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Downloads\"/>
    </mc:Choice>
  </mc:AlternateContent>
  <xr:revisionPtr revIDLastSave="0" documentId="13_ncr:1_{0652290D-F86A-4536-8E9B-48C6D8DB25CA}" xr6:coauthVersionLast="47" xr6:coauthVersionMax="47" xr10:uidLastSave="{00000000-0000-0000-0000-000000000000}"/>
  <bookViews>
    <workbookView xWindow="-110" yWindow="-110" windowWidth="19420" windowHeight="11500" firstSheet="2" activeTab="5" xr2:uid="{EFA877AC-B06B-40AE-8DCA-EAAFC0C94536}"/>
  </bookViews>
  <sheets>
    <sheet name="IMDB_Movies (1)" sheetId="1" r:id="rId1"/>
    <sheet name="Movie Genre Analysis" sheetId="2" r:id="rId2"/>
    <sheet name="Movie Duration Analysis" sheetId="3" r:id="rId3"/>
    <sheet name="Language Analysis" sheetId="4" r:id="rId4"/>
    <sheet name="Director Analysis" sheetId="5" r:id="rId5"/>
    <sheet name="Budget Analysis" sheetId="6" r:id="rId6"/>
  </sheets>
  <definedNames>
    <definedName name="_xlnm._FilterDatabase" localSheetId="5" hidden="1">'Budget Analysis'!$B$1:$C$5044</definedName>
    <definedName name="_xlnm._FilterDatabase" localSheetId="0" hidden="1">'IMDB_Movies (1)'!$AP$1:$AP$5044</definedName>
    <definedName name="_xlnm._FilterDatabase" localSheetId="3" hidden="1">'Language Analysis'!#REF!</definedName>
    <definedName name="_xlchart.v1.0" hidden="1">'Language Analysis'!$C$2:$C$5044</definedName>
    <definedName name="_xlchart.v1.1" hidden="1">'Language Analysis'!$D$1</definedName>
    <definedName name="_xlchart.v1.2" hidden="1">'Language Analysis'!$D$2:$D$5044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3" i="6"/>
  <c r="D2" i="6"/>
  <c r="E2" i="5"/>
  <c r="E3" i="5"/>
  <c r="E4" i="5"/>
  <c r="E9" i="5"/>
  <c r="E13" i="5"/>
  <c r="E15" i="5"/>
  <c r="E16" i="5"/>
  <c r="E17" i="5"/>
  <c r="E18" i="5"/>
  <c r="E22" i="5"/>
  <c r="E24" i="5"/>
  <c r="E27" i="5"/>
  <c r="E33" i="5"/>
  <c r="E34" i="5"/>
  <c r="E44" i="5"/>
  <c r="E45" i="5"/>
  <c r="E50" i="5"/>
  <c r="E54" i="5"/>
  <c r="E55" i="5"/>
  <c r="E60" i="5"/>
  <c r="E62" i="5"/>
  <c r="E63" i="5"/>
  <c r="E65" i="5"/>
  <c r="E66" i="5"/>
  <c r="E73" i="5"/>
  <c r="E79" i="5"/>
  <c r="E81" i="5"/>
  <c r="E90" i="5"/>
  <c r="E91" i="5"/>
  <c r="E95" i="5"/>
  <c r="E96" i="5"/>
  <c r="E97" i="5"/>
  <c r="E103" i="5"/>
  <c r="E104" i="5"/>
  <c r="E105" i="5"/>
  <c r="E106" i="5"/>
  <c r="E120" i="5"/>
  <c r="E124" i="5"/>
  <c r="E126" i="5"/>
  <c r="E128" i="5"/>
  <c r="E129" i="5"/>
  <c r="E130" i="5"/>
  <c r="E134" i="5"/>
  <c r="E135" i="5"/>
  <c r="E136" i="5"/>
  <c r="E143" i="5"/>
  <c r="E145" i="5"/>
  <c r="E155" i="5"/>
  <c r="E156" i="5"/>
  <c r="E161" i="5"/>
  <c r="E162" i="5"/>
  <c r="E166" i="5"/>
  <c r="E172" i="5"/>
  <c r="E173" i="5"/>
  <c r="E174" i="5"/>
  <c r="E176" i="5"/>
  <c r="E177" i="5"/>
  <c r="E182" i="5"/>
  <c r="E191" i="5"/>
  <c r="E192" i="5"/>
  <c r="E201" i="5"/>
  <c r="E202" i="5"/>
  <c r="E207" i="5"/>
  <c r="E208" i="5"/>
  <c r="E209" i="5"/>
  <c r="E210" i="5"/>
  <c r="E215" i="5"/>
  <c r="E216" i="5"/>
  <c r="E217" i="5"/>
  <c r="E232" i="5"/>
  <c r="E234" i="5"/>
  <c r="E237" i="5"/>
  <c r="E239" i="5"/>
  <c r="E240" i="5"/>
  <c r="E241" i="5"/>
  <c r="E242" i="5"/>
  <c r="E246" i="5"/>
  <c r="E248" i="5"/>
  <c r="E254" i="5"/>
  <c r="E255" i="5"/>
  <c r="E267" i="5"/>
  <c r="E268" i="5"/>
  <c r="E270" i="5"/>
  <c r="E273" i="5"/>
  <c r="E274" i="5"/>
  <c r="E283" i="5"/>
  <c r="E284" i="5"/>
  <c r="E286" i="5"/>
  <c r="E288" i="5"/>
  <c r="E289" i="5"/>
  <c r="E290" i="5"/>
  <c r="E301" i="5"/>
  <c r="E303" i="5"/>
  <c r="E312" i="5"/>
  <c r="E313" i="5"/>
  <c r="E315" i="5"/>
  <c r="E319" i="5"/>
  <c r="E320" i="5"/>
  <c r="E321" i="5"/>
  <c r="E322" i="5"/>
  <c r="E328" i="5"/>
  <c r="E329" i="5"/>
  <c r="E343" i="5"/>
  <c r="E346" i="5"/>
  <c r="E349" i="5"/>
  <c r="E350" i="5"/>
  <c r="E351" i="5"/>
  <c r="E352" i="5"/>
  <c r="E353" i="5"/>
  <c r="E354" i="5"/>
  <c r="E359" i="5"/>
  <c r="E366" i="5"/>
  <c r="E367" i="5"/>
  <c r="E378" i="5"/>
  <c r="E379" i="5"/>
  <c r="E381" i="5"/>
  <c r="E382" i="5"/>
  <c r="E386" i="5"/>
  <c r="E394" i="5"/>
  <c r="E395" i="5"/>
  <c r="E397" i="5"/>
  <c r="E399" i="5"/>
  <c r="E400" i="5"/>
  <c r="E401" i="5"/>
  <c r="E412" i="5"/>
  <c r="E413" i="5"/>
  <c r="E423" i="5"/>
  <c r="E425" i="5"/>
  <c r="E427" i="5"/>
  <c r="E428" i="5"/>
  <c r="E431" i="5"/>
  <c r="E432" i="5"/>
  <c r="E433" i="5"/>
  <c r="E438" i="5"/>
  <c r="E440" i="5"/>
  <c r="E449" i="5"/>
  <c r="E457" i="5"/>
  <c r="E459" i="5"/>
  <c r="E461" i="5"/>
  <c r="E463" i="5"/>
  <c r="E464" i="5"/>
  <c r="E465" i="5"/>
  <c r="E466" i="5"/>
  <c r="E470" i="5"/>
  <c r="E477" i="5"/>
  <c r="E478" i="5"/>
  <c r="E489" i="5"/>
  <c r="E490" i="5"/>
  <c r="E492" i="5"/>
  <c r="E493" i="5"/>
  <c r="E495" i="5"/>
  <c r="E505" i="5"/>
  <c r="E507" i="5"/>
  <c r="E508" i="5"/>
  <c r="E510" i="5"/>
  <c r="E511" i="5"/>
  <c r="E512" i="5"/>
  <c r="E524" i="5"/>
  <c r="E525" i="5"/>
  <c r="E534" i="5"/>
  <c r="E536" i="5"/>
  <c r="E538" i="5"/>
  <c r="E539" i="5"/>
  <c r="E540" i="5"/>
  <c r="E544" i="5"/>
  <c r="E545" i="5"/>
  <c r="E546" i="5"/>
  <c r="E550" i="5"/>
  <c r="E561" i="5"/>
  <c r="E568" i="5"/>
  <c r="E570" i="5"/>
  <c r="E571" i="5"/>
  <c r="E574" i="5"/>
  <c r="E575" i="5"/>
  <c r="E576" i="5"/>
  <c r="E577" i="5"/>
  <c r="E578" i="5"/>
  <c r="E586" i="5"/>
  <c r="E589" i="5"/>
  <c r="E600" i="5"/>
  <c r="E602" i="5"/>
  <c r="E604" i="5"/>
  <c r="E605" i="5"/>
  <c r="E606" i="5"/>
  <c r="E616" i="5"/>
  <c r="E617" i="5"/>
  <c r="E619" i="5"/>
  <c r="E622" i="5"/>
  <c r="E623" i="5"/>
  <c r="E624" i="5"/>
  <c r="E635" i="5"/>
  <c r="E636" i="5"/>
  <c r="E642" i="5"/>
  <c r="E646" i="5"/>
  <c r="E648" i="5"/>
  <c r="E649" i="5"/>
  <c r="E650" i="5"/>
  <c r="E651" i="5"/>
  <c r="E655" i="5"/>
  <c r="E656" i="5"/>
  <c r="E657" i="5"/>
  <c r="E669" i="5"/>
  <c r="E672" i="5"/>
  <c r="E679" i="5"/>
  <c r="E680" i="5"/>
  <c r="E681" i="5"/>
  <c r="E683" i="5"/>
  <c r="E684" i="5"/>
  <c r="E685" i="5"/>
  <c r="E686" i="5"/>
  <c r="E694" i="5"/>
  <c r="E695" i="5"/>
  <c r="E704" i="5"/>
  <c r="E705" i="5"/>
  <c r="E710" i="5"/>
  <c r="E711" i="5"/>
  <c r="E713" i="5"/>
  <c r="E719" i="5"/>
  <c r="E720" i="5"/>
  <c r="E721" i="5"/>
  <c r="E727" i="5"/>
  <c r="E728" i="5"/>
  <c r="E729" i="5"/>
  <c r="E735" i="5"/>
  <c r="E738" i="5"/>
  <c r="E747" i="5"/>
  <c r="E748" i="5"/>
  <c r="E751" i="5"/>
  <c r="E752" i="5"/>
  <c r="E753" i="5"/>
  <c r="E754" i="5"/>
  <c r="E758" i="5"/>
  <c r="E761" i="5"/>
  <c r="E762" i="5"/>
  <c r="E775" i="5"/>
  <c r="E777" i="5"/>
  <c r="E781" i="5"/>
  <c r="E782" i="5"/>
  <c r="E783" i="5"/>
  <c r="E784" i="5"/>
  <c r="E786" i="5"/>
  <c r="E790" i="5"/>
  <c r="E792" i="5"/>
  <c r="E796" i="5"/>
  <c r="E797" i="5"/>
  <c r="E809" i="5"/>
  <c r="E811" i="5"/>
  <c r="E813" i="5"/>
  <c r="E814" i="5"/>
  <c r="E815" i="5"/>
  <c r="E824" i="5"/>
  <c r="E825" i="5"/>
  <c r="E826" i="5"/>
  <c r="E830" i="5"/>
  <c r="E831" i="5"/>
  <c r="E832" i="5"/>
  <c r="E840" i="5"/>
  <c r="E841" i="5"/>
  <c r="E850" i="5"/>
  <c r="E854" i="5"/>
  <c r="E856" i="5"/>
  <c r="E857" i="5"/>
  <c r="E858" i="5"/>
  <c r="E859" i="5"/>
  <c r="E860" i="5"/>
  <c r="E861" i="5"/>
  <c r="E864" i="5"/>
  <c r="E877" i="5"/>
  <c r="E879" i="5"/>
  <c r="E881" i="5"/>
  <c r="E887" i="5"/>
  <c r="E888" i="5"/>
  <c r="E890" i="5"/>
  <c r="E891" i="5"/>
  <c r="E893" i="5"/>
  <c r="E894" i="5"/>
  <c r="E898" i="5"/>
  <c r="E902" i="5"/>
  <c r="E911" i="5"/>
  <c r="E913" i="5"/>
  <c r="E918" i="5"/>
  <c r="E919" i="5"/>
  <c r="E920" i="5"/>
  <c r="E924" i="5"/>
  <c r="E928" i="5"/>
  <c r="E929" i="5"/>
  <c r="E934" i="5"/>
  <c r="E936" i="5"/>
  <c r="E937" i="5"/>
  <c r="E942" i="5"/>
  <c r="E943" i="5"/>
  <c r="E954" i="5"/>
  <c r="E956" i="5"/>
  <c r="E958" i="5"/>
  <c r="E959" i="5"/>
  <c r="E960" i="5"/>
  <c r="E961" i="5"/>
  <c r="E962" i="5"/>
  <c r="E966" i="5"/>
  <c r="E967" i="5"/>
  <c r="E982" i="5"/>
  <c r="E984" i="5"/>
  <c r="E986" i="5"/>
  <c r="E988" i="5"/>
  <c r="E991" i="5"/>
  <c r="E992" i="5"/>
  <c r="E993" i="5"/>
  <c r="E994" i="5"/>
  <c r="E999" i="5"/>
  <c r="E1003" i="5"/>
  <c r="E1004" i="5"/>
  <c r="E1016" i="5"/>
  <c r="E1017" i="5"/>
  <c r="E1020" i="5"/>
  <c r="E1021" i="5"/>
  <c r="E1022" i="5"/>
  <c r="E1030" i="5"/>
  <c r="E1031" i="5"/>
  <c r="E1034" i="5"/>
  <c r="E1036" i="5"/>
  <c r="E1037" i="5"/>
  <c r="E1039" i="5"/>
  <c r="E1048" i="5"/>
  <c r="E1049" i="5"/>
  <c r="E1056" i="5"/>
  <c r="E1057" i="5"/>
  <c r="E1063" i="5"/>
  <c r="E1064" i="5"/>
  <c r="E1065" i="5"/>
  <c r="E1067" i="5"/>
  <c r="E1068" i="5"/>
  <c r="E1069" i="5"/>
  <c r="E1070" i="5"/>
  <c r="E1084" i="5"/>
  <c r="E1087" i="5"/>
  <c r="E1089" i="5"/>
  <c r="E1090" i="5"/>
  <c r="E1094" i="5"/>
  <c r="E1097" i="5"/>
  <c r="E1098" i="5"/>
  <c r="E1099" i="5"/>
  <c r="E1100" i="5"/>
  <c r="E1106" i="5"/>
  <c r="E1107" i="5"/>
  <c r="E1117" i="5"/>
  <c r="E1118" i="5"/>
  <c r="E1121" i="5"/>
  <c r="E1123" i="5"/>
  <c r="E1126" i="5"/>
  <c r="E1130" i="5"/>
  <c r="E1131" i="5"/>
  <c r="E1132" i="5"/>
  <c r="E1136" i="5"/>
  <c r="E1137" i="5"/>
  <c r="E1138" i="5"/>
  <c r="E1147" i="5"/>
  <c r="E1148" i="5"/>
  <c r="E1155" i="5"/>
  <c r="E1158" i="5"/>
  <c r="E1162" i="5"/>
  <c r="E1163" i="5"/>
  <c r="E1164" i="5"/>
  <c r="E1165" i="5"/>
  <c r="E1166" i="5"/>
  <c r="E1167" i="5"/>
  <c r="E1168" i="5"/>
  <c r="E1182" i="5"/>
  <c r="E1184" i="5"/>
  <c r="E1186" i="5"/>
  <c r="E1187" i="5"/>
  <c r="E1190" i="5"/>
  <c r="E1191" i="5"/>
  <c r="E1194" i="5"/>
  <c r="E1195" i="5"/>
  <c r="E1197" i="5"/>
  <c r="E1202" i="5"/>
  <c r="E1203" i="5"/>
  <c r="E1213" i="5"/>
  <c r="E1215" i="5"/>
  <c r="E1217" i="5"/>
  <c r="E1219" i="5"/>
  <c r="E1222" i="5"/>
  <c r="E1226" i="5"/>
  <c r="E1227" i="5"/>
  <c r="E1228" i="5"/>
  <c r="E1233" i="5"/>
  <c r="E1234" i="5"/>
  <c r="E1235" i="5"/>
  <c r="E1242" i="5"/>
  <c r="E1243" i="5"/>
  <c r="E1251" i="5"/>
  <c r="E1252" i="5"/>
  <c r="E1255" i="5"/>
  <c r="E1257" i="5"/>
  <c r="E1258" i="5"/>
  <c r="E1259" i="5"/>
  <c r="E1260" i="5"/>
  <c r="E1261" i="5"/>
  <c r="E1262" i="5"/>
  <c r="E1275" i="5"/>
  <c r="E1277" i="5"/>
  <c r="E1279" i="5"/>
  <c r="E1280" i="5"/>
  <c r="E1281" i="5"/>
  <c r="E1282" i="5"/>
  <c r="E1284" i="5"/>
  <c r="E1288" i="5"/>
  <c r="E1289" i="5"/>
  <c r="E1294" i="5"/>
  <c r="E1295" i="5"/>
  <c r="E1303" i="5"/>
  <c r="E1306" i="5"/>
  <c r="E1308" i="5"/>
  <c r="E1309" i="5"/>
  <c r="E1311" i="5"/>
  <c r="E1315" i="5"/>
  <c r="E1316" i="5"/>
  <c r="E1319" i="5"/>
  <c r="E1321" i="5"/>
  <c r="E1324" i="5"/>
  <c r="E1325" i="5"/>
  <c r="E1331" i="5"/>
  <c r="E1332" i="5"/>
  <c r="E1339" i="5"/>
  <c r="E1342" i="5"/>
  <c r="E1344" i="5"/>
  <c r="E1345" i="5"/>
  <c r="E1347" i="5"/>
  <c r="E1348" i="5"/>
  <c r="E1350" i="5"/>
  <c r="E1351" i="5"/>
  <c r="E1353" i="5"/>
  <c r="E1363" i="5"/>
  <c r="E1366" i="5"/>
  <c r="E1369" i="5"/>
  <c r="E1370" i="5"/>
  <c r="E1371" i="5"/>
  <c r="E1372" i="5"/>
  <c r="E1373" i="5"/>
  <c r="E1374" i="5"/>
  <c r="E1377" i="5"/>
  <c r="E1382" i="5"/>
  <c r="E1383" i="5"/>
  <c r="E1390" i="5"/>
  <c r="E1391" i="5"/>
  <c r="E1395" i="5"/>
  <c r="E1396" i="5"/>
  <c r="E1397" i="5"/>
  <c r="E1403" i="5"/>
  <c r="E1404" i="5"/>
  <c r="E1405" i="5"/>
  <c r="E1407" i="5"/>
  <c r="E1408" i="5"/>
  <c r="E1411" i="5"/>
  <c r="E1418" i="5"/>
  <c r="E1419" i="5"/>
  <c r="E1424" i="5"/>
  <c r="E1425" i="5"/>
  <c r="E1429" i="5"/>
  <c r="E1430" i="5"/>
  <c r="E1431" i="5"/>
  <c r="E1434" i="5"/>
  <c r="E1435" i="5"/>
  <c r="E1436" i="5"/>
  <c r="E1437" i="5"/>
  <c r="E1447" i="5"/>
  <c r="E1451" i="5"/>
  <c r="E1453" i="5"/>
  <c r="E1454" i="5"/>
  <c r="E1455" i="5"/>
  <c r="E1456" i="5"/>
  <c r="E1457" i="5"/>
  <c r="E1458" i="5"/>
  <c r="E1459" i="5"/>
  <c r="E1466" i="5"/>
  <c r="E1468" i="5"/>
  <c r="E1474" i="5"/>
  <c r="E1475" i="5"/>
  <c r="E1479" i="5"/>
  <c r="E1481" i="5"/>
  <c r="E1482" i="5"/>
  <c r="E1487" i="5"/>
  <c r="E1488" i="5"/>
  <c r="E1489" i="5"/>
  <c r="E1491" i="5"/>
  <c r="E1492" i="5"/>
  <c r="E1493" i="5"/>
  <c r="E1502" i="5"/>
  <c r="E1503" i="5"/>
  <c r="E1508" i="5"/>
  <c r="E1509" i="5"/>
  <c r="E1514" i="5"/>
  <c r="E1515" i="5"/>
  <c r="E1516" i="5"/>
  <c r="E1517" i="5"/>
  <c r="E1519" i="5"/>
  <c r="E1520" i="5"/>
  <c r="E1521" i="5"/>
  <c r="E1532" i="5"/>
  <c r="E1534" i="5"/>
  <c r="E1537" i="5"/>
  <c r="E1538" i="5"/>
  <c r="E1539" i="5"/>
  <c r="E1540" i="5"/>
  <c r="E1541" i="5"/>
  <c r="E1542" i="5"/>
  <c r="E1543" i="5"/>
  <c r="E1550" i="5"/>
  <c r="E1551" i="5"/>
  <c r="E1558" i="5"/>
  <c r="E1559" i="5"/>
  <c r="E1562" i="5"/>
  <c r="E1565" i="5"/>
  <c r="E1566" i="5"/>
  <c r="E1571" i="5"/>
  <c r="E1572" i="5"/>
  <c r="E1573" i="5"/>
  <c r="E1575" i="5"/>
  <c r="E1577" i="5"/>
  <c r="E1578" i="5"/>
  <c r="E1585" i="5"/>
  <c r="E1587" i="5"/>
  <c r="E1593" i="5"/>
  <c r="E1594" i="5"/>
  <c r="E1596" i="5"/>
  <c r="E1599" i="5"/>
  <c r="E1600" i="5"/>
  <c r="E1601" i="5"/>
  <c r="E1602" i="5"/>
  <c r="E1604" i="5"/>
  <c r="E1605" i="5"/>
  <c r="E1615" i="5"/>
  <c r="E1617" i="5"/>
  <c r="E1620" i="5"/>
  <c r="E1621" i="5"/>
  <c r="E1622" i="5"/>
  <c r="E1623" i="5"/>
  <c r="E1624" i="5"/>
  <c r="E1625" i="5"/>
  <c r="E1626" i="5"/>
  <c r="E1632" i="5"/>
  <c r="E1633" i="5"/>
  <c r="E1640" i="5"/>
  <c r="E1641" i="5"/>
  <c r="E1643" i="5"/>
  <c r="E1644" i="5"/>
  <c r="E1647" i="5"/>
  <c r="E1652" i="5"/>
  <c r="E1653" i="5"/>
  <c r="E1654" i="5"/>
  <c r="E1656" i="5"/>
  <c r="E1657" i="5"/>
  <c r="E1658" i="5"/>
  <c r="E1665" i="5"/>
  <c r="E1666" i="5"/>
  <c r="E1672" i="5"/>
  <c r="E1673" i="5"/>
  <c r="E1675" i="5"/>
  <c r="E1676" i="5"/>
  <c r="E1679" i="5"/>
  <c r="E1680" i="5"/>
  <c r="E1681" i="5"/>
  <c r="E1682" i="5"/>
  <c r="E1684" i="5"/>
  <c r="E1691" i="5"/>
  <c r="E1692" i="5"/>
  <c r="E1697" i="5"/>
  <c r="E1698" i="5"/>
  <c r="E1700" i="5"/>
  <c r="E1701" i="5"/>
  <c r="E1702" i="5"/>
  <c r="E1703" i="5"/>
  <c r="E1704" i="5"/>
  <c r="E1705" i="5"/>
  <c r="E1708" i="5"/>
  <c r="E1715" i="5"/>
  <c r="E1716" i="5"/>
  <c r="E1718" i="5"/>
  <c r="E1719" i="5"/>
  <c r="E1720" i="5"/>
  <c r="E1721" i="5"/>
  <c r="E1722" i="5"/>
  <c r="E1726" i="5"/>
  <c r="E1727" i="5"/>
  <c r="E1728" i="5"/>
  <c r="E1729" i="5"/>
  <c r="E1735" i="5"/>
  <c r="E1736" i="5"/>
  <c r="E1738" i="5"/>
  <c r="E1739" i="5"/>
  <c r="E1743" i="5"/>
  <c r="E1744" i="5"/>
  <c r="E1745" i="5"/>
  <c r="E1746" i="5"/>
  <c r="E1748" i="5"/>
  <c r="E1749" i="5"/>
  <c r="E1750" i="5"/>
  <c r="E1755" i="5"/>
  <c r="E1756" i="5"/>
  <c r="E1761" i="5"/>
  <c r="E1762" i="5"/>
  <c r="E1763" i="5"/>
  <c r="E1765" i="5"/>
  <c r="E1766" i="5"/>
  <c r="E1767" i="5"/>
  <c r="E1768" i="5"/>
  <c r="E1769" i="5"/>
  <c r="E1770" i="5"/>
  <c r="E1778" i="5"/>
  <c r="E1779" i="5"/>
  <c r="E1781" i="5"/>
  <c r="E1782" i="5"/>
  <c r="E1783" i="5"/>
  <c r="E1784" i="5"/>
  <c r="E1785" i="5"/>
  <c r="E1786" i="5"/>
  <c r="E1787" i="5"/>
  <c r="E1788" i="5"/>
  <c r="E1790" i="5"/>
  <c r="E1797" i="5"/>
  <c r="E1798" i="5"/>
  <c r="E1800" i="5"/>
  <c r="E1801" i="5"/>
  <c r="E1802" i="5"/>
  <c r="E1803" i="5"/>
  <c r="E1804" i="5"/>
  <c r="E1806" i="5"/>
  <c r="E1807" i="5"/>
  <c r="E1808" i="5"/>
  <c r="E1811" i="5"/>
  <c r="E1816" i="5"/>
  <c r="E1817" i="5"/>
  <c r="E1819" i="5"/>
  <c r="E1820" i="5"/>
  <c r="E1822" i="5"/>
  <c r="E1823" i="5"/>
  <c r="E1824" i="5"/>
  <c r="E1825" i="5"/>
  <c r="E1828" i="5"/>
  <c r="E1829" i="5"/>
  <c r="E1830" i="5"/>
  <c r="E1835" i="5"/>
  <c r="E1836" i="5"/>
  <c r="E1839" i="5"/>
  <c r="E1840" i="5"/>
  <c r="E1841" i="5"/>
  <c r="E1842" i="5"/>
  <c r="E1845" i="5"/>
  <c r="E1846" i="5"/>
  <c r="E1847" i="5"/>
  <c r="E1848" i="5"/>
  <c r="E1849" i="5"/>
  <c r="E1855" i="5"/>
  <c r="E1856" i="5"/>
  <c r="E1858" i="5"/>
  <c r="E1859" i="5"/>
  <c r="E1862" i="5"/>
  <c r="E1863" i="5"/>
  <c r="E1864" i="5"/>
  <c r="E1865" i="5"/>
  <c r="E1866" i="5"/>
  <c r="E1867" i="5"/>
  <c r="E1868" i="5"/>
  <c r="E1874" i="5"/>
  <c r="E1875" i="5"/>
  <c r="E1879" i="5"/>
  <c r="E1880" i="5"/>
  <c r="E1881" i="5"/>
  <c r="E1882" i="5"/>
  <c r="E1883" i="5"/>
  <c r="E1884" i="5"/>
  <c r="E1886" i="5"/>
  <c r="E1887" i="5"/>
  <c r="E1888" i="5"/>
  <c r="E1893" i="5"/>
  <c r="E1896" i="5"/>
  <c r="E1898" i="5"/>
  <c r="E1899" i="5"/>
  <c r="E1900" i="5"/>
  <c r="E1902" i="5"/>
  <c r="E1903" i="5"/>
  <c r="E1904" i="5"/>
  <c r="E1905" i="5"/>
  <c r="E1906" i="5"/>
  <c r="E1907" i="5"/>
  <c r="E1914" i="5"/>
  <c r="E1915" i="5"/>
  <c r="E1918" i="5"/>
  <c r="E1919" i="5"/>
  <c r="E1920" i="5"/>
  <c r="E1921" i="5"/>
  <c r="E1922" i="5"/>
  <c r="E1923" i="5"/>
  <c r="E1924" i="5"/>
  <c r="E1925" i="5"/>
  <c r="E1926" i="5"/>
  <c r="E1934" i="5"/>
  <c r="E1935" i="5"/>
  <c r="E1937" i="5"/>
  <c r="E1938" i="5"/>
  <c r="E1939" i="5"/>
  <c r="E1940" i="5"/>
  <c r="E1941" i="5"/>
  <c r="E1942" i="5"/>
  <c r="E1943" i="5"/>
  <c r="E1944" i="5"/>
  <c r="E1947" i="5"/>
  <c r="E1953" i="5"/>
  <c r="E1954" i="5"/>
  <c r="E1956" i="5"/>
  <c r="E1957" i="5"/>
  <c r="E1958" i="5"/>
  <c r="E1959" i="5"/>
  <c r="E1960" i="5"/>
  <c r="E1961" i="5"/>
  <c r="E1964" i="5"/>
  <c r="E1966" i="5"/>
  <c r="E1967" i="5"/>
  <c r="E1972" i="5"/>
  <c r="E1973" i="5"/>
  <c r="E1975" i="5"/>
  <c r="E1976" i="5"/>
  <c r="E1977" i="5"/>
  <c r="E1978" i="5"/>
  <c r="E1982" i="5"/>
  <c r="E1983" i="5"/>
  <c r="E1984" i="5"/>
  <c r="E1985" i="5"/>
  <c r="E1986" i="5"/>
  <c r="E1991" i="5"/>
  <c r="E1992" i="5"/>
  <c r="E1994" i="5"/>
  <c r="E1995" i="5"/>
  <c r="E1998" i="5"/>
  <c r="E1999" i="5"/>
  <c r="E2000" i="5"/>
  <c r="E2001" i="5"/>
  <c r="E2002" i="5"/>
  <c r="E2003" i="5"/>
  <c r="E2004" i="5"/>
  <c r="E2009" i="5"/>
  <c r="E2010" i="5"/>
  <c r="E2012" i="5"/>
  <c r="E2015" i="5"/>
  <c r="E2016" i="5"/>
  <c r="E2017" i="5"/>
  <c r="E2018" i="5"/>
  <c r="E2019" i="5"/>
  <c r="E2020" i="5"/>
  <c r="E2021" i="5"/>
  <c r="E2022" i="5"/>
  <c r="E2027" i="5"/>
  <c r="E2028" i="5"/>
  <c r="E2032" i="5"/>
  <c r="E2033" i="5"/>
  <c r="E2034" i="5"/>
  <c r="E2035" i="5"/>
  <c r="E2036" i="5"/>
  <c r="E2037" i="5"/>
  <c r="E2038" i="5"/>
  <c r="E2039" i="5"/>
  <c r="E2040" i="5"/>
  <c r="E2046" i="5"/>
  <c r="E2047" i="5"/>
  <c r="E2050" i="5"/>
  <c r="E2051" i="5"/>
  <c r="E2052" i="5"/>
  <c r="E2053" i="5"/>
  <c r="E2054" i="5"/>
  <c r="E2055" i="5"/>
  <c r="E2056" i="5"/>
  <c r="E2057" i="5"/>
  <c r="E2058" i="5"/>
  <c r="E2064" i="5"/>
  <c r="E2066" i="5"/>
  <c r="E2068" i="5"/>
  <c r="E2069" i="5"/>
  <c r="E2070" i="5"/>
  <c r="E2071" i="5"/>
  <c r="E2072" i="5"/>
  <c r="E2073" i="5"/>
  <c r="E2074" i="5"/>
  <c r="E2075" i="5"/>
  <c r="E2076" i="5"/>
  <c r="E2083" i="5"/>
  <c r="E2084" i="5"/>
  <c r="E2086" i="5"/>
  <c r="E2087" i="5"/>
  <c r="E2088" i="5"/>
  <c r="E2089" i="5"/>
  <c r="E2090" i="5"/>
  <c r="E2091" i="5"/>
  <c r="E2092" i="5"/>
  <c r="E2094" i="5"/>
  <c r="E2095" i="5"/>
  <c r="E2101" i="5"/>
  <c r="E2102" i="5"/>
  <c r="E2104" i="5"/>
  <c r="E2105" i="5"/>
  <c r="E2106" i="5"/>
  <c r="E2107" i="5"/>
  <c r="E2108" i="5"/>
  <c r="E2110" i="5"/>
  <c r="E2111" i="5"/>
  <c r="E2112" i="5"/>
  <c r="E2113" i="5"/>
  <c r="E2119" i="5"/>
  <c r="E2120" i="5"/>
  <c r="E2122" i="5"/>
  <c r="E2123" i="5"/>
  <c r="E2124" i="5"/>
  <c r="E2126" i="5"/>
  <c r="E2127" i="5"/>
  <c r="E2128" i="5"/>
  <c r="E2129" i="5"/>
  <c r="E2130" i="5"/>
  <c r="E2131" i="5"/>
  <c r="E2137" i="5"/>
  <c r="E2138" i="5"/>
  <c r="E2140" i="5"/>
  <c r="E2142" i="5"/>
  <c r="E2143" i="5"/>
  <c r="E2144" i="5"/>
  <c r="E2145" i="5"/>
  <c r="E2146" i="5"/>
  <c r="E2147" i="5"/>
  <c r="E2148" i="5"/>
  <c r="E2149" i="5"/>
  <c r="E2155" i="5"/>
  <c r="E2156" i="5"/>
  <c r="E2159" i="5"/>
  <c r="E2160" i="5"/>
  <c r="E2161" i="5"/>
  <c r="E2162" i="5"/>
  <c r="E2163" i="5"/>
  <c r="E2164" i="5"/>
  <c r="E2165" i="5"/>
  <c r="E2166" i="5"/>
  <c r="E2168" i="5"/>
  <c r="E2174" i="5"/>
  <c r="E2175" i="5"/>
  <c r="E2177" i="5"/>
  <c r="E2178" i="5"/>
  <c r="E2179" i="5"/>
  <c r="E2180" i="5"/>
  <c r="E2181" i="5"/>
  <c r="E2182" i="5"/>
  <c r="E2183" i="5"/>
  <c r="E2185" i="5"/>
  <c r="E2186" i="5"/>
  <c r="E2192" i="5"/>
  <c r="E2193" i="5"/>
  <c r="E2195" i="5"/>
  <c r="E2196" i="5"/>
  <c r="E2197" i="5"/>
  <c r="E2198" i="5"/>
  <c r="E2199" i="5"/>
  <c r="E2200" i="5"/>
  <c r="E2202" i="5"/>
  <c r="E2203" i="5"/>
  <c r="E2204" i="5"/>
  <c r="E2210" i="5"/>
  <c r="E2211" i="5"/>
  <c r="E2213" i="5"/>
  <c r="E2214" i="5"/>
  <c r="E2215" i="5"/>
  <c r="E2216" i="5"/>
  <c r="E2217" i="5"/>
  <c r="E2219" i="5"/>
  <c r="E2220" i="5"/>
  <c r="E2222" i="5"/>
  <c r="E2223" i="5"/>
  <c r="E2228" i="5"/>
  <c r="E2229" i="5"/>
  <c r="E2231" i="5"/>
  <c r="E2232" i="5"/>
  <c r="E2233" i="5"/>
  <c r="E2234" i="5"/>
  <c r="E2236" i="5"/>
  <c r="E2238" i="5"/>
  <c r="E2239" i="5"/>
  <c r="E2240" i="5"/>
  <c r="E2241" i="5"/>
  <c r="E2246" i="5"/>
  <c r="E2247" i="5"/>
  <c r="E2249" i="5"/>
  <c r="E2250" i="5"/>
  <c r="E2251" i="5"/>
  <c r="E2254" i="5"/>
  <c r="E2255" i="5"/>
  <c r="E2256" i="5"/>
  <c r="E2257" i="5"/>
  <c r="E2258" i="5"/>
  <c r="E2259" i="5"/>
  <c r="E2264" i="5"/>
  <c r="E2265" i="5"/>
  <c r="E2267" i="5"/>
  <c r="E2268" i="5"/>
  <c r="E2271" i="5"/>
  <c r="E2272" i="5"/>
  <c r="E2273" i="5"/>
  <c r="E2274" i="5"/>
  <c r="E2275" i="5"/>
  <c r="E2276" i="5"/>
  <c r="E2277" i="5"/>
  <c r="E2282" i="5"/>
  <c r="E2283" i="5"/>
  <c r="E2285" i="5"/>
  <c r="E2287" i="5"/>
  <c r="E2288" i="5"/>
  <c r="E2289" i="5"/>
  <c r="E2290" i="5"/>
  <c r="E2291" i="5"/>
  <c r="E2292" i="5"/>
  <c r="E2293" i="5"/>
  <c r="E2294" i="5"/>
  <c r="E2299" i="5"/>
  <c r="E2300" i="5"/>
  <c r="E2303" i="5"/>
  <c r="E2304" i="5"/>
  <c r="E2305" i="5"/>
  <c r="E2306" i="5"/>
  <c r="E2307" i="5"/>
  <c r="E2308" i="5"/>
  <c r="E2309" i="5"/>
  <c r="E2310" i="5"/>
  <c r="E2311" i="5"/>
  <c r="E2316" i="5"/>
  <c r="E2317" i="5"/>
  <c r="E2320" i="5"/>
  <c r="E2321" i="5"/>
  <c r="E2322" i="5"/>
  <c r="E2323" i="5"/>
  <c r="E2324" i="5"/>
  <c r="E2325" i="5"/>
  <c r="E2326" i="5"/>
  <c r="E2327" i="5"/>
  <c r="E2328" i="5"/>
  <c r="E2332" i="5"/>
  <c r="E2333" i="5"/>
  <c r="E2335" i="5"/>
  <c r="E2337" i="5"/>
  <c r="E2338" i="5"/>
  <c r="E2339" i="5"/>
  <c r="E2340" i="5"/>
  <c r="E2341" i="5"/>
  <c r="E2342" i="5"/>
  <c r="E2343" i="5"/>
  <c r="E2344" i="5"/>
  <c r="E2345" i="5"/>
  <c r="E2349" i="5"/>
  <c r="E2351" i="5"/>
  <c r="E2352" i="5"/>
  <c r="E2354" i="5"/>
  <c r="E2355" i="5"/>
  <c r="E2356" i="5"/>
  <c r="E2357" i="5"/>
  <c r="E2358" i="5"/>
  <c r="E2359" i="5"/>
  <c r="E2360" i="5"/>
  <c r="E2361" i="5"/>
  <c r="E2362" i="5"/>
  <c r="E2367" i="5"/>
  <c r="E2368" i="5"/>
  <c r="E2369" i="5"/>
  <c r="E2371" i="5"/>
  <c r="E2372" i="5"/>
  <c r="E2373" i="5"/>
  <c r="E2374" i="5"/>
  <c r="E2375" i="5"/>
  <c r="E2376" i="5"/>
  <c r="E2377" i="5"/>
  <c r="E2378" i="5"/>
  <c r="E2379" i="5"/>
  <c r="E2384" i="5"/>
  <c r="E2385" i="5"/>
  <c r="E2386" i="5"/>
  <c r="E2388" i="5"/>
  <c r="E2389" i="5"/>
  <c r="E2390" i="5"/>
  <c r="E2391" i="5"/>
  <c r="E2392" i="5"/>
  <c r="E2393" i="5"/>
  <c r="E2394" i="5"/>
  <c r="E2395" i="5"/>
  <c r="E2396" i="5"/>
  <c r="F2" i="5"/>
  <c r="D2" i="5" a="1"/>
  <c r="G8" i="4" a="1"/>
  <c r="G8" i="4" s="1"/>
  <c r="G45" i="4" a="1"/>
  <c r="G45" i="4" s="1"/>
  <c r="G44" i="4" a="1"/>
  <c r="G44" i="4" s="1"/>
  <c r="G42" i="4" a="1"/>
  <c r="G42" i="4" s="1"/>
  <c r="G37" i="4" a="1"/>
  <c r="G37" i="4" s="1"/>
  <c r="G34" i="4" a="1"/>
  <c r="G34" i="4" s="1"/>
  <c r="G33" i="4" a="1"/>
  <c r="G33" i="4" s="1"/>
  <c r="G32" i="4" a="1"/>
  <c r="G32" i="4" s="1"/>
  <c r="G31" i="4" a="1"/>
  <c r="G31" i="4" s="1"/>
  <c r="G29" i="4" a="1"/>
  <c r="G29" i="4" s="1"/>
  <c r="G27" i="4" a="1"/>
  <c r="G27" i="4" s="1"/>
  <c r="G26" i="4" a="1"/>
  <c r="G26" i="4" s="1"/>
  <c r="G25" i="4" a="1"/>
  <c r="G25" i="4" s="1"/>
  <c r="G24" i="4" a="1"/>
  <c r="G24" i="4" s="1"/>
  <c r="G22" i="4" a="1"/>
  <c r="G22" i="4" s="1"/>
  <c r="G21" i="4" a="1"/>
  <c r="G21" i="4" s="1"/>
  <c r="G20" i="4" a="1"/>
  <c r="G20" i="4" s="1"/>
  <c r="G19" i="4" a="1"/>
  <c r="G19" i="4" s="1"/>
  <c r="G18" i="4" a="1"/>
  <c r="G18" i="4" s="1"/>
  <c r="G16" i="4" a="1"/>
  <c r="G16" i="4" s="1"/>
  <c r="G15" i="4" a="1"/>
  <c r="G15" i="4" s="1"/>
  <c r="G14" i="4" a="1"/>
  <c r="G14" i="4" s="1"/>
  <c r="G13" i="4" a="1"/>
  <c r="G13" i="4" s="1"/>
  <c r="G10" i="4" a="1"/>
  <c r="G10" i="4" s="1"/>
  <c r="G9" i="4" a="1"/>
  <c r="G9" i="4" s="1"/>
  <c r="G7" i="4" a="1"/>
  <c r="G7" i="4" s="1"/>
  <c r="G6" i="4" a="1"/>
  <c r="G6" i="4" s="1"/>
  <c r="G5" i="4" a="1"/>
  <c r="G5" i="4" s="1"/>
  <c r="G4" i="4" a="1"/>
  <c r="G4" i="4" s="1"/>
  <c r="G3" i="4" a="1"/>
  <c r="G3" i="4" s="1"/>
  <c r="G2" i="4" a="1"/>
  <c r="G2" i="4" s="1"/>
  <c r="F48" i="4" a="1"/>
  <c r="F48" i="4" s="1"/>
  <c r="F47" i="4" a="1"/>
  <c r="F47" i="4" s="1"/>
  <c r="F46" i="4" a="1"/>
  <c r="F46" i="4" s="1"/>
  <c r="F45" i="4" a="1"/>
  <c r="F45" i="4" s="1"/>
  <c r="F44" i="4" a="1"/>
  <c r="F44" i="4" s="1"/>
  <c r="F43" i="4" a="1"/>
  <c r="F43" i="4" s="1"/>
  <c r="F42" i="4" a="1"/>
  <c r="F42" i="4" s="1"/>
  <c r="F41" i="4" a="1"/>
  <c r="F41" i="4" s="1"/>
  <c r="F40" i="4" a="1"/>
  <c r="F40" i="4" s="1"/>
  <c r="F29" i="4" a="1"/>
  <c r="F29" i="4" s="1"/>
  <c r="F28" i="4" a="1"/>
  <c r="F28" i="4" s="1"/>
  <c r="F27" i="4" a="1"/>
  <c r="F27" i="4" s="1"/>
  <c r="F26" i="4" a="1"/>
  <c r="F26" i="4" s="1"/>
  <c r="F25" i="4" a="1"/>
  <c r="F25" i="4" s="1"/>
  <c r="F24" i="4" a="1"/>
  <c r="F24" i="4" s="1"/>
  <c r="F23" i="4" a="1"/>
  <c r="F23" i="4" s="1"/>
  <c r="F30" i="4" a="1"/>
  <c r="F30" i="4" s="1"/>
  <c r="F31" i="4" a="1"/>
  <c r="F31" i="4" s="1"/>
  <c r="F32" i="4" a="1"/>
  <c r="F32" i="4" s="1"/>
  <c r="F33" i="4" a="1"/>
  <c r="F33" i="4" s="1"/>
  <c r="F34" i="4" a="1"/>
  <c r="F34" i="4" s="1"/>
  <c r="F35" i="4" a="1"/>
  <c r="F35" i="4" s="1"/>
  <c r="F36" i="4" a="1"/>
  <c r="F36" i="4" s="1"/>
  <c r="F37" i="4" a="1"/>
  <c r="F37" i="4" s="1"/>
  <c r="F38" i="4" a="1"/>
  <c r="F38" i="4" s="1"/>
  <c r="F39" i="4" a="1"/>
  <c r="F39" i="4" s="1"/>
  <c r="F22" i="4" a="1"/>
  <c r="F22" i="4" s="1"/>
  <c r="F21" i="4" a="1"/>
  <c r="F21" i="4" s="1"/>
  <c r="F20" i="4" a="1"/>
  <c r="F20" i="4" s="1"/>
  <c r="F19" i="4" a="1"/>
  <c r="F19" i="4" s="1"/>
  <c r="F18" i="4" a="1"/>
  <c r="F18" i="4" s="1"/>
  <c r="F17" i="4" a="1"/>
  <c r="F17" i="4" s="1"/>
  <c r="F16" i="4" a="1"/>
  <c r="F16" i="4" s="1"/>
  <c r="F15" i="4" a="1"/>
  <c r="F15" i="4" s="1"/>
  <c r="F14" i="4" a="1"/>
  <c r="F14" i="4" s="1"/>
  <c r="F13" i="4" a="1"/>
  <c r="F13" i="4" s="1"/>
  <c r="F12" i="4" a="1"/>
  <c r="F12" i="4" s="1"/>
  <c r="F11" i="4" a="1"/>
  <c r="F11" i="4" s="1"/>
  <c r="F10" i="4" a="1"/>
  <c r="F10" i="4" s="1"/>
  <c r="F9" i="4" a="1"/>
  <c r="F9" i="4" s="1"/>
  <c r="F8" i="4" a="1"/>
  <c r="F8" i="4" s="1"/>
  <c r="F7" i="4" a="1"/>
  <c r="F7" i="4" s="1"/>
  <c r="F6" i="4" a="1"/>
  <c r="F6" i="4" s="1"/>
  <c r="F5" i="4" a="1"/>
  <c r="F5" i="4" s="1"/>
  <c r="F4" i="4" a="1"/>
  <c r="F4" i="4" s="1"/>
  <c r="F3" i="4" a="1"/>
  <c r="F3" i="4" s="1"/>
  <c r="F2" i="4" a="1"/>
  <c r="F2" i="4" s="1"/>
  <c r="E48" i="4" a="1"/>
  <c r="E48" i="4" s="1"/>
  <c r="E47" i="4" a="1"/>
  <c r="E47" i="4" s="1"/>
  <c r="E46" i="4" a="1"/>
  <c r="E46" i="4" s="1"/>
  <c r="E45" i="4" a="1"/>
  <c r="E45" i="4" s="1"/>
  <c r="E44" i="4" a="1"/>
  <c r="E44" i="4" s="1"/>
  <c r="E43" i="4" a="1"/>
  <c r="E43" i="4" s="1"/>
  <c r="E42" i="4" a="1"/>
  <c r="E42" i="4" s="1"/>
  <c r="E41" i="4" a="1"/>
  <c r="E41" i="4" s="1"/>
  <c r="E40" i="4" a="1"/>
  <c r="E40" i="4" s="1"/>
  <c r="E39" i="4" a="1"/>
  <c r="E39" i="4" s="1"/>
  <c r="E38" i="4" a="1"/>
  <c r="E38" i="4" s="1"/>
  <c r="E37" i="4" a="1"/>
  <c r="E37" i="4" s="1"/>
  <c r="E36" i="4" a="1"/>
  <c r="E36" i="4" s="1"/>
  <c r="E35" i="4" a="1"/>
  <c r="E35" i="4" s="1"/>
  <c r="E34" i="4" a="1"/>
  <c r="E34" i="4" s="1"/>
  <c r="E33" i="4" a="1"/>
  <c r="E33" i="4" s="1"/>
  <c r="E32" i="4" a="1"/>
  <c r="E32" i="4" s="1"/>
  <c r="E31" i="4" a="1"/>
  <c r="E31" i="4" s="1"/>
  <c r="E30" i="4" a="1"/>
  <c r="E30" i="4" s="1"/>
  <c r="E29" i="4" a="1"/>
  <c r="E29" i="4" s="1"/>
  <c r="E28" i="4" a="1"/>
  <c r="E28" i="4" s="1"/>
  <c r="E27" i="4" a="1"/>
  <c r="E27" i="4" s="1"/>
  <c r="E26" i="4" a="1"/>
  <c r="E26" i="4" s="1"/>
  <c r="E25" i="4" a="1"/>
  <c r="E25" i="4" s="1"/>
  <c r="E24" i="4" a="1"/>
  <c r="E24" i="4" s="1"/>
  <c r="E23" i="4" a="1"/>
  <c r="E23" i="4" s="1"/>
  <c r="E22" i="4" a="1"/>
  <c r="E22" i="4" s="1"/>
  <c r="E21" i="4" a="1"/>
  <c r="E21" i="4" s="1"/>
  <c r="E20" i="4" a="1"/>
  <c r="E20" i="4" s="1"/>
  <c r="E19" i="4" a="1"/>
  <c r="E19" i="4" s="1"/>
  <c r="E18" i="4" a="1"/>
  <c r="E18" i="4" s="1"/>
  <c r="E17" i="4" a="1"/>
  <c r="E17" i="4" s="1"/>
  <c r="E16" i="4" a="1"/>
  <c r="E16" i="4" s="1"/>
  <c r="E15" i="4" a="1"/>
  <c r="E15" i="4" s="1"/>
  <c r="E14" i="4" a="1"/>
  <c r="E14" i="4" s="1"/>
  <c r="E13" i="4" a="1"/>
  <c r="E13" i="4" s="1"/>
  <c r="E12" i="4" a="1"/>
  <c r="E12" i="4" s="1"/>
  <c r="E11" i="4" a="1"/>
  <c r="E11" i="4" s="1"/>
  <c r="E10" i="4" a="1"/>
  <c r="E10" i="4" s="1"/>
  <c r="E9" i="4" a="1"/>
  <c r="E9" i="4" s="1"/>
  <c r="E8" i="4" a="1"/>
  <c r="E8" i="4" s="1"/>
  <c r="E7" i="4" a="1"/>
  <c r="E7" i="4" s="1"/>
  <c r="E6" i="4" a="1"/>
  <c r="E6" i="4" s="1"/>
  <c r="E5" i="4" a="1"/>
  <c r="E5" i="4" s="1"/>
  <c r="E4" i="4" a="1"/>
  <c r="E4" i="4" s="1"/>
  <c r="E3" i="4" a="1"/>
  <c r="E3" i="4" s="1"/>
  <c r="E2" i="4" a="1"/>
  <c r="E2" i="4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2" i="4"/>
  <c r="E2" i="3"/>
  <c r="D2" i="3"/>
  <c r="C2" i="3"/>
  <c r="R3" i="2" a="1"/>
  <c r="R3" i="2" s="1"/>
  <c r="R4" i="2" a="1"/>
  <c r="R4" i="2" s="1"/>
  <c r="R5" i="2" a="1"/>
  <c r="R5" i="2" s="1"/>
  <c r="R6" i="2" a="1"/>
  <c r="R6" i="2" s="1"/>
  <c r="R7" i="2" a="1"/>
  <c r="R7" i="2" s="1"/>
  <c r="R8" i="2" a="1"/>
  <c r="R8" i="2" s="1"/>
  <c r="R9" i="2" a="1"/>
  <c r="R9" i="2" s="1"/>
  <c r="R10" i="2" a="1"/>
  <c r="R10" i="2" s="1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7" i="2" a="1"/>
  <c r="R17" i="2" s="1"/>
  <c r="R18" i="2" a="1"/>
  <c r="R18" i="2" s="1"/>
  <c r="R19" i="2" a="1"/>
  <c r="R19" i="2" s="1"/>
  <c r="R20" i="2" a="1"/>
  <c r="R20" i="2" s="1"/>
  <c r="R21" i="2" a="1"/>
  <c r="R21" i="2" s="1"/>
  <c r="R22" i="2" a="1"/>
  <c r="R22" i="2" s="1"/>
  <c r="R23" i="2" a="1"/>
  <c r="R23" i="2" s="1"/>
  <c r="R24" i="2" a="1"/>
  <c r="R24" i="2" s="1"/>
  <c r="R25" i="2" a="1"/>
  <c r="R25" i="2" s="1"/>
  <c r="R26" i="2" a="1"/>
  <c r="R26" i="2" s="1"/>
  <c r="R27" i="2" a="1"/>
  <c r="R27" i="2" s="1"/>
  <c r="R2" i="2" a="1"/>
  <c r="R2" i="2" s="1"/>
  <c r="Q3" i="2" a="1"/>
  <c r="Q3" i="2" s="1"/>
  <c r="Q4" i="2" a="1"/>
  <c r="Q4" i="2" s="1"/>
  <c r="Q5" i="2" a="1"/>
  <c r="Q5" i="2" s="1"/>
  <c r="Q6" i="2" a="1"/>
  <c r="Q6" i="2" s="1"/>
  <c r="Q7" i="2" a="1"/>
  <c r="Q7" i="2" s="1"/>
  <c r="Q8" i="2" a="1"/>
  <c r="Q8" i="2" s="1"/>
  <c r="Q9" i="2" a="1"/>
  <c r="Q9" i="2" s="1"/>
  <c r="Q10" i="2" a="1"/>
  <c r="Q10" i="2" s="1"/>
  <c r="Q11" i="2" a="1"/>
  <c r="Q11" i="2" s="1"/>
  <c r="Q12" i="2" a="1"/>
  <c r="Q12" i="2" s="1"/>
  <c r="Q13" i="2" a="1"/>
  <c r="Q13" i="2" s="1"/>
  <c r="Q14" i="2" a="1"/>
  <c r="Q14" i="2" s="1"/>
  <c r="Q15" i="2" a="1"/>
  <c r="Q15" i="2" s="1"/>
  <c r="Q17" i="2" a="1"/>
  <c r="Q17" i="2" s="1"/>
  <c r="Q18" i="2" a="1"/>
  <c r="Q18" i="2" s="1"/>
  <c r="Q19" i="2" a="1"/>
  <c r="Q19" i="2" s="1"/>
  <c r="Q20" i="2" a="1"/>
  <c r="Q20" i="2" s="1"/>
  <c r="Q21" i="2" a="1"/>
  <c r="Q21" i="2" s="1"/>
  <c r="Q22" i="2" a="1"/>
  <c r="Q22" i="2" s="1"/>
  <c r="Q23" i="2" a="1"/>
  <c r="Q23" i="2" s="1"/>
  <c r="Q24" i="2" a="1"/>
  <c r="Q24" i="2" s="1"/>
  <c r="Q25" i="2" a="1"/>
  <c r="Q25" i="2" s="1"/>
  <c r="Q26" i="2" a="1"/>
  <c r="Q26" i="2" s="1"/>
  <c r="Q27" i="2" a="1"/>
  <c r="Q27" i="2" s="1"/>
  <c r="Q2" i="2" a="1"/>
  <c r="Q2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" i="2" a="1"/>
  <c r="P2" i="2" s="1"/>
  <c r="O5" i="2" a="1"/>
  <c r="O5" i="2" s="1"/>
  <c r="O4" i="2" a="1"/>
  <c r="O4" i="2" s="1"/>
  <c r="O3" i="2" a="1"/>
  <c r="O3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" i="2" a="1"/>
  <c r="O2" i="2" s="1"/>
  <c r="N2" i="2" a="1"/>
  <c r="N2" i="2" s="1"/>
  <c r="N3" i="2" a="1"/>
  <c r="N3" i="2" s="1"/>
  <c r="N4" i="2" a="1"/>
  <c r="N4" i="2" s="1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7" i="2" a="1"/>
  <c r="N17" i="2" s="1"/>
  <c r="N18" i="2" a="1"/>
  <c r="N18" i="2" s="1"/>
  <c r="N19" i="2" a="1"/>
  <c r="N19" i="2" s="1"/>
  <c r="N20" i="2" a="1"/>
  <c r="N20" i="2" s="1"/>
  <c r="N22" i="2" a="1"/>
  <c r="N22" i="2" s="1"/>
  <c r="N23" i="2" a="1"/>
  <c r="N23" i="2" s="1"/>
  <c r="N24" i="2" a="1"/>
  <c r="N24" i="2" s="1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 s="1"/>
  <c r="M2" i="2" a="1"/>
  <c r="M2" i="2" s="1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E19" i="5" l="1"/>
  <c r="E35" i="5"/>
  <c r="E51" i="5"/>
  <c r="E67" i="5"/>
  <c r="E83" i="5"/>
  <c r="E99" i="5"/>
  <c r="E115" i="5"/>
  <c r="E131" i="5"/>
  <c r="E147" i="5"/>
  <c r="E163" i="5"/>
  <c r="E179" i="5"/>
  <c r="E195" i="5"/>
  <c r="E211" i="5"/>
  <c r="E227" i="5"/>
  <c r="E243" i="5"/>
  <c r="E259" i="5"/>
  <c r="E275" i="5"/>
  <c r="E291" i="5"/>
  <c r="E307" i="5"/>
  <c r="E323" i="5"/>
  <c r="E339" i="5"/>
  <c r="E355" i="5"/>
  <c r="E371" i="5"/>
  <c r="E387" i="5"/>
  <c r="E403" i="5"/>
  <c r="E419" i="5"/>
  <c r="E435" i="5"/>
  <c r="E451" i="5"/>
  <c r="E467" i="5"/>
  <c r="E483" i="5"/>
  <c r="E499" i="5"/>
  <c r="E515" i="5"/>
  <c r="E531" i="5"/>
  <c r="E547" i="5"/>
  <c r="E563" i="5"/>
  <c r="E579" i="5"/>
  <c r="E595" i="5"/>
  <c r="E611" i="5"/>
  <c r="E627" i="5"/>
  <c r="E643" i="5"/>
  <c r="E659" i="5"/>
  <c r="E675" i="5"/>
  <c r="E691" i="5"/>
  <c r="E707" i="5"/>
  <c r="E723" i="5"/>
  <c r="E739" i="5"/>
  <c r="E755" i="5"/>
  <c r="E771" i="5"/>
  <c r="E787" i="5"/>
  <c r="E803" i="5"/>
  <c r="E819" i="5"/>
  <c r="E835" i="5"/>
  <c r="E851" i="5"/>
  <c r="E867" i="5"/>
  <c r="E883" i="5"/>
  <c r="E899" i="5"/>
  <c r="E915" i="5"/>
  <c r="E931" i="5"/>
  <c r="E947" i="5"/>
  <c r="E963" i="5"/>
  <c r="E979" i="5"/>
  <c r="E995" i="5"/>
  <c r="E1011" i="5"/>
  <c r="E1027" i="5"/>
  <c r="E1043" i="5"/>
  <c r="E1059" i="5"/>
  <c r="E1075" i="5"/>
  <c r="E1091" i="5"/>
  <c r="E20" i="5"/>
  <c r="E36" i="5"/>
  <c r="E52" i="5"/>
  <c r="E68" i="5"/>
  <c r="E84" i="5"/>
  <c r="E100" i="5"/>
  <c r="E116" i="5"/>
  <c r="E132" i="5"/>
  <c r="E148" i="5"/>
  <c r="E164" i="5"/>
  <c r="E180" i="5"/>
  <c r="E196" i="5"/>
  <c r="E212" i="5"/>
  <c r="E228" i="5"/>
  <c r="E244" i="5"/>
  <c r="E260" i="5"/>
  <c r="E276" i="5"/>
  <c r="E292" i="5"/>
  <c r="E308" i="5"/>
  <c r="E324" i="5"/>
  <c r="E340" i="5"/>
  <c r="E356" i="5"/>
  <c r="E372" i="5"/>
  <c r="E388" i="5"/>
  <c r="E404" i="5"/>
  <c r="E420" i="5"/>
  <c r="E436" i="5"/>
  <c r="E452" i="5"/>
  <c r="E468" i="5"/>
  <c r="E484" i="5"/>
  <c r="E500" i="5"/>
  <c r="E516" i="5"/>
  <c r="E532" i="5"/>
  <c r="E548" i="5"/>
  <c r="E564" i="5"/>
  <c r="E580" i="5"/>
  <c r="E596" i="5"/>
  <c r="E612" i="5"/>
  <c r="E628" i="5"/>
  <c r="E644" i="5"/>
  <c r="E660" i="5"/>
  <c r="E676" i="5"/>
  <c r="E692" i="5"/>
  <c r="E708" i="5"/>
  <c r="E724" i="5"/>
  <c r="E740" i="5"/>
  <c r="E756" i="5"/>
  <c r="E772" i="5"/>
  <c r="E788" i="5"/>
  <c r="E804" i="5"/>
  <c r="E820" i="5"/>
  <c r="E836" i="5"/>
  <c r="E852" i="5"/>
  <c r="E868" i="5"/>
  <c r="E884" i="5"/>
  <c r="E900" i="5"/>
  <c r="E916" i="5"/>
  <c r="E932" i="5"/>
  <c r="E948" i="5"/>
  <c r="E964" i="5"/>
  <c r="E980" i="5"/>
  <c r="E996" i="5"/>
  <c r="E1012" i="5"/>
  <c r="E1028" i="5"/>
  <c r="E1044" i="5"/>
  <c r="E1060" i="5"/>
  <c r="E1076" i="5"/>
  <c r="E1092" i="5"/>
  <c r="E1108" i="5"/>
  <c r="E1124" i="5"/>
  <c r="E1140" i="5"/>
  <c r="E1156" i="5"/>
  <c r="E1172" i="5"/>
  <c r="E1188" i="5"/>
  <c r="E1204" i="5"/>
  <c r="E1220" i="5"/>
  <c r="E5" i="5"/>
  <c r="G2" i="5" s="1"/>
  <c r="E21" i="5"/>
  <c r="E37" i="5"/>
  <c r="E53" i="5"/>
  <c r="E69" i="5"/>
  <c r="E85" i="5"/>
  <c r="E101" i="5"/>
  <c r="E117" i="5"/>
  <c r="E133" i="5"/>
  <c r="E149" i="5"/>
  <c r="E165" i="5"/>
  <c r="E181" i="5"/>
  <c r="E197" i="5"/>
  <c r="E213" i="5"/>
  <c r="E229" i="5"/>
  <c r="E245" i="5"/>
  <c r="E261" i="5"/>
  <c r="E277" i="5"/>
  <c r="E293" i="5"/>
  <c r="E309" i="5"/>
  <c r="E325" i="5"/>
  <c r="E341" i="5"/>
  <c r="E357" i="5"/>
  <c r="E373" i="5"/>
  <c r="E389" i="5"/>
  <c r="E405" i="5"/>
  <c r="E421" i="5"/>
  <c r="E437" i="5"/>
  <c r="E453" i="5"/>
  <c r="E469" i="5"/>
  <c r="E485" i="5"/>
  <c r="E501" i="5"/>
  <c r="E517" i="5"/>
  <c r="E533" i="5"/>
  <c r="E549" i="5"/>
  <c r="E565" i="5"/>
  <c r="E581" i="5"/>
  <c r="E597" i="5"/>
  <c r="E613" i="5"/>
  <c r="E629" i="5"/>
  <c r="E645" i="5"/>
  <c r="E661" i="5"/>
  <c r="E677" i="5"/>
  <c r="E693" i="5"/>
  <c r="E709" i="5"/>
  <c r="E725" i="5"/>
  <c r="E741" i="5"/>
  <c r="E757" i="5"/>
  <c r="E773" i="5"/>
  <c r="E789" i="5"/>
  <c r="E805" i="5"/>
  <c r="E821" i="5"/>
  <c r="E837" i="5"/>
  <c r="E853" i="5"/>
  <c r="E869" i="5"/>
  <c r="E885" i="5"/>
  <c r="E901" i="5"/>
  <c r="E917" i="5"/>
  <c r="E933" i="5"/>
  <c r="E949" i="5"/>
  <c r="E965" i="5"/>
  <c r="E981" i="5"/>
  <c r="E997" i="5"/>
  <c r="E1013" i="5"/>
  <c r="E1029" i="5"/>
  <c r="E1045" i="5"/>
  <c r="E1061" i="5"/>
  <c r="E1077" i="5"/>
  <c r="E1093" i="5"/>
  <c r="E1109" i="5"/>
  <c r="E1125" i="5"/>
  <c r="E1141" i="5"/>
  <c r="E1157" i="5"/>
  <c r="E1173" i="5"/>
  <c r="E1189" i="5"/>
  <c r="E1205" i="5"/>
  <c r="E1221" i="5"/>
  <c r="E1237" i="5"/>
  <c r="E1253" i="5"/>
  <c r="E1269" i="5"/>
  <c r="E1285" i="5"/>
  <c r="E1301" i="5"/>
  <c r="E1317" i="5"/>
  <c r="E1333" i="5"/>
  <c r="E1349" i="5"/>
  <c r="E23" i="5"/>
  <c r="E42" i="5"/>
  <c r="E61" i="5"/>
  <c r="E80" i="5"/>
  <c r="E102" i="5"/>
  <c r="E121" i="5"/>
  <c r="E140" i="5"/>
  <c r="E159" i="5"/>
  <c r="E178" i="5"/>
  <c r="E200" i="5"/>
  <c r="E219" i="5"/>
  <c r="E238" i="5"/>
  <c r="E257" i="5"/>
  <c r="E279" i="5"/>
  <c r="E298" i="5"/>
  <c r="E317" i="5"/>
  <c r="E336" i="5"/>
  <c r="E358" i="5"/>
  <c r="E377" i="5"/>
  <c r="E396" i="5"/>
  <c r="E415" i="5"/>
  <c r="E434" i="5"/>
  <c r="E456" i="5"/>
  <c r="E475" i="5"/>
  <c r="E494" i="5"/>
  <c r="E513" i="5"/>
  <c r="E535" i="5"/>
  <c r="E554" i="5"/>
  <c r="E573" i="5"/>
  <c r="E592" i="5"/>
  <c r="E614" i="5"/>
  <c r="E633" i="5"/>
  <c r="E652" i="5"/>
  <c r="E671" i="5"/>
  <c r="E690" i="5"/>
  <c r="E712" i="5"/>
  <c r="E731" i="5"/>
  <c r="E750" i="5"/>
  <c r="E769" i="5"/>
  <c r="E791" i="5"/>
  <c r="E810" i="5"/>
  <c r="E829" i="5"/>
  <c r="E848" i="5"/>
  <c r="E870" i="5"/>
  <c r="E889" i="5"/>
  <c r="E908" i="5"/>
  <c r="E927" i="5"/>
  <c r="E946" i="5"/>
  <c r="E968" i="5"/>
  <c r="E987" i="5"/>
  <c r="E1006" i="5"/>
  <c r="E1025" i="5"/>
  <c r="E1047" i="5"/>
  <c r="E1066" i="5"/>
  <c r="E1085" i="5"/>
  <c r="E1104" i="5"/>
  <c r="E1122" i="5"/>
  <c r="E1142" i="5"/>
  <c r="E1160" i="5"/>
  <c r="E1178" i="5"/>
  <c r="E1196" i="5"/>
  <c r="E1214" i="5"/>
  <c r="E1232" i="5"/>
  <c r="E1249" i="5"/>
  <c r="E1266" i="5"/>
  <c r="E1283" i="5"/>
  <c r="E1300" i="5"/>
  <c r="E1318" i="5"/>
  <c r="E1335" i="5"/>
  <c r="E1352" i="5"/>
  <c r="E1368" i="5"/>
  <c r="E1384" i="5"/>
  <c r="E1400" i="5"/>
  <c r="E1416" i="5"/>
  <c r="E1432" i="5"/>
  <c r="E1448" i="5"/>
  <c r="E1464" i="5"/>
  <c r="E1480" i="5"/>
  <c r="E1496" i="5"/>
  <c r="E1512" i="5"/>
  <c r="E1528" i="5"/>
  <c r="E1544" i="5"/>
  <c r="E1560" i="5"/>
  <c r="E1576" i="5"/>
  <c r="E1592" i="5"/>
  <c r="E10" i="5"/>
  <c r="E29" i="5"/>
  <c r="E48" i="5"/>
  <c r="E70" i="5"/>
  <c r="E89" i="5"/>
  <c r="E108" i="5"/>
  <c r="E127" i="5"/>
  <c r="E146" i="5"/>
  <c r="E168" i="5"/>
  <c r="E187" i="5"/>
  <c r="E206" i="5"/>
  <c r="E225" i="5"/>
  <c r="E247" i="5"/>
  <c r="E266" i="5"/>
  <c r="E285" i="5"/>
  <c r="E304" i="5"/>
  <c r="E326" i="5"/>
  <c r="E345" i="5"/>
  <c r="E364" i="5"/>
  <c r="E383" i="5"/>
  <c r="E402" i="5"/>
  <c r="E424" i="5"/>
  <c r="E443" i="5"/>
  <c r="E462" i="5"/>
  <c r="E481" i="5"/>
  <c r="E503" i="5"/>
  <c r="E522" i="5"/>
  <c r="E541" i="5"/>
  <c r="E560" i="5"/>
  <c r="E582" i="5"/>
  <c r="E601" i="5"/>
  <c r="E620" i="5"/>
  <c r="E25" i="5"/>
  <c r="E46" i="5"/>
  <c r="E71" i="5"/>
  <c r="E92" i="5"/>
  <c r="E113" i="5"/>
  <c r="E137" i="5"/>
  <c r="E158" i="5"/>
  <c r="E183" i="5"/>
  <c r="E204" i="5"/>
  <c r="E226" i="5"/>
  <c r="E250" i="5"/>
  <c r="E271" i="5"/>
  <c r="E295" i="5"/>
  <c r="E316" i="5"/>
  <c r="E338" i="5"/>
  <c r="E362" i="5"/>
  <c r="E384" i="5"/>
  <c r="E408" i="5"/>
  <c r="E429" i="5"/>
  <c r="E450" i="5"/>
  <c r="E474" i="5"/>
  <c r="E496" i="5"/>
  <c r="E520" i="5"/>
  <c r="E542" i="5"/>
  <c r="E566" i="5"/>
  <c r="E587" i="5"/>
  <c r="E608" i="5"/>
  <c r="E632" i="5"/>
  <c r="E653" i="5"/>
  <c r="E673" i="5"/>
  <c r="E696" i="5"/>
  <c r="E716" i="5"/>
  <c r="E736" i="5"/>
  <c r="E759" i="5"/>
  <c r="E779" i="5"/>
  <c r="E799" i="5"/>
  <c r="E822" i="5"/>
  <c r="E842" i="5"/>
  <c r="E862" i="5"/>
  <c r="E882" i="5"/>
  <c r="E905" i="5"/>
  <c r="E925" i="5"/>
  <c r="E945" i="5"/>
  <c r="E969" i="5"/>
  <c r="E989" i="5"/>
  <c r="E1009" i="5"/>
  <c r="E1032" i="5"/>
  <c r="E1052" i="5"/>
  <c r="E1072" i="5"/>
  <c r="E1095" i="5"/>
  <c r="E1114" i="5"/>
  <c r="E1133" i="5"/>
  <c r="E1152" i="5"/>
  <c r="E1171" i="5"/>
  <c r="E1192" i="5"/>
  <c r="E1211" i="5"/>
  <c r="E1230" i="5"/>
  <c r="E1248" i="5"/>
  <c r="E1267" i="5"/>
  <c r="E1286" i="5"/>
  <c r="E1304" i="5"/>
  <c r="E1322" i="5"/>
  <c r="E1340" i="5"/>
  <c r="E1358" i="5"/>
  <c r="E1375" i="5"/>
  <c r="E1392" i="5"/>
  <c r="E1409" i="5"/>
  <c r="E1426" i="5"/>
  <c r="E1443" i="5"/>
  <c r="E1460" i="5"/>
  <c r="E1477" i="5"/>
  <c r="E1494" i="5"/>
  <c r="E1511" i="5"/>
  <c r="E1529" i="5"/>
  <c r="E1546" i="5"/>
  <c r="E1563" i="5"/>
  <c r="E1580" i="5"/>
  <c r="E1597" i="5"/>
  <c r="E1613" i="5"/>
  <c r="E1629" i="5"/>
  <c r="E1645" i="5"/>
  <c r="E1661" i="5"/>
  <c r="E1677" i="5"/>
  <c r="E1693" i="5"/>
  <c r="E1709" i="5"/>
  <c r="E1725" i="5"/>
  <c r="E1741" i="5"/>
  <c r="E1757" i="5"/>
  <c r="E1773" i="5"/>
  <c r="E1789" i="5"/>
  <c r="E1805" i="5"/>
  <c r="E1821" i="5"/>
  <c r="E1837" i="5"/>
  <c r="E1853" i="5"/>
  <c r="E1869" i="5"/>
  <c r="E1885" i="5"/>
  <c r="E1901" i="5"/>
  <c r="E1917" i="5"/>
  <c r="E1933" i="5"/>
  <c r="E1949" i="5"/>
  <c r="E1965" i="5"/>
  <c r="E1981" i="5"/>
  <c r="E1997" i="5"/>
  <c r="E2013" i="5"/>
  <c r="E2029" i="5"/>
  <c r="E2045" i="5"/>
  <c r="E2061" i="5"/>
  <c r="E2077" i="5"/>
  <c r="E2093" i="5"/>
  <c r="E2109" i="5"/>
  <c r="E2125" i="5"/>
  <c r="E2141" i="5"/>
  <c r="E2157" i="5"/>
  <c r="E2173" i="5"/>
  <c r="E2189" i="5"/>
  <c r="E2205" i="5"/>
  <c r="E2221" i="5"/>
  <c r="E2237" i="5"/>
  <c r="E2253" i="5"/>
  <c r="E2269" i="5"/>
  <c r="E26" i="5"/>
  <c r="E47" i="5"/>
  <c r="E72" i="5"/>
  <c r="E93" i="5"/>
  <c r="E114" i="5"/>
  <c r="E138" i="5"/>
  <c r="E160" i="5"/>
  <c r="E184" i="5"/>
  <c r="E205" i="5"/>
  <c r="E230" i="5"/>
  <c r="E251" i="5"/>
  <c r="E272" i="5"/>
  <c r="E296" i="5"/>
  <c r="E318" i="5"/>
  <c r="E342" i="5"/>
  <c r="E363" i="5"/>
  <c r="E385" i="5"/>
  <c r="E409" i="5"/>
  <c r="E430" i="5"/>
  <c r="E454" i="5"/>
  <c r="E476" i="5"/>
  <c r="E497" i="5"/>
  <c r="E521" i="5"/>
  <c r="E543" i="5"/>
  <c r="E567" i="5"/>
  <c r="E588" i="5"/>
  <c r="E609" i="5"/>
  <c r="E634" i="5"/>
  <c r="E654" i="5"/>
  <c r="E674" i="5"/>
  <c r="E697" i="5"/>
  <c r="E717" i="5"/>
  <c r="E737" i="5"/>
  <c r="E760" i="5"/>
  <c r="E780" i="5"/>
  <c r="E800" i="5"/>
  <c r="E823" i="5"/>
  <c r="E843" i="5"/>
  <c r="E863" i="5"/>
  <c r="E886" i="5"/>
  <c r="E906" i="5"/>
  <c r="E926" i="5"/>
  <c r="E950" i="5"/>
  <c r="E970" i="5"/>
  <c r="E990" i="5"/>
  <c r="E1010" i="5"/>
  <c r="E1033" i="5"/>
  <c r="E1053" i="5"/>
  <c r="E1073" i="5"/>
  <c r="E1096" i="5"/>
  <c r="E1115" i="5"/>
  <c r="E1134" i="5"/>
  <c r="E1153" i="5"/>
  <c r="E1174" i="5"/>
  <c r="E1193" i="5"/>
  <c r="E1212" i="5"/>
  <c r="E1231" i="5"/>
  <c r="E1250" i="5"/>
  <c r="E1268" i="5"/>
  <c r="E1287" i="5"/>
  <c r="E1305" i="5"/>
  <c r="E1323" i="5"/>
  <c r="E1341" i="5"/>
  <c r="E1359" i="5"/>
  <c r="E1376" i="5"/>
  <c r="E1393" i="5"/>
  <c r="E1410" i="5"/>
  <c r="E1427" i="5"/>
  <c r="E1444" i="5"/>
  <c r="E1461" i="5"/>
  <c r="E1478" i="5"/>
  <c r="E1495" i="5"/>
  <c r="E1513" i="5"/>
  <c r="E1530" i="5"/>
  <c r="E1547" i="5"/>
  <c r="E1564" i="5"/>
  <c r="E1581" i="5"/>
  <c r="E1598" i="5"/>
  <c r="E1614" i="5"/>
  <c r="E1630" i="5"/>
  <c r="E1646" i="5"/>
  <c r="E1662" i="5"/>
  <c r="E1678" i="5"/>
  <c r="E1694" i="5"/>
  <c r="E11" i="5"/>
  <c r="E32" i="5"/>
  <c r="E56" i="5"/>
  <c r="E77" i="5"/>
  <c r="E98" i="5"/>
  <c r="E123" i="5"/>
  <c r="E144" i="5"/>
  <c r="E169" i="5"/>
  <c r="E190" i="5"/>
  <c r="E214" i="5"/>
  <c r="E235" i="5"/>
  <c r="E256" i="5"/>
  <c r="E281" i="5"/>
  <c r="E302" i="5"/>
  <c r="E327" i="5"/>
  <c r="E348" i="5"/>
  <c r="E369" i="5"/>
  <c r="E393" i="5"/>
  <c r="E414" i="5"/>
  <c r="E439" i="5"/>
  <c r="E460" i="5"/>
  <c r="E482" i="5"/>
  <c r="E506" i="5"/>
  <c r="E527" i="5"/>
  <c r="E551" i="5"/>
  <c r="E572" i="5"/>
  <c r="E594" i="5"/>
  <c r="E618" i="5"/>
  <c r="E639" i="5"/>
  <c r="E662" i="5"/>
  <c r="E682" i="5"/>
  <c r="E702" i="5"/>
  <c r="E722" i="5"/>
  <c r="E745" i="5"/>
  <c r="E765" i="5"/>
  <c r="E785" i="5"/>
  <c r="E808" i="5"/>
  <c r="E828" i="5"/>
  <c r="E849" i="5"/>
  <c r="E872" i="5"/>
  <c r="E892" i="5"/>
  <c r="E912" i="5"/>
  <c r="E935" i="5"/>
  <c r="E955" i="5"/>
  <c r="E975" i="5"/>
  <c r="E998" i="5"/>
  <c r="E1018" i="5"/>
  <c r="E1038" i="5"/>
  <c r="E1058" i="5"/>
  <c r="E1081" i="5"/>
  <c r="E1101" i="5"/>
  <c r="E1120" i="5"/>
  <c r="E1139" i="5"/>
  <c r="E1161" i="5"/>
  <c r="E1180" i="5"/>
  <c r="E1199" i="5"/>
  <c r="E1218" i="5"/>
  <c r="E1238" i="5"/>
  <c r="E1256" i="5"/>
  <c r="E1274" i="5"/>
  <c r="E1292" i="5"/>
  <c r="E1310" i="5"/>
  <c r="E1328" i="5"/>
  <c r="E1346" i="5"/>
  <c r="E1364" i="5"/>
  <c r="E1381" i="5"/>
  <c r="E1398" i="5"/>
  <c r="E1415" i="5"/>
  <c r="E1433" i="5"/>
  <c r="E1450" i="5"/>
  <c r="E1467" i="5"/>
  <c r="E1484" i="5"/>
  <c r="E1501" i="5"/>
  <c r="E1518" i="5"/>
  <c r="E1535" i="5"/>
  <c r="E1552" i="5"/>
  <c r="E1569" i="5"/>
  <c r="E1586" i="5"/>
  <c r="E1603" i="5"/>
  <c r="E1619" i="5"/>
  <c r="E1635" i="5"/>
  <c r="E1651" i="5"/>
  <c r="E1667" i="5"/>
  <c r="E1683" i="5"/>
  <c r="E1699" i="5"/>
  <c r="E28" i="5"/>
  <c r="E57" i="5"/>
  <c r="E82" i="5"/>
  <c r="E110" i="5"/>
  <c r="E139" i="5"/>
  <c r="E167" i="5"/>
  <c r="E193" i="5"/>
  <c r="E221" i="5"/>
  <c r="E249" i="5"/>
  <c r="E278" i="5"/>
  <c r="E305" i="5"/>
  <c r="E332" i="5"/>
  <c r="E360" i="5"/>
  <c r="E390" i="5"/>
  <c r="E416" i="5"/>
  <c r="E444" i="5"/>
  <c r="E471" i="5"/>
  <c r="E498" i="5"/>
  <c r="E526" i="5"/>
  <c r="E555" i="5"/>
  <c r="E583" i="5"/>
  <c r="E607" i="5"/>
  <c r="E637" i="5"/>
  <c r="E664" i="5"/>
  <c r="E687" i="5"/>
  <c r="E714" i="5"/>
  <c r="E742" i="5"/>
  <c r="E766" i="5"/>
  <c r="E793" i="5"/>
  <c r="E816" i="5"/>
  <c r="E844" i="5"/>
  <c r="E871" i="5"/>
  <c r="E895" i="5"/>
  <c r="E921" i="5"/>
  <c r="E944" i="5"/>
  <c r="E973" i="5"/>
  <c r="E1000" i="5"/>
  <c r="E1023" i="5"/>
  <c r="E1050" i="5"/>
  <c r="E1078" i="5"/>
  <c r="E1102" i="5"/>
  <c r="E1127" i="5"/>
  <c r="E1149" i="5"/>
  <c r="E1175" i="5"/>
  <c r="E1198" i="5"/>
  <c r="E1223" i="5"/>
  <c r="E1244" i="5"/>
  <c r="E1265" i="5"/>
  <c r="E1290" i="5"/>
  <c r="E1312" i="5"/>
  <c r="E1334" i="5"/>
  <c r="E1356" i="5"/>
  <c r="E1378" i="5"/>
  <c r="E1399" i="5"/>
  <c r="E1420" i="5"/>
  <c r="E1440" i="5"/>
  <c r="E1462" i="5"/>
  <c r="E1483" i="5"/>
  <c r="E1504" i="5"/>
  <c r="E1524" i="5"/>
  <c r="E1545" i="5"/>
  <c r="E1567" i="5"/>
  <c r="E1588" i="5"/>
  <c r="E1608" i="5"/>
  <c r="E1627" i="5"/>
  <c r="E1648" i="5"/>
  <c r="E1668" i="5"/>
  <c r="E1687" i="5"/>
  <c r="E1706" i="5"/>
  <c r="E1723" i="5"/>
  <c r="E1740" i="5"/>
  <c r="E1758" i="5"/>
  <c r="E1775" i="5"/>
  <c r="E1792" i="5"/>
  <c r="E1809" i="5"/>
  <c r="E1826" i="5"/>
  <c r="E1843" i="5"/>
  <c r="E1860" i="5"/>
  <c r="E1877" i="5"/>
  <c r="E1894" i="5"/>
  <c r="E1911" i="5"/>
  <c r="E1928" i="5"/>
  <c r="E1945" i="5"/>
  <c r="E1962" i="5"/>
  <c r="E1979" i="5"/>
  <c r="E1996" i="5"/>
  <c r="E2014" i="5"/>
  <c r="E2031" i="5"/>
  <c r="E2048" i="5"/>
  <c r="E2065" i="5"/>
  <c r="E2082" i="5"/>
  <c r="E2099" i="5"/>
  <c r="E2116" i="5"/>
  <c r="E2133" i="5"/>
  <c r="E2150" i="5"/>
  <c r="E2167" i="5"/>
  <c r="E2184" i="5"/>
  <c r="E2201" i="5"/>
  <c r="E2218" i="5"/>
  <c r="E2235" i="5"/>
  <c r="E2252" i="5"/>
  <c r="E2270" i="5"/>
  <c r="E2286" i="5"/>
  <c r="E2302" i="5"/>
  <c r="E2318" i="5"/>
  <c r="E2334" i="5"/>
  <c r="E2350" i="5"/>
  <c r="E2366" i="5"/>
  <c r="E2382" i="5"/>
  <c r="E2398" i="5"/>
  <c r="E30" i="5"/>
  <c r="E58" i="5"/>
  <c r="E86" i="5"/>
  <c r="E111" i="5"/>
  <c r="E141" i="5"/>
  <c r="E170" i="5"/>
  <c r="E194" i="5"/>
  <c r="E222" i="5"/>
  <c r="E252" i="5"/>
  <c r="E280" i="5"/>
  <c r="E306" i="5"/>
  <c r="E333" i="5"/>
  <c r="E361" i="5"/>
  <c r="E391" i="5"/>
  <c r="E417" i="5"/>
  <c r="E445" i="5"/>
  <c r="E472" i="5"/>
  <c r="E502" i="5"/>
  <c r="E528" i="5"/>
  <c r="E556" i="5"/>
  <c r="E584" i="5"/>
  <c r="E610" i="5"/>
  <c r="E638" i="5"/>
  <c r="E665" i="5"/>
  <c r="E688" i="5"/>
  <c r="E715" i="5"/>
  <c r="E743" i="5"/>
  <c r="E767" i="5"/>
  <c r="E794" i="5"/>
  <c r="E817" i="5"/>
  <c r="E845" i="5"/>
  <c r="E873" i="5"/>
  <c r="E896" i="5"/>
  <c r="E922" i="5"/>
  <c r="E951" i="5"/>
  <c r="E974" i="5"/>
  <c r="E1001" i="5"/>
  <c r="E1024" i="5"/>
  <c r="E1051" i="5"/>
  <c r="E1079" i="5"/>
  <c r="E1103" i="5"/>
  <c r="E1128" i="5"/>
  <c r="E1150" i="5"/>
  <c r="E1176" i="5"/>
  <c r="E1200" i="5"/>
  <c r="E1224" i="5"/>
  <c r="E1245" i="5"/>
  <c r="E1270" i="5"/>
  <c r="E1291" i="5"/>
  <c r="E1313" i="5"/>
  <c r="E1336" i="5"/>
  <c r="E1357" i="5"/>
  <c r="E1379" i="5"/>
  <c r="E1401" i="5"/>
  <c r="E1421" i="5"/>
  <c r="E1441" i="5"/>
  <c r="E1463" i="5"/>
  <c r="E1485" i="5"/>
  <c r="E1505" i="5"/>
  <c r="E1525" i="5"/>
  <c r="E1548" i="5"/>
  <c r="E1568" i="5"/>
  <c r="E1589" i="5"/>
  <c r="E1609" i="5"/>
  <c r="E1628" i="5"/>
  <c r="E1649" i="5"/>
  <c r="E1669" i="5"/>
  <c r="E1688" i="5"/>
  <c r="E1707" i="5"/>
  <c r="E1724" i="5"/>
  <c r="E1742" i="5"/>
  <c r="E1759" i="5"/>
  <c r="E1776" i="5"/>
  <c r="E1793" i="5"/>
  <c r="E1810" i="5"/>
  <c r="E1827" i="5"/>
  <c r="E1844" i="5"/>
  <c r="E1861" i="5"/>
  <c r="E1878" i="5"/>
  <c r="E1895" i="5"/>
  <c r="E1912" i="5"/>
  <c r="E1929" i="5"/>
  <c r="E1946" i="5"/>
  <c r="E1963" i="5"/>
  <c r="E1980" i="5"/>
  <c r="E6" i="5"/>
  <c r="E31" i="5"/>
  <c r="E59" i="5"/>
  <c r="E87" i="5"/>
  <c r="E112" i="5"/>
  <c r="E142" i="5"/>
  <c r="E171" i="5"/>
  <c r="E198" i="5"/>
  <c r="E223" i="5"/>
  <c r="E253" i="5"/>
  <c r="E282" i="5"/>
  <c r="E310" i="5"/>
  <c r="E334" i="5"/>
  <c r="E365" i="5"/>
  <c r="E392" i="5"/>
  <c r="E418" i="5"/>
  <c r="E446" i="5"/>
  <c r="E473" i="5"/>
  <c r="E504" i="5"/>
  <c r="E529" i="5"/>
  <c r="E557" i="5"/>
  <c r="E585" i="5"/>
  <c r="E615" i="5"/>
  <c r="E640" i="5"/>
  <c r="E666" i="5"/>
  <c r="E689" i="5"/>
  <c r="E718" i="5"/>
  <c r="E744" i="5"/>
  <c r="E768" i="5"/>
  <c r="E795" i="5"/>
  <c r="E818" i="5"/>
  <c r="E846" i="5"/>
  <c r="E874" i="5"/>
  <c r="E897" i="5"/>
  <c r="E923" i="5"/>
  <c r="E952" i="5"/>
  <c r="E976" i="5"/>
  <c r="E1002" i="5"/>
  <c r="E1026" i="5"/>
  <c r="E1054" i="5"/>
  <c r="E1080" i="5"/>
  <c r="E1105" i="5"/>
  <c r="E1129" i="5"/>
  <c r="E1151" i="5"/>
  <c r="E1177" i="5"/>
  <c r="E1201" i="5"/>
  <c r="E1225" i="5"/>
  <c r="E1246" i="5"/>
  <c r="E1271" i="5"/>
  <c r="E1293" i="5"/>
  <c r="E1314" i="5"/>
  <c r="E1337" i="5"/>
  <c r="E1360" i="5"/>
  <c r="E1380" i="5"/>
  <c r="E1402" i="5"/>
  <c r="E1422" i="5"/>
  <c r="E1442" i="5"/>
  <c r="E1465" i="5"/>
  <c r="E1486" i="5"/>
  <c r="E1506" i="5"/>
  <c r="E1526" i="5"/>
  <c r="E1549" i="5"/>
  <c r="E1570" i="5"/>
  <c r="E1590" i="5"/>
  <c r="E1610" i="5"/>
  <c r="E1631" i="5"/>
  <c r="E1650" i="5"/>
  <c r="E1670" i="5"/>
  <c r="E12" i="5"/>
  <c r="E39" i="5"/>
  <c r="E64" i="5"/>
  <c r="E94" i="5"/>
  <c r="E122" i="5"/>
  <c r="E151" i="5"/>
  <c r="E175" i="5"/>
  <c r="E203" i="5"/>
  <c r="E233" i="5"/>
  <c r="E262" i="5"/>
  <c r="E287" i="5"/>
  <c r="E314" i="5"/>
  <c r="E344" i="5"/>
  <c r="E370" i="5"/>
  <c r="E398" i="5"/>
  <c r="E426" i="5"/>
  <c r="E455" i="5"/>
  <c r="E480" i="5"/>
  <c r="E509" i="5"/>
  <c r="E537" i="5"/>
  <c r="E562" i="5"/>
  <c r="E591" i="5"/>
  <c r="E621" i="5"/>
  <c r="E647" i="5"/>
  <c r="E670" i="5"/>
  <c r="E699" i="5"/>
  <c r="E726" i="5"/>
  <c r="E749" i="5"/>
  <c r="E776" i="5"/>
  <c r="E801" i="5"/>
  <c r="E827" i="5"/>
  <c r="E855" i="5"/>
  <c r="E878" i="5"/>
  <c r="E904" i="5"/>
  <c r="E930" i="5"/>
  <c r="E957" i="5"/>
  <c r="E983" i="5"/>
  <c r="E1007" i="5"/>
  <c r="E1035" i="5"/>
  <c r="E1062" i="5"/>
  <c r="E1086" i="5"/>
  <c r="E1111" i="5"/>
  <c r="E1135" i="5"/>
  <c r="E1159" i="5"/>
  <c r="E1183" i="5"/>
  <c r="E1207" i="5"/>
  <c r="E1229" i="5"/>
  <c r="E1254" i="5"/>
  <c r="E1276" i="5"/>
  <c r="E1297" i="5"/>
  <c r="E1320" i="5"/>
  <c r="E1343" i="5"/>
  <c r="E1365" i="5"/>
  <c r="E1386" i="5"/>
  <c r="E1406" i="5"/>
  <c r="E1428" i="5"/>
  <c r="E1449" i="5"/>
  <c r="E1470" i="5"/>
  <c r="E1490" i="5"/>
  <c r="E1510" i="5"/>
  <c r="E1533" i="5"/>
  <c r="E1554" i="5"/>
  <c r="E1574" i="5"/>
  <c r="E1595" i="5"/>
  <c r="E1616" i="5"/>
  <c r="E1636" i="5"/>
  <c r="E1655" i="5"/>
  <c r="E1674" i="5"/>
  <c r="E1695" i="5"/>
  <c r="E1713" i="5"/>
  <c r="E1730" i="5"/>
  <c r="E1747" i="5"/>
  <c r="E1764" i="5"/>
  <c r="E2387" i="5"/>
  <c r="E2370" i="5"/>
  <c r="E2353" i="5"/>
  <c r="E2336" i="5"/>
  <c r="E2319" i="5"/>
  <c r="E2301" i="5"/>
  <c r="E2284" i="5"/>
  <c r="E2266" i="5"/>
  <c r="E2248" i="5"/>
  <c r="E2230" i="5"/>
  <c r="E2212" i="5"/>
  <c r="E2194" i="5"/>
  <c r="E2176" i="5"/>
  <c r="E2158" i="5"/>
  <c r="E2139" i="5"/>
  <c r="E2121" i="5"/>
  <c r="E2103" i="5"/>
  <c r="E2085" i="5"/>
  <c r="E2067" i="5"/>
  <c r="E2049" i="5"/>
  <c r="E2030" i="5"/>
  <c r="E2011" i="5"/>
  <c r="E1993" i="5"/>
  <c r="E1974" i="5"/>
  <c r="E1955" i="5"/>
  <c r="E1936" i="5"/>
  <c r="E1916" i="5"/>
  <c r="E1897" i="5"/>
  <c r="E1876" i="5"/>
  <c r="E1857" i="5"/>
  <c r="E1838" i="5"/>
  <c r="E1818" i="5"/>
  <c r="E1799" i="5"/>
  <c r="E1780" i="5"/>
  <c r="E1760" i="5"/>
  <c r="E1737" i="5"/>
  <c r="E1717" i="5"/>
  <c r="E1696" i="5"/>
  <c r="E1671" i="5"/>
  <c r="E1642" i="5"/>
  <c r="E1618" i="5"/>
  <c r="E1591" i="5"/>
  <c r="E1561" i="5"/>
  <c r="E1536" i="5"/>
  <c r="E1507" i="5"/>
  <c r="E1476" i="5"/>
  <c r="E1452" i="5"/>
  <c r="E1423" i="5"/>
  <c r="E1394" i="5"/>
  <c r="E1367" i="5"/>
  <c r="E1338" i="5"/>
  <c r="E1307" i="5"/>
  <c r="E1278" i="5"/>
  <c r="E1247" i="5"/>
  <c r="E1216" i="5"/>
  <c r="E1185" i="5"/>
  <c r="E1154" i="5"/>
  <c r="E1119" i="5"/>
  <c r="E1088" i="5"/>
  <c r="E1055" i="5"/>
  <c r="E1019" i="5"/>
  <c r="E985" i="5"/>
  <c r="E953" i="5"/>
  <c r="E914" i="5"/>
  <c r="E880" i="5"/>
  <c r="E847" i="5"/>
  <c r="E812" i="5"/>
  <c r="E778" i="5"/>
  <c r="E746" i="5"/>
  <c r="E706" i="5"/>
  <c r="E678" i="5"/>
  <c r="E641" i="5"/>
  <c r="E603" i="5"/>
  <c r="E569" i="5"/>
  <c r="E530" i="5"/>
  <c r="E491" i="5"/>
  <c r="E458" i="5"/>
  <c r="E422" i="5"/>
  <c r="E380" i="5"/>
  <c r="E347" i="5"/>
  <c r="E311" i="5"/>
  <c r="E269" i="5"/>
  <c r="E236" i="5"/>
  <c r="E199" i="5"/>
  <c r="E157" i="5"/>
  <c r="E125" i="5"/>
  <c r="E88" i="5"/>
  <c r="E49" i="5"/>
  <c r="E14" i="5"/>
  <c r="E2315" i="5"/>
  <c r="E2298" i="5"/>
  <c r="E2281" i="5"/>
  <c r="E2263" i="5"/>
  <c r="E2245" i="5"/>
  <c r="E2227" i="5"/>
  <c r="E2209" i="5"/>
  <c r="E2191" i="5"/>
  <c r="E2172" i="5"/>
  <c r="E2154" i="5"/>
  <c r="E2136" i="5"/>
  <c r="E2118" i="5"/>
  <c r="E2100" i="5"/>
  <c r="E2081" i="5"/>
  <c r="E2063" i="5"/>
  <c r="E2044" i="5"/>
  <c r="E2026" i="5"/>
  <c r="E2008" i="5"/>
  <c r="E1990" i="5"/>
  <c r="E1971" i="5"/>
  <c r="E1952" i="5"/>
  <c r="E1932" i="5"/>
  <c r="E1913" i="5"/>
  <c r="E1892" i="5"/>
  <c r="E1873" i="5"/>
  <c r="E1854" i="5"/>
  <c r="E1834" i="5"/>
  <c r="E1815" i="5"/>
  <c r="E1796" i="5"/>
  <c r="E1777" i="5"/>
  <c r="E1754" i="5"/>
  <c r="E1734" i="5"/>
  <c r="E1714" i="5"/>
  <c r="E1690" i="5"/>
  <c r="E1664" i="5"/>
  <c r="E1639" i="5"/>
  <c r="E1612" i="5"/>
  <c r="E1584" i="5"/>
  <c r="E1557" i="5"/>
  <c r="E1531" i="5"/>
  <c r="E1500" i="5"/>
  <c r="E1473" i="5"/>
  <c r="E1446" i="5"/>
  <c r="E1417" i="5"/>
  <c r="E1389" i="5"/>
  <c r="E1362" i="5"/>
  <c r="E1330" i="5"/>
  <c r="E1302" i="5"/>
  <c r="E1273" i="5"/>
  <c r="E1241" i="5"/>
  <c r="E1210" i="5"/>
  <c r="E1181" i="5"/>
  <c r="E1146" i="5"/>
  <c r="E1116" i="5"/>
  <c r="E1083" i="5"/>
  <c r="E1046" i="5"/>
  <c r="E1015" i="5"/>
  <c r="E978" i="5"/>
  <c r="E941" i="5"/>
  <c r="E910" i="5"/>
  <c r="E876" i="5"/>
  <c r="E839" i="5"/>
  <c r="E807" i="5"/>
  <c r="E774" i="5"/>
  <c r="E734" i="5"/>
  <c r="E703" i="5"/>
  <c r="E668" i="5"/>
  <c r="E631" i="5"/>
  <c r="E599" i="5"/>
  <c r="E559" i="5"/>
  <c r="E523" i="5"/>
  <c r="E488" i="5"/>
  <c r="E448" i="5"/>
  <c r="E411" i="5"/>
  <c r="E376" i="5"/>
  <c r="E337" i="5"/>
  <c r="E300" i="5"/>
  <c r="E265" i="5"/>
  <c r="E231" i="5"/>
  <c r="E189" i="5"/>
  <c r="E154" i="5"/>
  <c r="E119" i="5"/>
  <c r="E78" i="5"/>
  <c r="E43" i="5"/>
  <c r="E8" i="5"/>
  <c r="E2400" i="5"/>
  <c r="E2383" i="5"/>
  <c r="E2365" i="5"/>
  <c r="E2348" i="5"/>
  <c r="E2331" i="5"/>
  <c r="E2314" i="5"/>
  <c r="E2297" i="5"/>
  <c r="E2280" i="5"/>
  <c r="E2262" i="5"/>
  <c r="E2244" i="5"/>
  <c r="E2226" i="5"/>
  <c r="E2208" i="5"/>
  <c r="E2190" i="5"/>
  <c r="E2171" i="5"/>
  <c r="E2153" i="5"/>
  <c r="E2135" i="5"/>
  <c r="E2117" i="5"/>
  <c r="E2098" i="5"/>
  <c r="E2080" i="5"/>
  <c r="E2062" i="5"/>
  <c r="E2043" i="5"/>
  <c r="E2025" i="5"/>
  <c r="E2007" i="5"/>
  <c r="E1989" i="5"/>
  <c r="E1970" i="5"/>
  <c r="E1951" i="5"/>
  <c r="E1931" i="5"/>
  <c r="E1910" i="5"/>
  <c r="E1891" i="5"/>
  <c r="E1872" i="5"/>
  <c r="E1852" i="5"/>
  <c r="E1833" i="5"/>
  <c r="E1814" i="5"/>
  <c r="E1795" i="5"/>
  <c r="E1774" i="5"/>
  <c r="E1753" i="5"/>
  <c r="E1733" i="5"/>
  <c r="E1712" i="5"/>
  <c r="E1689" i="5"/>
  <c r="E1663" i="5"/>
  <c r="E1638" i="5"/>
  <c r="E1611" i="5"/>
  <c r="E1583" i="5"/>
  <c r="E1556" i="5"/>
  <c r="E1527" i="5"/>
  <c r="E1499" i="5"/>
  <c r="E1472" i="5"/>
  <c r="E1445" i="5"/>
  <c r="E1414" i="5"/>
  <c r="E1388" i="5"/>
  <c r="E1361" i="5"/>
  <c r="E1329" i="5"/>
  <c r="E1299" i="5"/>
  <c r="E1272" i="5"/>
  <c r="E1240" i="5"/>
  <c r="E1209" i="5"/>
  <c r="E1179" i="5"/>
  <c r="E1145" i="5"/>
  <c r="E1113" i="5"/>
  <c r="E1082" i="5"/>
  <c r="E1042" i="5"/>
  <c r="E1014" i="5"/>
  <c r="E977" i="5"/>
  <c r="E940" i="5"/>
  <c r="E909" i="5"/>
  <c r="E875" i="5"/>
  <c r="E838" i="5"/>
  <c r="E806" i="5"/>
  <c r="E770" i="5"/>
  <c r="E733" i="5"/>
  <c r="E701" i="5"/>
  <c r="E667" i="5"/>
  <c r="E630" i="5"/>
  <c r="E598" i="5"/>
  <c r="E558" i="5"/>
  <c r="E519" i="5"/>
  <c r="E487" i="5"/>
  <c r="E447" i="5"/>
  <c r="E410" i="5"/>
  <c r="E375" i="5"/>
  <c r="E335" i="5"/>
  <c r="E299" i="5"/>
  <c r="E264" i="5"/>
  <c r="E224" i="5"/>
  <c r="E188" i="5"/>
  <c r="E153" i="5"/>
  <c r="E118" i="5"/>
  <c r="E76" i="5"/>
  <c r="E41" i="5"/>
  <c r="E7" i="5"/>
  <c r="E2399" i="5"/>
  <c r="E2381" i="5"/>
  <c r="E2364" i="5"/>
  <c r="E2347" i="5"/>
  <c r="E2330" i="5"/>
  <c r="E2313" i="5"/>
  <c r="E2296" i="5"/>
  <c r="E2279" i="5"/>
  <c r="E2261" i="5"/>
  <c r="E2243" i="5"/>
  <c r="E2225" i="5"/>
  <c r="E2207" i="5"/>
  <c r="E2188" i="5"/>
  <c r="E2170" i="5"/>
  <c r="E2152" i="5"/>
  <c r="E2134" i="5"/>
  <c r="E2115" i="5"/>
  <c r="E2097" i="5"/>
  <c r="E2079" i="5"/>
  <c r="E2060" i="5"/>
  <c r="E2042" i="5"/>
  <c r="E2024" i="5"/>
  <c r="E2006" i="5"/>
  <c r="E1988" i="5"/>
  <c r="E1969" i="5"/>
  <c r="E1950" i="5"/>
  <c r="E1930" i="5"/>
  <c r="E1909" i="5"/>
  <c r="E1890" i="5"/>
  <c r="E1871" i="5"/>
  <c r="E1851" i="5"/>
  <c r="E1832" i="5"/>
  <c r="E1813" i="5"/>
  <c r="E1794" i="5"/>
  <c r="E1772" i="5"/>
  <c r="E1752" i="5"/>
  <c r="E1732" i="5"/>
  <c r="E1711" i="5"/>
  <c r="E1686" i="5"/>
  <c r="E1660" i="5"/>
  <c r="E1637" i="5"/>
  <c r="E1607" i="5"/>
  <c r="E1582" i="5"/>
  <c r="E1555" i="5"/>
  <c r="E1523" i="5"/>
  <c r="E1498" i="5"/>
  <c r="E1471" i="5"/>
  <c r="E1439" i="5"/>
  <c r="E1413" i="5"/>
  <c r="E1387" i="5"/>
  <c r="E1355" i="5"/>
  <c r="E1327" i="5"/>
  <c r="E1298" i="5"/>
  <c r="E1264" i="5"/>
  <c r="E1239" i="5"/>
  <c r="E1208" i="5"/>
  <c r="E1170" i="5"/>
  <c r="E1144" i="5"/>
  <c r="E1112" i="5"/>
  <c r="E1074" i="5"/>
  <c r="E1041" i="5"/>
  <c r="E1008" i="5"/>
  <c r="E972" i="5"/>
  <c r="E939" i="5"/>
  <c r="E907" i="5"/>
  <c r="E866" i="5"/>
  <c r="E834" i="5"/>
  <c r="E802" i="5"/>
  <c r="E764" i="5"/>
  <c r="E732" i="5"/>
  <c r="E700" i="5"/>
  <c r="E663" i="5"/>
  <c r="E626" i="5"/>
  <c r="E593" i="5"/>
  <c r="E553" i="5"/>
  <c r="E518" i="5"/>
  <c r="E486" i="5"/>
  <c r="E442" i="5"/>
  <c r="E407" i="5"/>
  <c r="E374" i="5"/>
  <c r="E331" i="5"/>
  <c r="E297" i="5"/>
  <c r="E263" i="5"/>
  <c r="E220" i="5"/>
  <c r="E186" i="5"/>
  <c r="E152" i="5"/>
  <c r="E109" i="5"/>
  <c r="E75" i="5"/>
  <c r="E40" i="5"/>
  <c r="E2397" i="5"/>
  <c r="E2380" i="5"/>
  <c r="E2363" i="5"/>
  <c r="E2346" i="5"/>
  <c r="E2329" i="5"/>
  <c r="E2312" i="5"/>
  <c r="E2295" i="5"/>
  <c r="E2278" i="5"/>
  <c r="E2260" i="5"/>
  <c r="E2242" i="5"/>
  <c r="E2224" i="5"/>
  <c r="E2206" i="5"/>
  <c r="E2187" i="5"/>
  <c r="E2169" i="5"/>
  <c r="E2151" i="5"/>
  <c r="E2132" i="5"/>
  <c r="E2114" i="5"/>
  <c r="E2096" i="5"/>
  <c r="E2078" i="5"/>
  <c r="E2059" i="5"/>
  <c r="E2041" i="5"/>
  <c r="E2023" i="5"/>
  <c r="E2005" i="5"/>
  <c r="E1987" i="5"/>
  <c r="E1968" i="5"/>
  <c r="E1948" i="5"/>
  <c r="E1927" i="5"/>
  <c r="E1908" i="5"/>
  <c r="E1889" i="5"/>
  <c r="E1870" i="5"/>
  <c r="E1850" i="5"/>
  <c r="E1831" i="5"/>
  <c r="E1812" i="5"/>
  <c r="E1791" i="5"/>
  <c r="E1771" i="5"/>
  <c r="E1751" i="5"/>
  <c r="E1731" i="5"/>
  <c r="E1710" i="5"/>
  <c r="E1685" i="5"/>
  <c r="E1659" i="5"/>
  <c r="E1634" i="5"/>
  <c r="E1606" i="5"/>
  <c r="E1579" i="5"/>
  <c r="E1553" i="5"/>
  <c r="E1522" i="5"/>
  <c r="E1497" i="5"/>
  <c r="E1469" i="5"/>
  <c r="E1438" i="5"/>
  <c r="E1412" i="5"/>
  <c r="E1385" i="5"/>
  <c r="E1354" i="5"/>
  <c r="E1326" i="5"/>
  <c r="E1296" i="5"/>
  <c r="E1263" i="5"/>
  <c r="E1236" i="5"/>
  <c r="E1206" i="5"/>
  <c r="E1169" i="5"/>
  <c r="E1143" i="5"/>
  <c r="E1110" i="5"/>
  <c r="E1071" i="5"/>
  <c r="E1040" i="5"/>
  <c r="E1005" i="5"/>
  <c r="E971" i="5"/>
  <c r="E938" i="5"/>
  <c r="E903" i="5"/>
  <c r="E865" i="5"/>
  <c r="E833" i="5"/>
  <c r="E798" i="5"/>
  <c r="E763" i="5"/>
  <c r="E730" i="5"/>
  <c r="E698" i="5"/>
  <c r="E658" i="5"/>
  <c r="E625" i="5"/>
  <c r="E590" i="5"/>
  <c r="E552" i="5"/>
  <c r="E514" i="5"/>
  <c r="E479" i="5"/>
  <c r="E441" i="5"/>
  <c r="E406" i="5"/>
  <c r="E368" i="5"/>
  <c r="E330" i="5"/>
  <c r="E294" i="5"/>
  <c r="E258" i="5"/>
  <c r="E218" i="5"/>
  <c r="E185" i="5"/>
  <c r="E150" i="5"/>
  <c r="E107" i="5"/>
  <c r="E74" i="5"/>
  <c r="E38" i="5"/>
  <c r="D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<sst xmlns="http://schemas.openxmlformats.org/spreadsheetml/2006/main" count="94701" uniqueCount="24192">
  <si>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</si>
  <si>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</si>
  <si>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</si>
  <si>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</si>
  <si>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</si>
  <si>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</si>
  <si>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</si>
  <si>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</si>
  <si>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</si>
  <si>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</si>
  <si>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</si>
  <si>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</si>
  <si>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</si>
  <si>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</si>
  <si>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</si>
  <si>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</si>
  <si>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</si>
  <si>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</si>
  <si>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</si>
  <si>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</si>
  <si>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</si>
  <si>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</si>
  <si>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</si>
  <si>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</si>
  <si>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</si>
  <si>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</si>
  <si>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</si>
  <si>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</si>
  <si>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</si>
  <si>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</si>
  <si>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</si>
  <si>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</si>
  <si>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</si>
  <si>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</si>
  <si>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</si>
  <si>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</si>
  <si>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</si>
  <si>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</si>
  <si>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</si>
  <si>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</si>
  <si>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</si>
  <si>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</si>
  <si>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</si>
  <si>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</si>
  <si>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</si>
  <si>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</si>
  <si>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</si>
  <si>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</si>
  <si>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</si>
  <si>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</si>
  <si>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</si>
  <si>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</si>
  <si>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</si>
  <si>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</si>
  <si>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</si>
  <si>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</si>
  <si>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</si>
  <si>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</si>
  <si>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</si>
  <si>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</si>
  <si>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</si>
  <si>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</si>
  <si>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</si>
  <si>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</si>
  <si>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</si>
  <si>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</si>
  <si>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</si>
  <si>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</si>
  <si>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</si>
  <si>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</si>
  <si>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</si>
  <si>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</si>
  <si>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</si>
  <si>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</si>
  <si>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</si>
  <si>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</si>
  <si>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</si>
  <si>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</si>
  <si>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</si>
  <si>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</si>
  <si>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</si>
  <si>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</si>
  <si>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</si>
  <si>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</si>
  <si>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</si>
  <si>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</si>
  <si>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</si>
  <si>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</si>
  <si>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</si>
  <si>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</si>
  <si>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</si>
  <si>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</si>
  <si>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</si>
  <si>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</si>
  <si>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</si>
  <si>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</si>
  <si>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</si>
  <si>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</si>
  <si>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</si>
  <si>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</si>
  <si>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</si>
  <si>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</si>
  <si>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</si>
  <si>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</si>
  <si>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</si>
  <si>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</si>
  <si>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</si>
  <si>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</si>
  <si>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</si>
  <si>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</si>
  <si>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</si>
  <si>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</si>
  <si>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</si>
  <si>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</si>
  <si>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</si>
  <si>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</si>
  <si>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</si>
  <si>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</si>
  <si>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</si>
  <si>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</si>
  <si>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</si>
  <si>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</si>
  <si>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</si>
  <si>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</si>
  <si>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</si>
  <si>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</si>
  <si>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</si>
  <si>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</si>
  <si>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</si>
  <si>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</si>
  <si>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</si>
  <si>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</si>
  <si>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</si>
  <si>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</si>
  <si>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</si>
  <si>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</si>
  <si>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</si>
  <si>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</si>
  <si>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</si>
  <si>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</si>
  <si>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</si>
  <si>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</si>
  <si>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</si>
  <si>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</si>
  <si>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</si>
  <si>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</si>
  <si>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</si>
  <si>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</si>
  <si>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</si>
  <si>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</si>
  <si>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</si>
  <si>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</si>
  <si>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</si>
  <si>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</si>
  <si>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</si>
  <si>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</si>
  <si>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</si>
  <si>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</si>
  <si>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</si>
  <si>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</si>
  <si>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</si>
  <si>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</si>
  <si>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</si>
  <si>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</si>
  <si>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</si>
  <si>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</si>
  <si>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</si>
  <si>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</si>
  <si>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</si>
  <si>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</si>
  <si>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</si>
  <si>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</si>
  <si>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</si>
  <si>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</si>
  <si>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</si>
  <si>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</si>
  <si>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</si>
  <si>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</si>
  <si>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</si>
  <si>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</si>
  <si>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</si>
  <si>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</si>
  <si>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</si>
  <si>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</si>
  <si>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</si>
  <si>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</si>
  <si>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</si>
  <si>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</si>
  <si>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</si>
  <si>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</si>
  <si>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</si>
  <si>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</si>
  <si>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</si>
  <si>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</si>
  <si>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</si>
  <si>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</si>
  <si>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</si>
  <si>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</si>
  <si>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</si>
  <si>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</si>
  <si>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</si>
  <si>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</si>
  <si>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</si>
  <si>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</si>
  <si>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</si>
  <si>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</si>
  <si>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</si>
  <si>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</si>
  <si>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</si>
  <si>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</si>
  <si>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</si>
  <si>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</si>
  <si>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</si>
  <si>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</si>
  <si>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</si>
  <si>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</si>
  <si>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</si>
  <si>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</si>
  <si>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</si>
  <si>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</si>
  <si>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</si>
  <si>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</si>
  <si>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</si>
  <si>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</si>
  <si>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</si>
  <si>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</si>
  <si>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</si>
  <si>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</si>
  <si>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</si>
  <si>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</si>
  <si>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</si>
  <si>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</si>
  <si>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</si>
  <si>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</si>
  <si>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</si>
  <si>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</si>
  <si>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</si>
  <si>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</si>
  <si>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</si>
  <si>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</si>
  <si>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</si>
  <si>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</si>
  <si>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</si>
  <si>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</si>
  <si>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</si>
  <si>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</si>
  <si>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</si>
  <si>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</si>
  <si>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</si>
  <si>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</si>
  <si>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</si>
  <si>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</si>
  <si>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</si>
  <si>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</si>
  <si>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</si>
  <si>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</si>
  <si>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</si>
  <si>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</si>
  <si>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</si>
  <si>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</si>
  <si>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</si>
  <si>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</si>
  <si>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</si>
  <si>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</si>
  <si>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</si>
  <si>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</si>
  <si>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</si>
  <si>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</si>
  <si>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</si>
  <si>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</si>
  <si>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</si>
  <si>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</si>
  <si>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</si>
  <si>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</si>
  <si>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</si>
  <si>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</si>
  <si>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</si>
  <si>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</si>
  <si>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</si>
  <si>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</si>
  <si>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</si>
  <si>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</si>
  <si>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</si>
  <si>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</si>
  <si>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</si>
  <si>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</si>
  <si>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</si>
  <si>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</si>
  <si>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</si>
  <si>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</si>
  <si>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</si>
  <si>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</si>
  <si>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</si>
  <si>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</si>
  <si>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</si>
  <si>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</si>
  <si>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</si>
  <si>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</si>
  <si>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</si>
  <si>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</si>
  <si>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</si>
  <si>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</si>
  <si>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</si>
  <si>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</si>
  <si>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</si>
  <si>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</si>
  <si>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</si>
  <si>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</si>
  <si>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</si>
  <si>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</si>
  <si>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</si>
  <si>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</si>
  <si>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</si>
  <si>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</si>
  <si>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</si>
  <si>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</si>
  <si>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</si>
  <si>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</si>
  <si>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</si>
  <si>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</si>
  <si>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</si>
  <si>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</si>
  <si>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</si>
  <si>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</si>
  <si>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</si>
  <si>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</si>
  <si>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</si>
  <si>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</si>
  <si>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</si>
  <si>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</si>
  <si>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</si>
  <si>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</si>
  <si>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</si>
  <si>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</si>
  <si>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</si>
  <si>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</si>
  <si>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</si>
  <si>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</si>
  <si>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</si>
  <si>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</si>
  <si>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</si>
  <si>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</si>
  <si>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</si>
  <si>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</si>
  <si>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</si>
  <si>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</si>
  <si>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</si>
  <si>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</si>
  <si>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</si>
  <si>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</si>
  <si>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</si>
  <si>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</si>
  <si>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</si>
  <si>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</si>
  <si>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</si>
  <si>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</si>
  <si>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</si>
  <si>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</si>
  <si>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</si>
  <si>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</si>
  <si>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</si>
  <si>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</si>
  <si>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</si>
  <si>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</si>
  <si>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</si>
  <si>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</si>
  <si>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</si>
  <si>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</si>
  <si>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</si>
  <si>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</si>
  <si>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</si>
  <si>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</si>
  <si>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</si>
  <si>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</si>
  <si>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</si>
  <si>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</si>
  <si>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</si>
  <si>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</si>
  <si>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</si>
  <si>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</si>
  <si>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</si>
  <si>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</si>
  <si>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</si>
  <si>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</si>
  <si>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</si>
  <si>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</si>
  <si>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</si>
  <si>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</si>
  <si>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</si>
  <si>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</si>
  <si>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</si>
  <si>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</si>
  <si>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</si>
  <si>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</si>
  <si>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</si>
  <si>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</si>
  <si>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</si>
  <si>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</si>
  <si>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</si>
  <si>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</si>
  <si>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</si>
  <si>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</si>
  <si>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</si>
  <si>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</si>
  <si>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</si>
  <si>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</si>
  <si>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</si>
  <si>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</si>
  <si>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</si>
  <si>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</si>
  <si>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</si>
  <si>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</si>
  <si>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</si>
  <si>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</si>
  <si>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</si>
  <si>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</si>
  <si>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</si>
  <si>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</si>
  <si>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</si>
  <si>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</si>
  <si>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</si>
  <si>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</si>
  <si>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</si>
  <si>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</si>
  <si>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</si>
  <si>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</si>
  <si>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</si>
  <si>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</si>
  <si>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</si>
  <si>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</si>
  <si>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</si>
  <si>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</si>
  <si>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</si>
  <si>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</si>
  <si>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</si>
  <si>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</si>
  <si>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</si>
  <si>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</si>
  <si>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</si>
  <si>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</si>
  <si>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</si>
  <si>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</si>
  <si>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</si>
  <si>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</si>
  <si>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</si>
  <si>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</si>
  <si>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</si>
  <si>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</si>
  <si>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</si>
  <si>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</si>
  <si>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</si>
  <si>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</si>
  <si>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</si>
  <si>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</si>
  <si>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</si>
  <si>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</si>
  <si>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</si>
  <si>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</si>
  <si>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</si>
  <si>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</si>
  <si>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</si>
  <si>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</si>
  <si>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</si>
  <si>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</si>
  <si>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</si>
  <si>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</si>
  <si>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</si>
  <si>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</si>
  <si>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</si>
  <si>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</si>
  <si>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</si>
  <si>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</si>
  <si>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</si>
  <si>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</si>
  <si>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</si>
  <si>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</si>
  <si>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</si>
  <si>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</si>
  <si>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</si>
  <si>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</si>
  <si>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</si>
  <si>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</si>
  <si>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</si>
  <si>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</si>
  <si>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</si>
  <si>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</si>
  <si>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</si>
  <si>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</si>
  <si>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</si>
  <si>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</si>
  <si>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</si>
  <si>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</si>
  <si>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</si>
  <si>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</si>
  <si>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</si>
  <si>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</si>
  <si>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</si>
  <si>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</si>
  <si>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</si>
  <si>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</si>
  <si>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</si>
  <si>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</si>
  <si>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</si>
  <si>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</si>
  <si>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</si>
  <si>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</si>
  <si>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</si>
  <si>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</si>
  <si>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</si>
  <si>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</si>
  <si>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</si>
  <si>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</si>
  <si>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</si>
  <si>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</si>
  <si>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</si>
  <si>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</si>
  <si>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</si>
  <si>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</si>
  <si>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</si>
  <si>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</si>
  <si>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</si>
  <si>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</si>
  <si>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</si>
  <si>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</si>
  <si>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</si>
  <si>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</si>
  <si>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</si>
  <si>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</si>
  <si>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</si>
  <si>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</si>
  <si>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</si>
  <si>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</si>
  <si>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</si>
  <si>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</si>
  <si>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</si>
  <si>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</si>
  <si>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</si>
  <si>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</si>
  <si>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</si>
  <si>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</si>
  <si>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</si>
  <si>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</si>
  <si>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</si>
  <si>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</si>
  <si>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</si>
  <si>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</si>
  <si>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</si>
  <si>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</si>
  <si>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</si>
  <si>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</si>
  <si>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</si>
  <si>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</si>
  <si>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</si>
  <si>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</si>
  <si>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</si>
  <si>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</si>
  <si>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</si>
  <si>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</si>
  <si>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</si>
  <si>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</si>
  <si>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</si>
  <si>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</si>
  <si>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</si>
  <si>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</si>
  <si>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</si>
  <si>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</si>
  <si>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</si>
  <si>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</si>
  <si>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</si>
  <si>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</si>
  <si>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</si>
  <si>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</si>
  <si>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</si>
  <si>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</si>
  <si>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</si>
  <si>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</si>
  <si>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</si>
  <si>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</si>
  <si>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</si>
  <si>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</si>
  <si>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</si>
  <si>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</si>
  <si>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</si>
  <si>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</si>
  <si>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</si>
  <si>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</si>
  <si>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</si>
  <si>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</si>
  <si>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</si>
  <si>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</si>
  <si>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</si>
  <si>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</si>
  <si>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</si>
  <si>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</si>
  <si>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</si>
  <si>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</si>
  <si>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</si>
  <si>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</si>
  <si>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</si>
  <si>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</si>
  <si>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</si>
  <si>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</si>
  <si>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</si>
  <si>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</si>
  <si>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</si>
  <si>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</si>
  <si>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</si>
  <si>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</si>
  <si>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</si>
  <si>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</si>
  <si>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</si>
  <si>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</si>
  <si>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</si>
  <si>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</si>
  <si>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</si>
  <si>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</si>
  <si>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</si>
  <si>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</si>
  <si>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</si>
  <si>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</si>
  <si>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</si>
  <si>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</si>
  <si>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</si>
  <si>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</si>
  <si>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</si>
  <si>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</si>
  <si>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</si>
  <si>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</si>
  <si>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</si>
  <si>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</si>
  <si>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</si>
  <si>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</si>
  <si>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</si>
  <si>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</si>
  <si>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</si>
  <si>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</si>
  <si>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</si>
  <si>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</si>
  <si>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</si>
  <si>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</si>
  <si>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</si>
  <si>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</si>
  <si>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</si>
  <si>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</si>
  <si>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</si>
  <si>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</si>
  <si>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</si>
  <si>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</si>
  <si>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</si>
  <si>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</si>
  <si>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</si>
  <si>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</si>
  <si>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</si>
  <si>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</si>
  <si>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</si>
  <si>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</si>
  <si>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</si>
  <si>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</si>
  <si>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</si>
  <si>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</si>
  <si>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</si>
  <si>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</si>
  <si>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</si>
  <si>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</si>
  <si>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</si>
  <si>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</si>
  <si>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</si>
  <si>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</si>
  <si>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</si>
  <si>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</si>
  <si>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</si>
  <si>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</si>
  <si>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</si>
  <si>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</si>
  <si>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</si>
  <si>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</si>
  <si>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</si>
  <si>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</si>
  <si>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</si>
  <si>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</si>
  <si>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</si>
  <si>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</si>
  <si>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</si>
  <si>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</si>
  <si>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</si>
  <si>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</si>
  <si>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</si>
  <si>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</si>
  <si>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</si>
  <si>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</si>
  <si>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</si>
  <si>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</si>
  <si>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</si>
  <si>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</si>
  <si>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</si>
  <si>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</si>
  <si>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</si>
  <si>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</si>
  <si>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</si>
  <si>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</si>
  <si>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</si>
  <si>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</si>
  <si>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</si>
  <si>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</si>
  <si>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</si>
  <si>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</si>
  <si>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</si>
  <si>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</si>
  <si>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</si>
  <si>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</si>
  <si>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</si>
  <si>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</si>
  <si>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</si>
  <si>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</si>
  <si>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</si>
  <si>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</si>
  <si>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</si>
  <si>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</si>
  <si>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</si>
  <si>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</si>
  <si>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</si>
  <si>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</si>
  <si>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</si>
  <si>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</si>
  <si>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</si>
  <si>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</si>
  <si>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</si>
  <si>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</si>
  <si>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</si>
  <si>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</si>
  <si>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</si>
  <si>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</si>
  <si>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</si>
  <si>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</si>
  <si>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</si>
  <si>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</si>
  <si>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</si>
  <si>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</si>
  <si>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</si>
  <si>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</si>
  <si>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</si>
  <si>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</si>
  <si>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</si>
  <si>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</si>
  <si>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</si>
  <si>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</si>
  <si>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</si>
  <si>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</si>
  <si>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</si>
  <si>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</si>
  <si>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</si>
  <si>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</si>
  <si>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</si>
  <si>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</si>
  <si>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</si>
  <si>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</si>
  <si>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</si>
  <si>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</si>
  <si>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</si>
  <si>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</si>
  <si>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</si>
  <si>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</si>
  <si>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</si>
  <si>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</si>
  <si>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</si>
  <si>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</si>
  <si>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</si>
  <si>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</si>
  <si>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</si>
  <si>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</si>
  <si>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</si>
  <si>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</si>
  <si>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</si>
  <si>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</si>
  <si>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</si>
  <si>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</si>
  <si>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</si>
  <si>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</si>
  <si>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</si>
  <si>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</si>
  <si>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</si>
  <si>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</si>
  <si>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</si>
  <si>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</si>
  <si>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</si>
  <si>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</si>
  <si>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</si>
  <si>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</si>
  <si>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</si>
  <si>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</si>
  <si>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</si>
  <si>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</si>
  <si>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</si>
  <si>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</si>
  <si>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</si>
  <si>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</si>
  <si>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</si>
  <si>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</si>
  <si>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</si>
  <si>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</si>
  <si>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</si>
  <si>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</si>
  <si>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</si>
  <si>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</si>
  <si>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</si>
  <si>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</si>
  <si>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</si>
  <si>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</si>
  <si>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</si>
  <si>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</si>
  <si>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</si>
  <si>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</si>
  <si>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</si>
  <si>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</si>
  <si>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</si>
  <si>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</si>
  <si>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</si>
  <si>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</si>
  <si>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</si>
  <si>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</si>
  <si>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</si>
  <si>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</si>
  <si>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</si>
  <si>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</si>
  <si>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</si>
  <si>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</si>
  <si>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</si>
  <si>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</si>
  <si>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</si>
  <si>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</si>
  <si>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</si>
  <si>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</si>
  <si>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</si>
  <si>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</si>
  <si>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</si>
  <si>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</si>
  <si>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</si>
  <si>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</si>
  <si>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</si>
  <si>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</si>
  <si>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</si>
  <si>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</si>
  <si>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</si>
  <si>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</si>
  <si>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</si>
  <si>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</si>
  <si>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</si>
  <si>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</si>
  <si>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</si>
  <si>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</si>
  <si>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</si>
  <si>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</si>
  <si>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</si>
  <si>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</si>
  <si>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</si>
  <si>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</si>
  <si>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</si>
  <si>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</si>
  <si>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</si>
  <si>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</si>
  <si>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</si>
  <si>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</si>
  <si>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</si>
  <si>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</si>
  <si>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</si>
  <si>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</si>
  <si>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</si>
  <si>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</si>
  <si>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</si>
  <si>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</si>
  <si>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</si>
  <si>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</si>
  <si>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</si>
  <si>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</si>
  <si>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</si>
  <si>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</si>
  <si>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</si>
  <si>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</si>
  <si>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</si>
  <si>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</si>
  <si>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</si>
  <si>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</si>
  <si>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</si>
  <si>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</si>
  <si>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</si>
  <si>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</si>
  <si>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</si>
  <si>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</si>
  <si>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</si>
  <si>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</si>
  <si>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</si>
  <si>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</si>
  <si>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</si>
  <si>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</si>
  <si>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</si>
  <si>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</si>
  <si>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</si>
  <si>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</si>
  <si>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</si>
  <si>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</si>
  <si>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</si>
  <si>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</si>
  <si>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</si>
  <si>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</si>
  <si>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</si>
  <si>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</si>
  <si>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</si>
  <si>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</si>
  <si>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</si>
  <si>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</si>
  <si>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</si>
  <si>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</si>
  <si>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</si>
  <si>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</si>
  <si>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</si>
  <si>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</si>
  <si>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</si>
  <si>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</si>
  <si>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</si>
  <si>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</si>
  <si>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</si>
  <si>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</si>
  <si>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</si>
  <si>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</si>
  <si>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</si>
  <si>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</si>
  <si>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</si>
  <si>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</si>
  <si>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</si>
  <si>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</si>
  <si>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</si>
  <si>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</si>
  <si>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</si>
  <si>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</si>
  <si>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</si>
  <si>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</si>
  <si>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</si>
  <si>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</si>
  <si>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</si>
  <si>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</si>
  <si>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</si>
  <si>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</si>
  <si>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</si>
  <si>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</si>
  <si>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</si>
  <si>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</si>
  <si>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</si>
  <si>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</si>
  <si>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</si>
  <si>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</si>
  <si>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</si>
  <si>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</si>
  <si>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</si>
  <si>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</si>
  <si>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</si>
  <si>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</si>
  <si>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</si>
  <si>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</si>
  <si>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</si>
  <si>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</si>
  <si>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</si>
  <si>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</si>
  <si>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</si>
  <si>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</si>
  <si>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</si>
  <si>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</si>
  <si>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</si>
  <si>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</si>
  <si>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</si>
  <si>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</si>
  <si>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</si>
  <si>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</si>
  <si>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</si>
  <si>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</si>
  <si>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</si>
  <si>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</si>
  <si>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</si>
  <si>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</si>
  <si>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</si>
  <si>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</si>
  <si>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</si>
  <si>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</si>
  <si>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</si>
  <si>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</si>
  <si>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</si>
  <si>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</si>
  <si>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</si>
  <si>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</si>
  <si>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</si>
  <si>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</si>
  <si>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</si>
  <si>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</si>
  <si>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</si>
  <si>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</si>
  <si>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</si>
  <si>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</si>
  <si>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</si>
  <si>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</si>
  <si>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</si>
  <si>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</si>
  <si>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</si>
  <si>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</si>
  <si>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</si>
  <si>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</si>
  <si>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</si>
  <si>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</si>
  <si>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</si>
  <si>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</si>
  <si>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</si>
  <si>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</si>
  <si>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</si>
  <si>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</si>
  <si>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</si>
  <si>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</si>
  <si>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</si>
  <si>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</si>
  <si>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</si>
  <si>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</si>
  <si>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</si>
  <si>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</si>
  <si>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</si>
  <si>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</si>
  <si>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</si>
  <si>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</si>
  <si>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</si>
  <si>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</si>
  <si>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</si>
  <si>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</si>
  <si>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</si>
  <si>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</si>
  <si>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</si>
  <si>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</si>
  <si>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</si>
  <si>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</si>
  <si>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</si>
  <si>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</si>
  <si>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</si>
  <si>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</si>
  <si>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</si>
  <si>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</si>
  <si>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</si>
  <si>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</si>
  <si>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</si>
  <si>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</si>
  <si>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</si>
  <si>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</si>
  <si>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</si>
  <si>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</si>
  <si>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</si>
  <si>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</si>
  <si>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</si>
  <si>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</si>
  <si>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</si>
  <si>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</si>
  <si>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</si>
  <si>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</si>
  <si>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</si>
  <si>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</si>
  <si>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</si>
  <si>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</si>
  <si>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</si>
  <si>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</si>
  <si>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</si>
  <si>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</si>
  <si>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</si>
  <si>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</si>
  <si>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</si>
  <si>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</si>
  <si>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</si>
  <si>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</si>
  <si>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</si>
  <si>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</si>
  <si>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</si>
  <si>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</si>
  <si>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</si>
  <si>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</si>
  <si>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</si>
  <si>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</si>
  <si>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</si>
  <si>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</si>
  <si>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</si>
  <si>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</si>
  <si>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</si>
  <si>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</si>
  <si>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</si>
  <si>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</si>
  <si>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</si>
  <si>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</si>
  <si>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</si>
  <si>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</si>
  <si>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</si>
  <si>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</si>
  <si>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</si>
  <si>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</si>
  <si>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</si>
  <si>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</si>
  <si>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</si>
  <si>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</si>
  <si>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</si>
  <si>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</si>
  <si>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</si>
  <si>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</si>
  <si>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</si>
  <si>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</si>
  <si>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</si>
  <si>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</si>
  <si>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</si>
  <si>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</si>
  <si>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</si>
  <si>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</si>
  <si>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</si>
  <si>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</si>
  <si>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</si>
  <si>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</si>
  <si>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</si>
  <si>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</si>
  <si>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</si>
  <si>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</si>
  <si>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</si>
  <si>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</si>
  <si>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</si>
  <si>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</si>
  <si>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</si>
  <si>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</si>
  <si>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</si>
  <si>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</si>
  <si>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</si>
  <si>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</si>
  <si>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</si>
  <si>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</si>
  <si>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</si>
  <si>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</si>
  <si>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</si>
  <si>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</si>
  <si>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</si>
  <si>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</si>
  <si>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</si>
  <si>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</si>
  <si>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</si>
  <si>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</si>
  <si>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</si>
  <si>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</si>
  <si>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</si>
  <si>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</si>
  <si>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</si>
  <si>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</si>
  <si>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</si>
  <si>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</si>
  <si>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</si>
  <si>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</si>
  <si>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</si>
  <si>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</si>
  <si>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</si>
  <si>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</si>
  <si>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</si>
  <si>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</si>
  <si>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</si>
  <si>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</si>
  <si>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</si>
  <si>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</si>
  <si>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</si>
  <si>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</si>
  <si>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</si>
  <si>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</si>
  <si>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</si>
  <si>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</si>
  <si>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</si>
  <si>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</si>
  <si>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</si>
  <si>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</si>
  <si>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</si>
  <si>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</si>
  <si>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</si>
  <si>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</si>
  <si>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</si>
  <si>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</si>
  <si>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</si>
  <si>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</si>
  <si>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</si>
  <si>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</si>
  <si>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</si>
  <si>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</si>
  <si>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</si>
  <si>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</si>
  <si>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</si>
  <si>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</si>
  <si>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</si>
  <si>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</si>
  <si>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</si>
  <si>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</si>
  <si>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</si>
  <si>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</si>
  <si>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</si>
  <si>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</si>
  <si>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</si>
  <si>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</si>
  <si>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</si>
  <si>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</si>
  <si>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</si>
  <si>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</si>
  <si>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</si>
  <si>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</si>
  <si>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</si>
  <si>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</si>
  <si>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</si>
  <si>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</si>
  <si>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</si>
  <si>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</si>
  <si>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</si>
  <si>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</si>
  <si>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</si>
  <si>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</si>
  <si>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</si>
  <si>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</si>
  <si>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</si>
  <si>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</si>
  <si>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</si>
  <si>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</si>
  <si>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</si>
  <si>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</si>
  <si>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</si>
  <si>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</si>
  <si>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</si>
  <si>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</si>
  <si>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</si>
  <si>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</si>
  <si>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</si>
  <si>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</si>
  <si>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</si>
  <si>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</si>
  <si>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</si>
  <si>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</si>
  <si>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</si>
  <si>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</si>
  <si>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</si>
  <si>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</si>
  <si>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</si>
  <si>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</si>
  <si>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</si>
  <si>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</si>
  <si>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</si>
  <si>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</si>
  <si>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</si>
  <si>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</si>
  <si>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</si>
  <si>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</si>
  <si>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</si>
  <si>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</si>
  <si>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</si>
  <si>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</si>
  <si>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</si>
  <si>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</si>
  <si>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</si>
  <si>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</si>
  <si>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</si>
  <si>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</si>
  <si>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</si>
  <si>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</si>
  <si>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</si>
  <si>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</si>
  <si>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</si>
  <si>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</si>
  <si>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</si>
  <si>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</si>
  <si>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</si>
  <si>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</si>
  <si>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</si>
  <si>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</si>
  <si>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</si>
  <si>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</si>
  <si>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</si>
  <si>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</si>
  <si>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</si>
  <si>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</si>
  <si>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</si>
  <si>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</si>
  <si>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</si>
  <si>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</si>
  <si>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</si>
  <si>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</si>
  <si>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</si>
  <si>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</si>
  <si>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</si>
  <si>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</si>
  <si>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</si>
  <si>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</si>
  <si>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</si>
  <si>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</si>
  <si>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</si>
  <si>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</si>
  <si>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</si>
  <si>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</si>
  <si>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</si>
  <si>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</si>
  <si>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</si>
  <si>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</si>
  <si>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</si>
  <si>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</si>
  <si>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</si>
  <si>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</si>
  <si>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</si>
  <si>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</si>
  <si>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</si>
  <si>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</si>
  <si>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</si>
  <si>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</si>
  <si>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</si>
  <si>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</si>
  <si>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</si>
  <si>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</si>
  <si>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</si>
  <si>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</si>
  <si>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</si>
  <si>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</si>
  <si>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</si>
  <si>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</si>
  <si>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</si>
  <si>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</si>
  <si>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</si>
  <si>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</si>
  <si>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</si>
  <si>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</si>
  <si>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</si>
  <si>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</si>
  <si>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</si>
  <si>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</si>
  <si>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</si>
  <si>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</si>
  <si>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</si>
  <si>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</si>
  <si>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</si>
  <si>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</si>
  <si>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</si>
  <si>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</si>
  <si>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</si>
  <si>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</si>
  <si>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</si>
  <si>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</si>
  <si>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</si>
  <si>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</si>
  <si>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</si>
  <si>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</si>
  <si>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</si>
  <si>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</si>
  <si>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</si>
  <si>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</si>
  <si>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</si>
  <si>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</si>
  <si>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</si>
  <si>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</si>
  <si>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</si>
  <si>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</si>
  <si>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</si>
  <si>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</si>
  <si>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</si>
  <si>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</si>
  <si>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</si>
  <si>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</si>
  <si>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</si>
  <si>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</si>
  <si>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</si>
  <si>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</si>
  <si>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</si>
  <si>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</si>
  <si>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</si>
  <si>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</si>
  <si>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</si>
  <si>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</si>
  <si>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</si>
  <si>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</si>
  <si>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</si>
  <si>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</si>
  <si>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</si>
  <si>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</si>
  <si>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</si>
  <si>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</si>
  <si>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</si>
  <si>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</si>
  <si>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</si>
  <si>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</si>
  <si>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</si>
  <si>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</si>
  <si>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</si>
  <si>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</si>
  <si>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</si>
  <si>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</si>
  <si>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</si>
  <si>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</si>
  <si>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</si>
  <si>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</si>
  <si>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</si>
  <si>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</si>
  <si>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</si>
  <si>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</si>
  <si>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</si>
  <si>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</si>
  <si>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</si>
  <si>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</si>
  <si>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</si>
  <si>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</si>
  <si>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</si>
  <si>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</si>
  <si>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</si>
  <si>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</si>
  <si>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</si>
  <si>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</si>
  <si>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</si>
  <si>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</si>
  <si>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</si>
  <si>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</si>
  <si>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</si>
  <si>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</si>
  <si>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</si>
  <si>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</si>
  <si>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</si>
  <si>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</si>
  <si>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</si>
  <si>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</si>
  <si>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</si>
  <si>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</si>
  <si>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</si>
  <si>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</si>
  <si>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</si>
  <si>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</si>
  <si>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</si>
  <si>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</si>
  <si>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</si>
  <si>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</si>
  <si>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</si>
  <si>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</si>
  <si>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</si>
  <si>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</si>
  <si>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</si>
  <si>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</si>
  <si>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</si>
  <si>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</si>
  <si>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</si>
  <si>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</si>
  <si>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</si>
  <si>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</si>
  <si>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</si>
  <si>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</si>
  <si>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</si>
  <si>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</si>
  <si>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</si>
  <si>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</si>
  <si>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</si>
  <si>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</si>
  <si>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</si>
  <si>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</si>
  <si>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</si>
  <si>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</si>
  <si>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</si>
  <si>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</si>
  <si>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</si>
  <si>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</si>
  <si>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</si>
  <si>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</si>
  <si>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</si>
  <si>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</si>
  <si>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</si>
  <si>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</si>
  <si>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</si>
  <si>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</si>
  <si>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</si>
  <si>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</si>
  <si>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</si>
  <si>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</si>
  <si>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</si>
  <si>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</si>
  <si>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</si>
  <si>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</si>
  <si>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</si>
  <si>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</si>
  <si>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</si>
  <si>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</si>
  <si>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</si>
  <si>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</si>
  <si>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</si>
  <si>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</si>
  <si>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</si>
  <si>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</si>
  <si>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</si>
  <si>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</si>
  <si>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</si>
  <si>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</si>
  <si>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</si>
  <si>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</si>
  <si>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</si>
  <si>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</si>
  <si>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</si>
  <si>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</si>
  <si>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</si>
  <si>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</si>
  <si>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</si>
  <si>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</si>
  <si>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</si>
  <si>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</si>
  <si>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</si>
  <si>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</si>
  <si>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</si>
  <si>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</si>
  <si>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</si>
  <si>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</si>
  <si>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</si>
  <si>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</si>
  <si>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</si>
  <si>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</si>
  <si>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</si>
  <si>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</si>
  <si>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</si>
  <si>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</si>
  <si>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</si>
  <si>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</si>
  <si>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</si>
  <si>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</si>
  <si>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</si>
  <si>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</si>
  <si>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</si>
  <si>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</si>
  <si>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</si>
  <si>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</si>
  <si>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</si>
  <si>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</si>
  <si>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</si>
  <si>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</si>
  <si>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</si>
  <si>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</si>
  <si>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</si>
  <si>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</si>
  <si>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</si>
  <si>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</si>
  <si>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</si>
  <si>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</si>
  <si>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</si>
  <si>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</si>
  <si>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</si>
  <si>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</si>
  <si>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</si>
  <si>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</si>
  <si>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</si>
  <si>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</si>
  <si>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</si>
  <si>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</si>
  <si>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</si>
  <si>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</si>
  <si>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</si>
  <si>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</si>
  <si>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</si>
  <si>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</si>
  <si>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</si>
  <si>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</si>
  <si>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</si>
  <si>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</si>
  <si>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</si>
  <si>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</si>
  <si>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</si>
  <si>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</si>
  <si>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</si>
  <si>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</si>
  <si>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</si>
  <si>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</si>
  <si>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</si>
  <si>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</si>
  <si>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</si>
  <si>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</si>
  <si>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</si>
  <si>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</si>
  <si>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</si>
  <si>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</si>
  <si>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</si>
  <si>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</si>
  <si>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</si>
  <si>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</si>
  <si>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</si>
  <si>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</si>
  <si>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</si>
  <si>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</si>
  <si>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</si>
  <si>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</si>
  <si>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</si>
  <si>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</si>
  <si>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</si>
  <si>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</si>
  <si>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</si>
  <si>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</si>
  <si>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</si>
  <si>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</si>
  <si>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</si>
  <si>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</si>
  <si>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</si>
  <si>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</si>
  <si>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</si>
  <si>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</si>
  <si>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</si>
  <si>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</si>
  <si>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</si>
  <si>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</si>
  <si>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</si>
  <si>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</si>
  <si>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</si>
  <si>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</si>
  <si>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</si>
  <si>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</si>
  <si>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</si>
  <si>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</si>
  <si>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</si>
  <si>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</si>
  <si>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</si>
  <si>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</si>
  <si>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</si>
  <si>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</si>
  <si>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</si>
  <si>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</si>
  <si>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</si>
  <si>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</si>
  <si>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</si>
  <si>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</si>
  <si>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</si>
  <si>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</si>
  <si>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</si>
  <si>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</si>
  <si>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</si>
  <si>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</si>
  <si>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</si>
  <si>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</si>
  <si>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</si>
  <si>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</si>
  <si>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</si>
  <si>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</si>
  <si>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</si>
  <si>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</si>
  <si>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</si>
  <si>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</si>
  <si>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</si>
  <si>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</si>
  <si>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</si>
  <si>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</si>
  <si>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</si>
  <si>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</si>
  <si>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</si>
  <si>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</si>
  <si>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</si>
  <si>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</si>
  <si>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</si>
  <si>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</si>
  <si>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</si>
  <si>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</si>
  <si>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</si>
  <si>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</si>
  <si>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</si>
  <si>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</si>
  <si>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</si>
  <si>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</si>
  <si>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</si>
  <si>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</si>
  <si>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</si>
  <si>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</si>
  <si>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</si>
  <si>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</si>
  <si>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</si>
  <si>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</si>
  <si>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</si>
  <si>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</si>
  <si>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</si>
  <si>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</si>
  <si>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</si>
  <si>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</si>
  <si>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</si>
  <si>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</si>
  <si>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</si>
  <si>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</si>
  <si>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</si>
  <si>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</si>
  <si>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</si>
  <si>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</si>
  <si>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</si>
  <si>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</si>
  <si>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</si>
  <si>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</si>
  <si>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</si>
  <si>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</si>
  <si>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</si>
  <si>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</si>
  <si>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</si>
  <si>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</si>
  <si>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</si>
  <si>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</si>
  <si>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</si>
  <si>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</si>
  <si>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</si>
  <si>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</si>
  <si>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</si>
  <si>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</si>
  <si>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</si>
  <si>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</si>
  <si>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</si>
  <si>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</si>
  <si>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</si>
  <si>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</si>
  <si>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</si>
  <si>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</si>
  <si>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</si>
  <si>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</si>
  <si>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</si>
  <si>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</si>
  <si>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</si>
  <si>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</si>
  <si>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</si>
  <si>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</si>
  <si>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</si>
  <si>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</si>
  <si>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</si>
  <si>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</si>
  <si>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</si>
  <si>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</si>
  <si>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</si>
  <si>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</si>
  <si>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</si>
  <si>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</si>
  <si>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</si>
  <si>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</si>
  <si>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</si>
  <si>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</si>
  <si>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</si>
  <si>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</si>
  <si>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</si>
  <si>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</si>
  <si>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</si>
  <si>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</si>
  <si>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</si>
  <si>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</si>
  <si>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</si>
  <si>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</si>
  <si>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</si>
  <si>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</si>
  <si>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</si>
  <si>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</si>
  <si>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</si>
  <si>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</si>
  <si>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</si>
  <si>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</si>
  <si>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</si>
  <si>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</si>
  <si>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</si>
  <si>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</si>
  <si>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</si>
  <si>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</si>
  <si>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</si>
  <si>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</si>
  <si>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</si>
  <si>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</si>
  <si>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</si>
  <si>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</si>
  <si>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</si>
  <si>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</si>
  <si>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</si>
  <si>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</si>
  <si>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</si>
  <si>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</si>
  <si>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</si>
  <si>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</si>
  <si>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</si>
  <si>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</si>
  <si>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</si>
  <si>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</si>
  <si>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</si>
  <si>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</si>
  <si>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</si>
  <si>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</si>
  <si>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</si>
  <si>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</si>
  <si>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</si>
  <si>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</si>
  <si>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</si>
  <si>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</si>
  <si>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</si>
  <si>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</si>
  <si>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</si>
  <si>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</si>
  <si>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</si>
  <si>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</si>
  <si>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</si>
  <si>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</si>
  <si>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</si>
  <si>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</si>
  <si>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</si>
  <si>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</si>
  <si>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</si>
  <si>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</si>
  <si>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</si>
  <si>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</si>
  <si>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</si>
  <si>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</si>
  <si>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</si>
  <si>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</si>
  <si>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</si>
  <si>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</si>
  <si>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</si>
  <si>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</si>
  <si>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</si>
  <si>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</si>
  <si>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</si>
  <si>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</si>
  <si>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</si>
  <si>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</si>
  <si>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</si>
  <si>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</si>
  <si>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</si>
  <si>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</si>
  <si>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</si>
  <si>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</si>
  <si>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</si>
  <si>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</si>
  <si>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</si>
  <si>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</si>
  <si>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</si>
  <si>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</si>
  <si>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</si>
  <si>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</si>
  <si>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</si>
  <si>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</si>
  <si>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</si>
  <si>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</si>
  <si>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</si>
  <si>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</si>
  <si>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</si>
  <si>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</si>
  <si>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</si>
  <si>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</si>
  <si>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</si>
  <si>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</si>
  <si>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</si>
  <si>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</si>
  <si>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</si>
  <si>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</si>
  <si>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</si>
  <si>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</si>
  <si>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</si>
  <si>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</si>
  <si>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</si>
  <si>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</si>
  <si>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</si>
  <si>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</si>
  <si>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</si>
  <si>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</si>
  <si>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</si>
  <si>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</si>
  <si>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</si>
  <si>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</si>
  <si>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</si>
  <si>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</si>
  <si>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</si>
  <si>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</si>
  <si>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</si>
  <si>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</si>
  <si>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</si>
  <si>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</si>
  <si>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</si>
  <si>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</si>
  <si>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</si>
  <si>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</si>
  <si>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</si>
  <si>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</si>
  <si>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</si>
  <si>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</si>
  <si>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</si>
  <si>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</si>
  <si>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</si>
  <si>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</si>
  <si>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</si>
  <si>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</si>
  <si>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</si>
  <si>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</si>
  <si>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</si>
  <si>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</si>
  <si>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</si>
  <si>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</si>
  <si>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</si>
  <si>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</si>
  <si>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</si>
  <si>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</si>
  <si>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</si>
  <si>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</si>
  <si>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</si>
  <si>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</si>
  <si>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</si>
  <si>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</si>
  <si>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</si>
  <si>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</si>
  <si>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</si>
  <si>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</si>
  <si>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</si>
  <si>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</si>
  <si>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</si>
  <si>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</si>
  <si>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</si>
  <si>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</si>
  <si>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</si>
  <si>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</si>
  <si>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</si>
  <si>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</si>
  <si>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</si>
  <si>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</si>
  <si>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</si>
  <si>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</si>
  <si>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</si>
  <si>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</si>
  <si>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</si>
  <si>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</si>
  <si>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</si>
  <si>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</si>
  <si>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</si>
  <si>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</si>
  <si>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</si>
  <si>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</si>
  <si>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</si>
  <si>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</si>
  <si>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</si>
  <si>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</si>
  <si>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</si>
  <si>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</si>
  <si>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</si>
  <si>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</si>
  <si>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</si>
  <si>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</si>
  <si>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</si>
  <si>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</si>
  <si>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</si>
  <si>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</si>
  <si>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</si>
  <si>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</si>
  <si>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</si>
  <si>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</si>
  <si>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</si>
  <si>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</si>
  <si>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</si>
  <si>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</si>
  <si>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</si>
  <si>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</si>
  <si>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</si>
  <si>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</si>
  <si>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</si>
  <si>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</si>
  <si>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</si>
  <si>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</si>
  <si>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</si>
  <si>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</si>
  <si>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</si>
  <si>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</si>
  <si>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</si>
  <si>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</si>
  <si>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</si>
  <si>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</si>
  <si>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</si>
  <si>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</si>
  <si>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</si>
  <si>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</si>
  <si>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</si>
  <si>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</si>
  <si>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</si>
  <si>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</si>
  <si>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</si>
  <si>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</si>
  <si>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</si>
  <si>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</si>
  <si>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</si>
  <si>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</si>
  <si>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</si>
  <si>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</si>
  <si>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</si>
  <si>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</si>
  <si>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</si>
  <si>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</si>
  <si>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</si>
  <si>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</si>
  <si>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</si>
  <si>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</si>
  <si>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</si>
  <si>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</si>
  <si>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</si>
  <si>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</si>
  <si>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</si>
  <si>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</si>
  <si>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</si>
  <si>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</si>
  <si>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</si>
  <si>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</si>
  <si>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</si>
  <si>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</si>
  <si>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</si>
  <si>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</si>
  <si>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</si>
  <si>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</si>
  <si>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</si>
  <si>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</si>
  <si>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</si>
  <si>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</si>
  <si>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</si>
  <si>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</si>
  <si>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</si>
  <si>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</si>
  <si>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</si>
  <si>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</si>
  <si>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</si>
  <si>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</si>
  <si>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</si>
  <si>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</si>
  <si>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</si>
  <si>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</si>
  <si>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</si>
  <si>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</si>
  <si>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</si>
  <si>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</si>
  <si>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</si>
  <si>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</si>
  <si>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</si>
  <si>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</si>
  <si>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</si>
  <si>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</si>
  <si>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</si>
  <si>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</si>
  <si>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</si>
  <si>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</si>
  <si>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</si>
  <si>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</si>
  <si>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</si>
  <si>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</si>
  <si>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</si>
  <si>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</si>
  <si>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</si>
  <si>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</si>
  <si>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</si>
  <si>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</si>
  <si>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</si>
  <si>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</si>
  <si>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</si>
  <si>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</si>
  <si>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</si>
  <si>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</si>
  <si>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</si>
  <si>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</si>
  <si>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</si>
  <si>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</si>
  <si>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</si>
  <si>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</si>
  <si>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</si>
  <si>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</si>
  <si>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</si>
  <si>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</si>
  <si>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</si>
  <si>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</si>
  <si>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</si>
  <si>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</si>
  <si>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</si>
  <si>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</si>
  <si>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</si>
  <si>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</si>
  <si>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</si>
  <si>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</si>
  <si>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</si>
  <si>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</si>
  <si>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</si>
  <si>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</si>
  <si>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</si>
  <si>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</si>
  <si>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</si>
  <si>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</si>
  <si>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</si>
  <si>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</si>
  <si>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</si>
  <si>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</si>
  <si>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</si>
  <si>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</si>
  <si>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</si>
  <si>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</si>
  <si>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</si>
  <si>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</si>
  <si>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</si>
  <si>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</si>
  <si>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</si>
  <si>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</si>
  <si>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</si>
  <si>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</si>
  <si>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</si>
  <si>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</si>
  <si>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</si>
  <si>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</si>
  <si>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</si>
  <si>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</si>
  <si>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</si>
  <si>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</si>
  <si>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</si>
  <si>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</si>
  <si>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</si>
  <si>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</si>
  <si>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</si>
  <si>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</si>
  <si>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</si>
  <si>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</si>
  <si>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</si>
  <si>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</si>
  <si>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</si>
  <si>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</si>
  <si>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</si>
  <si>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</si>
  <si>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</si>
  <si>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</si>
  <si>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</si>
  <si>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</si>
  <si>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</si>
  <si>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</si>
  <si>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</si>
  <si>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</si>
  <si>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</si>
  <si>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</si>
  <si>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</si>
  <si>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</si>
  <si>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</si>
  <si>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</si>
  <si>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</si>
  <si>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</si>
  <si>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</si>
  <si>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</si>
  <si>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</si>
  <si>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</si>
  <si>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</si>
  <si>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</si>
  <si>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</si>
  <si>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</si>
  <si>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</si>
  <si>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</si>
  <si>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</si>
  <si>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</si>
  <si>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</si>
  <si>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</si>
  <si>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</si>
  <si>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</si>
  <si>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</si>
  <si>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</si>
  <si>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</si>
  <si>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</si>
  <si>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</si>
  <si>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</si>
  <si>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</si>
  <si>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</si>
  <si>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</si>
  <si>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</si>
  <si>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</si>
  <si>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</si>
  <si>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</si>
  <si>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</si>
  <si>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</si>
  <si>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</si>
  <si>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</si>
  <si>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</si>
  <si>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</si>
  <si>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</si>
  <si>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</si>
  <si>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</si>
  <si>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</si>
  <si>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</si>
  <si>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</si>
  <si>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</si>
  <si>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</si>
  <si>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</si>
  <si>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</si>
  <si>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</si>
  <si>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</si>
  <si>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</si>
  <si>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</si>
  <si>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</si>
  <si>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</si>
  <si>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</si>
  <si>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</si>
  <si>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</si>
  <si>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</si>
  <si>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</si>
  <si>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</si>
  <si>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</si>
  <si>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</si>
  <si>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</si>
  <si>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</si>
  <si>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</si>
  <si>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</si>
  <si>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</si>
  <si>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</si>
  <si>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</si>
  <si>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</si>
  <si>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</si>
  <si>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</si>
  <si>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</si>
  <si>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</si>
  <si>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</si>
  <si>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</si>
  <si>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</si>
  <si>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</si>
  <si>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</si>
  <si>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</si>
  <si>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</si>
  <si>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</si>
  <si>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</si>
  <si>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</si>
  <si>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</si>
  <si>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</si>
  <si>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</si>
  <si>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</si>
  <si>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</si>
  <si>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</si>
  <si>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</si>
  <si>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</si>
  <si>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</si>
  <si>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</si>
  <si>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</si>
  <si>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</si>
  <si>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</si>
  <si>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</si>
  <si>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</si>
  <si>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</si>
  <si>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</si>
  <si>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</si>
  <si>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</si>
  <si>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</si>
  <si>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</si>
  <si>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</si>
  <si>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</si>
  <si>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</si>
  <si>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</si>
  <si>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</si>
  <si>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</si>
  <si>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</si>
  <si>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</si>
  <si>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</si>
  <si>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</si>
  <si>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</si>
  <si>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</si>
  <si>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</si>
  <si>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</si>
  <si>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</si>
  <si>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</si>
  <si>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</si>
  <si>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</si>
  <si>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</si>
  <si>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</si>
  <si>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</si>
  <si>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</si>
  <si>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</si>
  <si>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</si>
  <si>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</si>
  <si>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</si>
  <si>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</si>
  <si>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</si>
  <si>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</si>
  <si>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</si>
  <si>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</si>
  <si>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</si>
  <si>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</si>
  <si>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</si>
  <si>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</si>
  <si>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</si>
  <si>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</si>
  <si>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</si>
  <si>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</si>
  <si>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</si>
  <si>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</si>
  <si>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</si>
  <si>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</si>
  <si>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</si>
  <si>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</si>
  <si>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</si>
  <si>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</si>
  <si>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</si>
  <si>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</si>
  <si>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</si>
  <si>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</si>
  <si>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</si>
  <si>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</si>
  <si>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</si>
  <si>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</si>
  <si>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</si>
  <si>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</si>
  <si>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</si>
  <si>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</si>
  <si>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</si>
  <si>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</si>
  <si>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</si>
  <si>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</si>
  <si>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</si>
  <si>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</si>
  <si>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</si>
  <si>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</si>
  <si>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</si>
  <si>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</si>
  <si>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</si>
  <si>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</si>
  <si>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</si>
  <si>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</si>
  <si>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</si>
  <si>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</si>
  <si>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</si>
  <si>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</si>
  <si>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</si>
  <si>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</si>
  <si>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</si>
  <si>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</si>
  <si>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</si>
  <si>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</si>
  <si>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</si>
  <si>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</si>
  <si>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</si>
  <si>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</si>
  <si>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</si>
  <si>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</si>
  <si>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</si>
  <si>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</si>
  <si>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</si>
  <si>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</si>
  <si>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</si>
  <si>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</si>
  <si>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</si>
  <si>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</si>
  <si>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</si>
  <si>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</si>
  <si>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</si>
  <si>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</si>
  <si>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</si>
  <si>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</si>
  <si>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</si>
  <si>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</si>
  <si>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</si>
  <si>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</si>
  <si>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</si>
  <si>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</si>
  <si>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</si>
  <si>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</si>
  <si>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</si>
  <si>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</si>
  <si>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</si>
  <si>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</si>
  <si>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</si>
  <si>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</si>
  <si>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</si>
  <si>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</si>
  <si>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</si>
  <si>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</si>
  <si>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</si>
  <si>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</si>
  <si>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</si>
  <si>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</si>
  <si>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</si>
  <si>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</si>
  <si>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</si>
  <si>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</si>
  <si>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</si>
  <si>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</si>
  <si>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</si>
  <si>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</si>
  <si>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</si>
  <si>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</si>
  <si>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</si>
  <si>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</si>
  <si>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</si>
  <si>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</si>
  <si>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</si>
  <si>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</si>
  <si>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</si>
  <si>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</si>
  <si>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</si>
  <si>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</si>
  <si>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</si>
  <si>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</si>
  <si>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</si>
  <si>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</si>
  <si>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</si>
  <si>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</si>
  <si>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</si>
  <si>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</si>
  <si>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</si>
  <si>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</si>
  <si>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</si>
  <si>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</si>
  <si>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</si>
  <si>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</si>
  <si>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</si>
  <si>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</si>
  <si>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</si>
  <si>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</si>
  <si>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</si>
  <si>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</si>
  <si>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</si>
  <si>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</si>
  <si>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</si>
  <si>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</si>
  <si>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</si>
  <si>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</si>
  <si>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</si>
  <si>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</si>
  <si>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</si>
  <si>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</si>
  <si>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</si>
  <si>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</si>
  <si>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</si>
  <si>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</si>
  <si>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</si>
  <si>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</si>
  <si>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</si>
  <si>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</si>
  <si>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</si>
  <si>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</si>
  <si>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</si>
  <si>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</si>
  <si>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</si>
  <si>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</si>
  <si>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</si>
  <si>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</si>
  <si>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</si>
  <si>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</si>
  <si>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</si>
  <si>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</si>
  <si>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</si>
  <si>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</si>
  <si>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</si>
  <si>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</si>
  <si>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</si>
  <si>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</si>
  <si>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</si>
  <si>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</si>
  <si>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</si>
  <si>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</si>
  <si>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</si>
  <si>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</si>
  <si>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</si>
  <si>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</si>
  <si>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</si>
  <si>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</si>
  <si>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</si>
  <si>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</si>
  <si>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</si>
  <si>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</si>
  <si>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</si>
  <si>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</si>
  <si>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</si>
  <si>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</si>
  <si>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</si>
  <si>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</si>
  <si>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</si>
  <si>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</si>
  <si>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</si>
  <si>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</si>
  <si>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</si>
  <si>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</si>
  <si>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</si>
  <si>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</si>
  <si>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</si>
  <si>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</si>
  <si>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</si>
  <si>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</si>
  <si>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</si>
  <si>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</si>
  <si>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</si>
  <si>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</si>
  <si>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</si>
  <si>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</si>
  <si>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</si>
  <si>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</si>
  <si>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</si>
  <si>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</si>
  <si>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</si>
  <si>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</si>
  <si>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</si>
  <si>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</si>
  <si>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</si>
  <si>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</si>
  <si>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</si>
  <si>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</si>
  <si>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</si>
  <si>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</si>
  <si>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</si>
  <si>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</si>
  <si>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</si>
  <si>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</si>
  <si>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</si>
  <si>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</si>
  <si>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</si>
  <si>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</si>
  <si>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</si>
  <si>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</si>
  <si>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</si>
  <si>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</si>
  <si>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</si>
  <si>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</si>
  <si>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</si>
  <si>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</si>
  <si>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</si>
  <si>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</si>
  <si>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</si>
  <si>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</si>
  <si>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</si>
  <si>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</si>
  <si>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</si>
  <si>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</si>
  <si>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</si>
  <si>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</si>
  <si>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</si>
  <si>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</si>
  <si>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</si>
  <si>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</si>
  <si>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</si>
  <si>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</si>
  <si>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</si>
  <si>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</si>
  <si>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</si>
  <si>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</si>
  <si>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</si>
  <si>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</si>
  <si>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</si>
  <si>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</si>
  <si>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</si>
  <si>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</si>
  <si>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</si>
  <si>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</si>
  <si>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</si>
  <si>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</si>
  <si>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</si>
  <si>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</si>
  <si>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</si>
  <si>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</si>
  <si>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</si>
  <si>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</si>
  <si>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</si>
  <si>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</si>
  <si>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</si>
  <si>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</si>
  <si>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</si>
  <si>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</si>
  <si>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</si>
  <si>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</si>
  <si>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</si>
  <si>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</si>
  <si>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</si>
  <si>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</si>
  <si>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</si>
  <si>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</si>
  <si>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</si>
  <si>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</si>
  <si>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</si>
  <si>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</si>
  <si>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</si>
  <si>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</si>
  <si>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</si>
  <si>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</si>
  <si>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</si>
  <si>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</si>
  <si>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</si>
  <si>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</si>
  <si>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</si>
  <si>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</si>
  <si>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</si>
  <si>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</si>
  <si>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</si>
  <si>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</si>
  <si>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</si>
  <si>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</si>
  <si>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</si>
  <si>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</si>
  <si>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</si>
  <si>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</si>
  <si>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</si>
  <si>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</si>
  <si>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</si>
  <si>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</si>
  <si>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</si>
  <si>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</si>
  <si>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</si>
  <si>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</si>
  <si>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</si>
  <si>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</si>
  <si>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</si>
  <si>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</si>
  <si>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</si>
  <si>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</si>
  <si>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</si>
  <si>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</si>
  <si>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</si>
  <si>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</si>
  <si>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</si>
  <si>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</si>
  <si>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</si>
  <si>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</si>
  <si>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</si>
  <si>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</si>
  <si>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</si>
  <si>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</si>
  <si>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</si>
  <si>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</si>
  <si>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</si>
  <si>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</si>
  <si>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</si>
  <si>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</si>
  <si>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</si>
  <si>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</si>
  <si>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</si>
  <si>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</si>
  <si>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</si>
  <si>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</si>
  <si>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</si>
  <si>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</si>
  <si>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</si>
  <si>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</si>
  <si>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</si>
  <si>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</si>
  <si>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</si>
  <si>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</si>
  <si>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</si>
  <si>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</si>
  <si>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</si>
  <si>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</si>
  <si>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</si>
  <si>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</si>
  <si>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</si>
  <si>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</si>
  <si>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</si>
  <si>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</si>
  <si>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</si>
  <si>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</si>
  <si>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</si>
  <si>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</si>
  <si>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</si>
  <si>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</si>
  <si>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</si>
  <si>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</si>
  <si>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</si>
  <si>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</si>
  <si>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</si>
  <si>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</si>
  <si>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</si>
  <si>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</si>
  <si>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</si>
  <si>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</si>
  <si>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</si>
  <si>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</si>
  <si>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</si>
  <si>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</si>
  <si>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</si>
  <si>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</si>
  <si>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</si>
  <si>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</si>
  <si>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</si>
  <si>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</si>
  <si>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</si>
  <si>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</si>
  <si>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</si>
  <si>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</si>
  <si>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</si>
  <si>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</si>
  <si>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</si>
  <si>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</si>
  <si>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</si>
  <si>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</si>
  <si>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</si>
  <si>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</si>
  <si>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</si>
  <si>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</si>
  <si>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</si>
  <si>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</si>
  <si>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</si>
  <si>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</si>
  <si>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</si>
  <si>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</si>
  <si>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</si>
  <si>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</si>
  <si>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</si>
  <si>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</si>
  <si>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</si>
  <si>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</si>
  <si>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</si>
  <si>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</si>
  <si>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</si>
  <si>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</si>
  <si>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</si>
  <si>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</si>
  <si>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</si>
  <si>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</si>
  <si>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</si>
  <si>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</si>
  <si>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</si>
  <si>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</si>
  <si>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</si>
  <si>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</si>
  <si>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</si>
  <si>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</si>
  <si>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</si>
  <si>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</si>
  <si>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</si>
  <si>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</si>
  <si>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</si>
  <si>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</si>
  <si>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</si>
  <si>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</si>
  <si>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</si>
  <si>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</si>
  <si>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</si>
  <si>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</si>
  <si>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</si>
  <si>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</si>
  <si>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</si>
  <si>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</si>
  <si>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</si>
  <si>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</si>
  <si>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</si>
  <si>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</si>
  <si>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</si>
  <si>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</si>
  <si>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</si>
  <si>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</si>
  <si>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</si>
  <si>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</si>
  <si>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</si>
  <si>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</si>
  <si>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</si>
  <si>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</si>
  <si>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</si>
  <si>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</si>
  <si>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</si>
  <si>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</si>
  <si>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</si>
  <si>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</si>
  <si>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</si>
  <si>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</si>
  <si>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</si>
  <si>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</si>
  <si>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</si>
  <si>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</si>
  <si>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</si>
  <si>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</si>
  <si>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</si>
  <si>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</si>
  <si>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</si>
  <si>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</si>
  <si>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</si>
  <si>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</si>
  <si>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</si>
  <si>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</si>
  <si>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</si>
  <si>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</si>
  <si>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</si>
  <si>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</si>
  <si>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</si>
  <si>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</si>
  <si>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</si>
  <si>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</si>
  <si>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</si>
  <si>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</si>
  <si>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</si>
  <si>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</si>
  <si>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</si>
  <si>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</si>
  <si>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</si>
  <si>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</si>
  <si>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</si>
  <si>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</si>
  <si>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</si>
  <si>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</si>
  <si>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</si>
  <si>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</si>
  <si>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</si>
  <si>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</si>
  <si>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</si>
  <si>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</si>
  <si>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</si>
  <si>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</si>
  <si>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</si>
  <si>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</si>
  <si>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</si>
  <si>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</si>
  <si>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</si>
  <si>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</si>
  <si>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</si>
  <si>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</si>
  <si>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</si>
  <si>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</si>
  <si>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</si>
  <si>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</si>
  <si>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</si>
  <si>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</si>
  <si>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</si>
  <si>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</si>
  <si>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</si>
  <si>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</si>
  <si>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</si>
  <si>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</si>
  <si>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</si>
  <si>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</si>
  <si>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</si>
  <si>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</si>
  <si>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</si>
  <si>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</si>
  <si>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</si>
  <si>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</si>
  <si>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</si>
  <si>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</si>
  <si>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</si>
  <si>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</si>
  <si>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</si>
  <si>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</si>
  <si>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</si>
  <si>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</si>
  <si>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</si>
  <si>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</si>
  <si>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</si>
  <si>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</si>
  <si>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</si>
  <si>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</si>
  <si>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</si>
  <si>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</si>
  <si>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</si>
  <si>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</si>
  <si>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</si>
  <si>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</si>
  <si>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</si>
  <si>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</si>
  <si>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</si>
  <si>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</si>
  <si>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</si>
  <si>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</si>
  <si>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</si>
  <si>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</si>
  <si>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</si>
  <si>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</si>
  <si>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</si>
  <si>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</si>
  <si>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</si>
  <si>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</si>
  <si>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</si>
  <si>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</si>
  <si>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</si>
  <si>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</si>
  <si>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</si>
  <si>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</si>
  <si>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</si>
  <si>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</si>
  <si>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</si>
  <si>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</si>
  <si>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</si>
  <si>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</si>
  <si>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</si>
  <si>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</si>
  <si>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</si>
  <si>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</si>
  <si>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</si>
  <si>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</si>
  <si>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</si>
  <si>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</si>
  <si>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</si>
  <si>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</si>
  <si>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</si>
  <si>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</si>
  <si>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</si>
  <si>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</si>
  <si>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</si>
  <si>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</si>
  <si>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</si>
  <si>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</si>
  <si>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</si>
  <si>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</si>
  <si>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</si>
  <si>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</si>
  <si>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</si>
  <si>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</si>
  <si>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</si>
  <si>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</si>
  <si>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</si>
  <si>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</si>
  <si>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</si>
  <si>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</si>
  <si>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</si>
  <si>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</si>
  <si>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</si>
  <si>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</si>
  <si>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</si>
  <si>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</si>
  <si>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</si>
  <si>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</si>
  <si>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</si>
  <si>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</si>
  <si>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</si>
  <si>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</si>
  <si>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</si>
  <si>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</si>
  <si>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</si>
  <si>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</si>
  <si>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</si>
  <si>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</si>
  <si>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</si>
  <si>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</si>
  <si>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</si>
  <si>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</si>
  <si>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</si>
  <si>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</si>
  <si>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</si>
  <si>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</si>
  <si>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</si>
  <si>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</si>
  <si>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</si>
  <si>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</si>
  <si>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</si>
  <si>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</si>
  <si>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</si>
  <si>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</si>
  <si>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</si>
  <si>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</si>
  <si>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</si>
  <si>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</si>
  <si>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</si>
  <si>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</si>
  <si>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</si>
  <si>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</si>
  <si>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</si>
  <si>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</si>
  <si>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</si>
  <si>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</si>
  <si>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</si>
  <si>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</si>
  <si>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</si>
  <si>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</si>
  <si>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</si>
  <si>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</si>
  <si>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</si>
  <si>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</si>
  <si>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</si>
  <si>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</si>
  <si>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</si>
  <si>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</si>
  <si>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</si>
  <si>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</si>
  <si>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</si>
  <si>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</si>
  <si>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</si>
  <si>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</si>
  <si>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</si>
  <si>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</si>
  <si>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</si>
  <si>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</si>
  <si>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</si>
  <si>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</si>
  <si>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</si>
  <si>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</si>
  <si>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</si>
  <si>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</si>
  <si>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</si>
  <si>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</si>
  <si>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</si>
  <si>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</si>
  <si>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</si>
  <si>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</si>
  <si>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</si>
  <si>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</si>
  <si>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</si>
  <si>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</si>
  <si>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</si>
  <si>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</si>
  <si>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</si>
  <si>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</si>
  <si>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</si>
  <si>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</si>
  <si>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</si>
  <si>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</si>
  <si>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</si>
  <si>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</si>
  <si>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</si>
  <si>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</si>
  <si>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</si>
  <si>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</si>
  <si>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</si>
  <si>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</si>
  <si>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</si>
  <si>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</si>
  <si>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</si>
  <si>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</si>
  <si>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</si>
  <si>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</si>
  <si>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</si>
  <si>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</si>
  <si>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</si>
  <si>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</si>
  <si>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</si>
  <si>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</si>
  <si>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</si>
  <si>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</si>
  <si>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</si>
  <si>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</si>
  <si>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</si>
  <si>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</si>
  <si>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</si>
  <si>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</si>
  <si>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</si>
  <si>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</si>
  <si>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</si>
  <si>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</si>
  <si>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</si>
  <si>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</si>
  <si>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</si>
  <si>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</si>
  <si>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</si>
  <si>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</si>
  <si>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</si>
  <si>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</si>
  <si>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</si>
  <si>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</si>
  <si>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</si>
  <si>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</si>
  <si>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</si>
  <si>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</si>
  <si>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</si>
  <si>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</si>
  <si>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</si>
  <si>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</si>
  <si>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</si>
  <si>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</si>
  <si>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</si>
  <si>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</si>
  <si>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</si>
  <si>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</si>
  <si>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</si>
  <si>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</si>
  <si>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</si>
  <si>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</si>
  <si>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</si>
  <si>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</si>
  <si>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</si>
  <si>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</si>
  <si>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</si>
  <si>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</si>
  <si>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</si>
  <si>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</si>
  <si>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</si>
  <si>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</si>
  <si>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</si>
  <si>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</si>
  <si>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</si>
  <si>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</si>
  <si>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</si>
  <si>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</si>
  <si>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</si>
  <si>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</si>
  <si>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</si>
  <si>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</si>
  <si>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</si>
  <si>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</si>
  <si>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</si>
  <si>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</si>
  <si>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</si>
  <si>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</si>
  <si>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</si>
  <si>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</si>
  <si>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</si>
  <si>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</si>
  <si>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</si>
  <si>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</si>
  <si>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</si>
  <si>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</si>
  <si>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</si>
  <si>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</si>
  <si>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</si>
  <si>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</si>
  <si>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</si>
  <si>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</si>
  <si>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</si>
  <si>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</si>
  <si>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</si>
  <si>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</si>
  <si>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</si>
  <si>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</si>
  <si>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</si>
  <si>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</si>
  <si>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</si>
  <si>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</si>
  <si>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</si>
  <si>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</si>
  <si>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</si>
  <si>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</si>
  <si>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</si>
  <si>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</si>
  <si>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</si>
  <si>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</si>
  <si>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</si>
  <si>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</si>
  <si>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</si>
  <si>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</si>
  <si>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</si>
  <si>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</si>
  <si>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</si>
  <si>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</si>
  <si>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</si>
  <si>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</si>
  <si>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</si>
  <si>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</si>
  <si>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</si>
  <si>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</si>
  <si>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</si>
  <si>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</si>
  <si>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</si>
  <si>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</si>
  <si>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</si>
  <si>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</si>
  <si>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</si>
  <si>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</si>
  <si>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</si>
  <si>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</si>
  <si>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</si>
  <si>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</si>
  <si>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</si>
  <si>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</si>
  <si>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</si>
  <si>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</si>
  <si>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</si>
  <si>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</si>
  <si>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</si>
  <si>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</si>
  <si>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</si>
  <si>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</si>
  <si>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</si>
  <si>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</si>
  <si>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</si>
  <si>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</si>
  <si>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</si>
  <si>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</si>
  <si>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</si>
  <si>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</si>
  <si>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</si>
  <si>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</si>
  <si>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</si>
  <si>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</si>
  <si>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</si>
  <si>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</si>
  <si>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</si>
  <si>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</si>
  <si>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</si>
  <si>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</si>
  <si>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</si>
  <si>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</si>
  <si>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</si>
  <si>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</si>
  <si>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</si>
  <si>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</si>
  <si>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</si>
  <si>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</si>
  <si>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</si>
  <si>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</si>
  <si>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</si>
  <si>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</si>
  <si>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</si>
  <si>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</si>
  <si>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</si>
  <si>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</si>
  <si>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</si>
  <si>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</si>
  <si>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</si>
  <si>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</si>
  <si>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</si>
  <si>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</si>
  <si>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</si>
  <si>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</si>
  <si>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</si>
  <si>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</si>
  <si>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</si>
  <si>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</si>
  <si>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</si>
  <si>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</si>
  <si>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</si>
  <si>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</si>
  <si>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</si>
  <si>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</si>
  <si>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</si>
  <si>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</si>
  <si>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</si>
  <si>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</si>
  <si>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</si>
  <si>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</si>
  <si>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</si>
  <si>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</si>
  <si>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</si>
  <si>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</si>
  <si>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</si>
  <si>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</si>
  <si>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</si>
  <si>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</si>
  <si>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</si>
  <si>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</si>
  <si>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</si>
  <si>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</si>
  <si>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</si>
  <si>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</si>
  <si>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</si>
  <si>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</si>
  <si>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</si>
  <si>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</si>
  <si>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</si>
  <si>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</si>
  <si>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</si>
  <si>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</si>
  <si>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</si>
  <si>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</si>
  <si>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</si>
  <si>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</si>
  <si>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</si>
  <si>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</si>
  <si>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</si>
  <si>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</si>
  <si>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</si>
  <si>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</si>
  <si>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</si>
  <si>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</si>
  <si>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</si>
  <si>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</si>
  <si>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</si>
  <si>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</si>
  <si>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</si>
  <si>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</si>
  <si>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</si>
  <si>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</si>
  <si>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</si>
  <si>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</si>
  <si>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</si>
  <si>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</si>
  <si>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</si>
  <si>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</si>
  <si>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</si>
  <si>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</si>
  <si>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</si>
  <si>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</si>
  <si>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</si>
  <si>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</si>
  <si>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</si>
  <si>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</si>
  <si>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</si>
  <si>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</si>
  <si>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</si>
  <si>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</si>
  <si>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</si>
  <si>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</si>
  <si>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</si>
  <si>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</si>
  <si>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</si>
  <si>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</si>
  <si>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</si>
  <si>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</si>
  <si>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</si>
  <si>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</si>
  <si>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</si>
  <si>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</si>
  <si>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</si>
  <si>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</si>
  <si>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</si>
  <si>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</si>
  <si>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</si>
  <si>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</si>
  <si>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</si>
  <si>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</si>
  <si>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</si>
  <si>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</si>
  <si>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</si>
  <si>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</si>
  <si>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</si>
  <si>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</si>
  <si>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</si>
  <si>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</si>
  <si>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</si>
  <si>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</si>
  <si>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</si>
  <si>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</si>
  <si>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</si>
  <si>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</si>
  <si>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</si>
  <si>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</si>
  <si>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</si>
  <si>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</si>
  <si>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</si>
  <si>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</si>
  <si>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</si>
  <si>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</si>
  <si>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</si>
  <si>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</si>
  <si>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</si>
  <si>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</si>
  <si>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</si>
  <si>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</si>
  <si>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</si>
  <si>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</si>
  <si>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</si>
  <si>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</si>
  <si>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</si>
  <si>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</si>
  <si>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</si>
  <si>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</si>
  <si>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</si>
  <si>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</si>
  <si>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</si>
  <si>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</si>
  <si>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</si>
  <si>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</si>
  <si>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</si>
  <si>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</si>
  <si>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</si>
  <si>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</si>
  <si>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</si>
  <si>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</si>
  <si>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</si>
  <si>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</si>
  <si>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</si>
  <si>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</si>
  <si>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</si>
  <si>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</si>
  <si>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</si>
  <si>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</si>
  <si>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</si>
  <si>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</si>
  <si>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</si>
  <si>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</si>
  <si>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</si>
  <si>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</si>
  <si>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</si>
  <si>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</si>
  <si>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</si>
  <si>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</si>
  <si>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</si>
  <si>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</si>
  <si>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</si>
  <si>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</si>
  <si>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</si>
  <si>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</si>
  <si>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</si>
  <si>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</si>
  <si>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</si>
  <si>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</si>
  <si>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</si>
  <si>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</si>
  <si>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</si>
  <si>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</si>
  <si>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</si>
  <si>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</si>
  <si>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</si>
  <si>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</si>
  <si>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</si>
  <si>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</si>
  <si>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</si>
  <si>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</si>
  <si>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</si>
  <si>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</si>
  <si>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</si>
  <si>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</si>
  <si>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</si>
  <si>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</si>
  <si>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</si>
  <si>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</si>
  <si>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</si>
  <si>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</si>
  <si>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</si>
  <si>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</si>
  <si>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</si>
  <si>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</si>
  <si>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</si>
  <si>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</si>
  <si>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</si>
  <si>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</si>
  <si>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</si>
  <si>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</si>
  <si>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</si>
  <si>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</si>
  <si>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</si>
  <si>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</si>
  <si>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</si>
  <si>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</si>
  <si>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</si>
  <si>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</si>
  <si>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</si>
  <si>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</si>
  <si>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</si>
  <si>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</si>
  <si>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</si>
  <si>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</si>
  <si>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</si>
  <si>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</si>
  <si>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</si>
  <si>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</si>
  <si>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</si>
  <si>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</si>
  <si>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</si>
  <si>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</si>
  <si>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</si>
  <si>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</si>
  <si>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</si>
  <si>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</si>
  <si>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</si>
  <si>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</si>
  <si>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</si>
  <si>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</si>
  <si>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</si>
  <si>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</si>
  <si>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</si>
  <si>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</si>
  <si>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</si>
  <si>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</si>
  <si>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</si>
  <si>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</si>
  <si>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</si>
  <si>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</si>
  <si>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</si>
  <si>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</si>
  <si>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</si>
  <si>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</si>
  <si>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</si>
  <si>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</si>
  <si>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</si>
  <si>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</si>
  <si>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</si>
  <si>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</si>
  <si>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</si>
  <si>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</si>
  <si>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</si>
  <si>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</si>
  <si>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</si>
  <si>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</si>
  <si>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</si>
  <si>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</si>
  <si>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</si>
  <si>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</si>
  <si>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</si>
  <si>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</si>
  <si>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</si>
  <si>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</si>
  <si>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</si>
  <si>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</si>
  <si>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</si>
  <si>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</si>
  <si>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</si>
  <si>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</si>
  <si>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</si>
  <si>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</si>
  <si>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</si>
  <si>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</si>
  <si>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</si>
  <si>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</si>
  <si>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</si>
  <si>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</si>
  <si>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</si>
  <si>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</si>
  <si>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</si>
  <si>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</si>
  <si>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</si>
  <si>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</si>
  <si>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</si>
  <si>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</si>
  <si>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</si>
  <si>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</si>
  <si>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</si>
  <si>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</si>
  <si>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</si>
  <si>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</si>
  <si>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</si>
  <si>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</si>
  <si>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</si>
  <si>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</si>
  <si>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</si>
  <si>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</si>
  <si>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</si>
  <si>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</si>
  <si>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</si>
  <si>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</si>
  <si>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</si>
  <si>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</si>
  <si>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</si>
  <si>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</si>
  <si>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</si>
  <si>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</si>
  <si>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</si>
  <si>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</si>
  <si>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</si>
  <si>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</si>
  <si>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</si>
  <si>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</si>
  <si>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</si>
  <si>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</si>
  <si>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</si>
  <si>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</si>
  <si>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</si>
  <si>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</si>
  <si>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</si>
  <si>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</si>
  <si>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</si>
  <si>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</si>
  <si>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</si>
  <si>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</si>
  <si>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</si>
  <si>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</si>
  <si>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</si>
  <si>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</si>
  <si>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</si>
  <si>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</si>
  <si>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</si>
  <si>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</si>
  <si>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</si>
  <si>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</si>
  <si>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</si>
  <si>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</si>
  <si>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</si>
  <si>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</si>
  <si>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</si>
  <si>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</si>
  <si>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</si>
  <si>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</si>
  <si>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</si>
  <si>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</si>
  <si>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</si>
  <si>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</si>
  <si>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</si>
  <si>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</si>
  <si>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</si>
  <si>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</si>
  <si>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</si>
  <si>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</si>
  <si>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</si>
  <si>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</si>
  <si>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</si>
  <si>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</si>
  <si>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</si>
  <si>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</si>
  <si>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</si>
  <si>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</si>
  <si>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</si>
  <si>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</si>
  <si>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</si>
  <si>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</si>
  <si>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</si>
  <si>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</si>
  <si>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</si>
  <si>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</si>
  <si>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</si>
  <si>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</si>
  <si>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</si>
  <si>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</si>
  <si>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</si>
  <si>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</si>
  <si>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</si>
  <si>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</si>
  <si>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</si>
  <si>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</si>
  <si>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</si>
  <si>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</si>
  <si>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</si>
  <si>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</si>
  <si>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</si>
  <si>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</si>
  <si>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</si>
  <si>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</si>
  <si>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</si>
  <si>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</si>
  <si>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</si>
  <si>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</si>
  <si>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</si>
  <si>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</si>
  <si>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</si>
  <si>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</si>
  <si>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</si>
  <si>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</si>
  <si>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</si>
  <si>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</si>
  <si>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</si>
  <si>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</si>
  <si>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</si>
  <si>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</si>
  <si>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</si>
  <si>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</si>
  <si>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</si>
  <si>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</si>
  <si>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</si>
  <si>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</si>
  <si>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</si>
  <si>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</si>
  <si>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</si>
  <si>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</si>
  <si>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</si>
  <si>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</si>
  <si>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</si>
  <si>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</si>
  <si>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</si>
  <si>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</si>
  <si>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</si>
  <si>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</si>
  <si>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</si>
  <si>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</si>
  <si>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</si>
  <si>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</si>
  <si>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</si>
  <si>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</si>
  <si>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</si>
  <si>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</si>
  <si>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</si>
  <si>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</si>
  <si>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</si>
  <si>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</si>
  <si>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</si>
  <si>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</si>
  <si>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</si>
  <si>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</si>
  <si>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</si>
  <si>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</si>
  <si>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</si>
  <si>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</si>
  <si>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</si>
  <si>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</si>
  <si>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</si>
  <si>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</si>
  <si>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</si>
  <si>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</si>
  <si>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</si>
  <si>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</si>
  <si>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</si>
  <si>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</si>
  <si>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</si>
  <si>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</si>
  <si>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</si>
  <si>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</si>
  <si>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</si>
  <si>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</si>
  <si>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</si>
  <si>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</si>
  <si>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</si>
  <si>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</si>
  <si>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</si>
  <si>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</si>
  <si>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</si>
  <si>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</si>
  <si>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</si>
  <si>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</si>
  <si>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</si>
  <si>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</si>
  <si>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</si>
  <si>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</si>
  <si>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</si>
  <si>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</si>
  <si>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</si>
  <si>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</si>
  <si>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</si>
  <si>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</si>
  <si>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</si>
  <si>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</si>
  <si>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</si>
  <si>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</si>
  <si>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</si>
  <si>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</si>
  <si>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</si>
  <si>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</si>
  <si>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</si>
  <si>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</si>
  <si>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</si>
  <si>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</si>
  <si>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</si>
  <si>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</si>
  <si>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</si>
  <si>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</si>
  <si>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</si>
  <si>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</si>
  <si>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</si>
  <si>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</si>
  <si>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</si>
  <si>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</si>
  <si>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</si>
  <si>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</si>
  <si>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</si>
  <si>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</si>
  <si>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</si>
  <si>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</si>
  <si>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</si>
  <si>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</si>
  <si>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</si>
  <si>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</si>
  <si>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</si>
  <si>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</si>
  <si>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</si>
  <si>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</si>
  <si>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</si>
  <si>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</si>
  <si>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</si>
  <si>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</si>
  <si>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</si>
  <si>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</si>
  <si>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</si>
  <si>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</si>
  <si>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</si>
  <si>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</si>
  <si>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</si>
  <si>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</si>
  <si>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</si>
  <si>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</si>
  <si>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</si>
  <si>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</si>
  <si>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</si>
  <si>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</si>
  <si>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</si>
  <si>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</si>
  <si>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</si>
  <si>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</si>
  <si>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</si>
  <si>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</si>
  <si>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</si>
  <si>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</si>
  <si>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</si>
  <si>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</si>
  <si>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</si>
  <si>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</si>
  <si>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</si>
  <si>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</si>
  <si>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</si>
  <si>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</si>
  <si>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</si>
  <si>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</si>
  <si>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</si>
  <si>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</si>
  <si>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</si>
  <si>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</si>
  <si>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</si>
  <si>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</si>
  <si>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</si>
  <si>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</si>
  <si>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</si>
  <si>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</si>
  <si>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</si>
  <si>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</si>
  <si>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</si>
  <si>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</si>
  <si>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</si>
  <si>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</si>
  <si>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</si>
  <si>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</si>
  <si>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</si>
  <si>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</si>
  <si>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</si>
  <si>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</si>
  <si>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</si>
  <si>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</si>
  <si>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</si>
  <si>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</si>
  <si>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</si>
  <si>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</si>
  <si>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</si>
  <si>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</si>
  <si>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</si>
  <si>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</si>
  <si>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</si>
  <si>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</si>
  <si>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</si>
  <si>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</si>
  <si>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</si>
  <si>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</si>
  <si>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</si>
  <si>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</si>
  <si>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</si>
  <si>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</si>
  <si>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</si>
  <si>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</si>
  <si>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</si>
  <si>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</si>
  <si>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</si>
  <si>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</si>
  <si>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</si>
  <si>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</si>
  <si>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</si>
  <si>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</si>
  <si>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</si>
  <si>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</si>
  <si>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</si>
  <si>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</si>
  <si>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</si>
  <si>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</si>
  <si>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</si>
  <si>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</si>
  <si>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</si>
  <si>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</si>
  <si>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</si>
  <si>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</si>
  <si>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</si>
  <si>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</si>
  <si>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</si>
  <si>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</si>
  <si>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</si>
  <si>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</si>
  <si>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</si>
  <si>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</si>
  <si>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</si>
  <si>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</si>
  <si>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</si>
  <si>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</si>
  <si>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</si>
  <si>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</si>
  <si>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</si>
  <si>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</si>
  <si>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</si>
  <si>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</si>
  <si>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</si>
  <si>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</si>
  <si>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</si>
  <si>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</si>
  <si>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</si>
  <si>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</si>
  <si>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</si>
  <si>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</si>
  <si>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</si>
  <si>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</si>
  <si>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</si>
  <si>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</si>
  <si>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</si>
  <si>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</si>
  <si>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</si>
  <si>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</si>
  <si>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</si>
  <si>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</si>
  <si>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</si>
  <si>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</si>
  <si>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</si>
  <si>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</si>
  <si>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</si>
  <si>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</si>
  <si>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</si>
  <si>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</si>
  <si>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</si>
  <si>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</si>
  <si>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</si>
  <si>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</si>
  <si>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</si>
  <si>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</si>
  <si>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</si>
  <si>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</si>
  <si>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</si>
  <si>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</si>
  <si>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</si>
  <si>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</si>
  <si>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</si>
  <si>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</si>
  <si>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</si>
  <si>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</si>
  <si>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</si>
  <si>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</si>
  <si>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</si>
  <si>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</si>
  <si>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</si>
  <si>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</si>
  <si>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</si>
  <si>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</si>
  <si>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</si>
  <si>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</si>
  <si>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</si>
  <si>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</si>
  <si>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</si>
  <si>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</si>
  <si>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</si>
  <si>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</si>
  <si>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</si>
  <si>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</si>
  <si>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</si>
  <si>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</si>
  <si>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</si>
  <si>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</si>
  <si>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</si>
  <si>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</si>
  <si>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</si>
  <si>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</si>
  <si>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</si>
  <si>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</si>
  <si>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</si>
  <si>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</si>
  <si>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</si>
  <si>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</si>
  <si>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</si>
  <si>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</si>
  <si>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</si>
  <si>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</si>
  <si>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</si>
  <si>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</si>
  <si>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</si>
  <si>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</si>
  <si>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</si>
  <si>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</si>
  <si>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</si>
  <si>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</si>
  <si>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</si>
  <si>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</si>
  <si>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</si>
  <si>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</si>
  <si>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</si>
  <si>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</si>
  <si>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</si>
  <si>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</si>
  <si>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</si>
  <si>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</si>
  <si>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</si>
  <si>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</si>
  <si>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</si>
  <si>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</si>
  <si>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</si>
  <si>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</si>
  <si>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</si>
  <si>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</si>
  <si>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</si>
  <si>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</si>
  <si>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</si>
  <si>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</si>
  <si>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</si>
  <si>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</si>
  <si>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</si>
  <si>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</si>
  <si>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</si>
  <si>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</si>
  <si>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</si>
  <si>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</si>
  <si>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</si>
  <si>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</si>
  <si>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</si>
  <si>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</si>
  <si>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</si>
  <si>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</si>
  <si>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</si>
  <si>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</si>
  <si>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</si>
  <si>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</si>
  <si>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</si>
  <si>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</si>
  <si>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</si>
  <si>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</si>
  <si>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</si>
  <si>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</si>
  <si>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</si>
  <si>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</si>
  <si>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</si>
  <si>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</si>
  <si>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</si>
  <si>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</si>
  <si>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</si>
  <si>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</si>
  <si>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</si>
  <si>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</si>
  <si>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</si>
  <si>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</si>
  <si>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</si>
  <si>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</si>
  <si>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</si>
  <si>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</si>
  <si>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</si>
  <si>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</si>
  <si>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</si>
  <si>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</si>
  <si>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</si>
  <si>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</si>
  <si>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</si>
  <si>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</si>
  <si>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</si>
  <si>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</si>
  <si>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</si>
  <si>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</si>
  <si>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</si>
  <si>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</si>
  <si>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</si>
  <si>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</si>
  <si>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</si>
  <si>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</si>
  <si>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</si>
  <si>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</si>
  <si>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</si>
  <si>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</si>
  <si>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</si>
  <si>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</si>
  <si>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</si>
  <si>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</si>
  <si>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</si>
  <si>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</si>
  <si>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</si>
  <si>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</si>
  <si>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</si>
  <si>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</si>
  <si>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</si>
  <si>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</si>
  <si>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</si>
  <si>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</si>
  <si>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</si>
  <si>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</si>
  <si>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</si>
  <si>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</si>
  <si>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</si>
  <si>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</si>
  <si>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</si>
  <si>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</si>
  <si>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</si>
  <si>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</si>
  <si>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</si>
  <si>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</si>
  <si>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</si>
  <si>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</si>
  <si>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</si>
  <si>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</si>
  <si>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</si>
  <si>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</si>
  <si>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</si>
  <si>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</si>
  <si>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</si>
  <si>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</si>
  <si>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</si>
  <si>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</si>
  <si>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</si>
  <si>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</si>
  <si>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</si>
  <si>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</si>
  <si>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</si>
  <si>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</si>
  <si>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</si>
  <si>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</si>
  <si>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</si>
  <si>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</si>
  <si>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</si>
  <si>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</si>
  <si>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</si>
  <si>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</si>
  <si>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</si>
  <si>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</si>
  <si>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</si>
  <si>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</si>
  <si>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</si>
  <si>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</si>
  <si>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</si>
  <si>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</si>
  <si>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</si>
  <si>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</si>
  <si>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</si>
  <si>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</si>
  <si>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</si>
  <si>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</si>
  <si>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</si>
  <si>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</si>
  <si>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</si>
  <si>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</si>
  <si>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</si>
  <si>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</si>
  <si>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</si>
  <si>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</si>
  <si>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</si>
  <si>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</si>
  <si>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</si>
  <si>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</si>
  <si>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</si>
  <si>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</si>
  <si>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</si>
  <si>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</si>
  <si>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</si>
  <si>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</si>
  <si>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</si>
  <si>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</si>
  <si>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</si>
  <si>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</si>
  <si>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</si>
  <si>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</si>
  <si>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</si>
  <si>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</si>
  <si>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</si>
  <si>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</si>
  <si>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</si>
  <si>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</si>
  <si>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</si>
  <si>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</si>
  <si>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</si>
  <si>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</si>
  <si>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</si>
  <si>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</si>
  <si>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</si>
  <si>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</si>
  <si>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</si>
  <si>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</si>
  <si>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</si>
  <si>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</si>
  <si>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</si>
  <si>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</si>
  <si>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</si>
  <si>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</si>
  <si>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</si>
  <si>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</si>
  <si>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</si>
  <si>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</si>
  <si>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</si>
  <si>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</si>
  <si>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</si>
  <si>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</si>
  <si>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</si>
  <si>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</si>
  <si>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</si>
  <si>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</si>
  <si>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</si>
  <si>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</si>
  <si>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</si>
  <si>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</si>
  <si>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</si>
  <si>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</si>
  <si>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</si>
  <si>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</si>
  <si>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</si>
  <si>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</si>
  <si>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</si>
  <si>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</si>
  <si>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</si>
  <si>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</si>
  <si>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</si>
  <si>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</si>
  <si>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</si>
  <si>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</si>
  <si>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</si>
  <si>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</si>
  <si>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</si>
  <si>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</si>
  <si>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</si>
  <si>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</si>
  <si>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</si>
  <si>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</si>
  <si>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</si>
  <si>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</si>
  <si>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</si>
  <si>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</si>
  <si>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</si>
  <si>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</si>
  <si>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</si>
  <si>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</si>
  <si>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</si>
  <si>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</si>
  <si>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</si>
  <si>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</si>
  <si>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</si>
  <si>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</si>
  <si>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</si>
  <si>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</si>
  <si>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</si>
  <si>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</si>
  <si>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</si>
  <si>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</si>
  <si>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</si>
  <si>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</si>
  <si>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</si>
  <si>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</si>
  <si>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</si>
  <si>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</si>
  <si>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</si>
  <si>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</si>
  <si>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</si>
  <si>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</si>
  <si>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</si>
  <si>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</si>
  <si>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</si>
  <si>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</si>
  <si>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</si>
  <si>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</si>
  <si>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</si>
  <si>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</si>
  <si>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</si>
  <si>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</si>
  <si>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</si>
  <si>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</si>
  <si>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</si>
  <si>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</si>
  <si>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</si>
  <si>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</si>
  <si>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</si>
  <si>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</si>
  <si>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</si>
  <si>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</si>
  <si>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</si>
  <si>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</si>
  <si>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</si>
  <si>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</si>
  <si>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</si>
  <si>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</si>
  <si>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</si>
  <si>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</si>
  <si>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</si>
  <si>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</si>
  <si>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</si>
  <si>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</si>
  <si>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</si>
  <si>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</si>
  <si>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</si>
  <si>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</si>
  <si>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</si>
  <si>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</si>
  <si>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</si>
  <si>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</si>
  <si>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</si>
  <si>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</si>
  <si>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</si>
  <si>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</si>
  <si>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</si>
  <si>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</si>
  <si>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</si>
  <si>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</si>
  <si>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</si>
  <si>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</si>
  <si>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</si>
  <si>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</si>
  <si>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</si>
  <si>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</si>
  <si>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</si>
  <si>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</si>
  <si>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</si>
  <si>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</si>
  <si>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</si>
  <si>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</si>
  <si>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</si>
  <si>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</si>
  <si>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</si>
  <si>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</si>
  <si>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</si>
  <si>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</si>
  <si>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</si>
  <si>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</si>
  <si>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</si>
  <si>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</si>
  <si>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</si>
  <si>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</si>
  <si>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</si>
  <si>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</si>
  <si>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</si>
  <si>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</si>
  <si>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</si>
  <si>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</si>
  <si>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</si>
  <si>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</si>
  <si>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</si>
  <si>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</si>
  <si>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</si>
  <si>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</si>
  <si>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</si>
  <si>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</si>
  <si>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</si>
  <si>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</si>
  <si>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</si>
  <si>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</si>
  <si>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</si>
  <si>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</si>
  <si>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</si>
  <si>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</si>
  <si>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</si>
  <si>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</si>
  <si>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</si>
  <si>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</si>
  <si>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</si>
  <si>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</si>
  <si>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</si>
  <si>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</si>
  <si>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</si>
  <si>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</si>
  <si>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</si>
  <si>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</si>
  <si>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</si>
  <si>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</si>
  <si>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</si>
  <si>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</si>
  <si>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</si>
  <si>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</si>
  <si>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</si>
  <si>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</si>
  <si>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</si>
  <si>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</si>
  <si>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</si>
  <si>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</si>
  <si>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</si>
  <si>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</si>
  <si>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</si>
  <si>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</si>
  <si>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</si>
  <si>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</si>
  <si>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</si>
  <si>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</si>
  <si>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</si>
  <si>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</si>
  <si>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</si>
  <si>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</si>
  <si>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</si>
  <si>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</si>
  <si>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</si>
  <si>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</si>
  <si>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</si>
  <si>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</si>
  <si>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</si>
  <si>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</si>
  <si>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</si>
  <si>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</si>
  <si>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</si>
  <si>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</si>
  <si>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</si>
  <si>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</si>
  <si>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</si>
  <si>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</si>
  <si>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</si>
  <si>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</si>
  <si>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</si>
  <si>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</si>
  <si>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</si>
  <si>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</si>
  <si>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</si>
  <si>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</si>
  <si>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</si>
  <si>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</si>
  <si>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</si>
  <si>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</si>
  <si>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</si>
  <si>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</si>
  <si>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</si>
  <si>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</si>
  <si>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</si>
  <si>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</si>
  <si>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</si>
  <si>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</si>
  <si>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</si>
  <si>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</si>
  <si>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</si>
  <si>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</si>
  <si>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</si>
  <si>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</si>
  <si>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</si>
  <si>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</si>
  <si>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</si>
  <si>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</si>
  <si>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</si>
  <si>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</si>
  <si>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</si>
  <si>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</si>
  <si>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</si>
  <si>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</si>
  <si>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</si>
  <si>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</si>
  <si>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</si>
  <si>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</si>
  <si>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</si>
  <si>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</si>
  <si>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</si>
  <si>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</si>
  <si>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</si>
  <si>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</si>
  <si>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</si>
  <si>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</si>
  <si>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</si>
  <si>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</si>
  <si>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</si>
  <si>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</si>
  <si>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</si>
  <si>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</si>
  <si>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</si>
  <si>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</si>
  <si>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</si>
  <si>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</si>
  <si>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</si>
  <si>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</si>
  <si>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</si>
  <si>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</si>
  <si>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</si>
  <si>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</si>
  <si>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</si>
  <si>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</si>
  <si>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</si>
  <si>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</si>
  <si>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</si>
  <si>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</si>
  <si>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</si>
  <si>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</si>
  <si>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</si>
  <si>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</si>
  <si>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</si>
  <si>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</si>
  <si>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</si>
  <si>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</si>
  <si>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</si>
  <si>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</si>
  <si>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</si>
  <si>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</si>
  <si>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</si>
  <si>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</si>
  <si>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</si>
  <si>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</si>
  <si>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</si>
  <si>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</si>
  <si>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</si>
  <si>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</si>
  <si>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</si>
  <si>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</si>
  <si>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</si>
  <si>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</si>
  <si>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</si>
  <si>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</si>
  <si>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</si>
  <si>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</si>
  <si>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</si>
  <si>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</si>
  <si>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</si>
  <si>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</si>
  <si>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</si>
  <si>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</si>
  <si>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</si>
  <si>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</si>
  <si>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</si>
  <si>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</si>
  <si>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</si>
  <si>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</si>
  <si>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</si>
  <si>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</si>
  <si>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</si>
  <si>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</si>
  <si>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</si>
  <si>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</si>
  <si>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</si>
  <si>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</si>
  <si>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</si>
  <si>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</si>
  <si>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</si>
  <si>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</si>
  <si>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</si>
  <si>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</si>
  <si>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</si>
  <si>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</si>
  <si>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</si>
  <si>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</si>
  <si>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</si>
  <si>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</si>
  <si>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</si>
  <si>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</si>
  <si>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</si>
  <si>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</si>
  <si>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</si>
  <si>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</si>
  <si>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</si>
  <si>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</si>
  <si>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</si>
  <si>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</si>
  <si>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</si>
  <si>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</si>
  <si>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</si>
  <si>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</si>
  <si>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</si>
  <si>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</si>
  <si>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</si>
  <si>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</si>
  <si>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</si>
  <si>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</si>
  <si>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</si>
  <si>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</si>
  <si>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</si>
  <si>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</si>
  <si>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</si>
  <si>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</si>
  <si>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</si>
  <si>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</si>
  <si>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</si>
  <si>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</si>
  <si>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</si>
  <si>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</si>
  <si>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</si>
  <si>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</si>
  <si>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</si>
  <si>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</si>
  <si>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</si>
  <si>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</si>
  <si>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</si>
  <si>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</si>
  <si>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</si>
  <si>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</si>
  <si>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</si>
  <si>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</si>
  <si>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</si>
  <si>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</si>
  <si>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</si>
  <si>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</si>
  <si>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</si>
  <si>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</si>
  <si>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</si>
  <si>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</si>
  <si>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</si>
  <si>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</si>
  <si>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</si>
  <si>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</si>
  <si>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</si>
  <si>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</si>
  <si>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</si>
  <si>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</si>
  <si>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</si>
  <si>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</si>
  <si>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</si>
  <si>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</si>
  <si>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</si>
  <si>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</si>
  <si>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</si>
  <si>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</si>
  <si>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</si>
  <si>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</si>
  <si>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</si>
  <si>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</si>
  <si>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</si>
  <si>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</si>
  <si>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</si>
  <si>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</si>
  <si>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</si>
  <si>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</si>
  <si>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</si>
  <si>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</si>
  <si>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</si>
  <si>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</si>
  <si>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</si>
  <si>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</si>
  <si>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</si>
  <si>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</si>
  <si>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</si>
  <si>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</si>
  <si>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</si>
  <si>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</si>
  <si>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</si>
  <si>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</si>
  <si>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</si>
  <si>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</si>
  <si>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</si>
  <si>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</si>
  <si>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</si>
  <si>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</si>
  <si>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</si>
  <si>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</si>
  <si>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</si>
  <si>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</si>
  <si>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</si>
  <si>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</si>
  <si>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</si>
  <si>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</si>
  <si>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</si>
  <si>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</si>
  <si>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</si>
  <si>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</si>
  <si>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</si>
  <si>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</si>
  <si>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</si>
  <si>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</si>
  <si>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</si>
  <si>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</si>
  <si>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</si>
  <si>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</si>
  <si>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</si>
  <si>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</si>
  <si>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</si>
  <si>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</si>
  <si>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</si>
  <si>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</si>
  <si>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</si>
  <si>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</si>
  <si>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</si>
  <si>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</si>
  <si>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</si>
  <si>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</si>
  <si>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</si>
  <si>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</si>
  <si>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</si>
  <si>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</si>
  <si>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</si>
  <si>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</si>
  <si>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</si>
  <si>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</si>
  <si>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</si>
  <si>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</si>
  <si>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</si>
  <si>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</si>
  <si>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</si>
  <si>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</si>
  <si>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</si>
  <si>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</si>
  <si>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</si>
  <si>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</si>
  <si>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</si>
  <si>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</si>
  <si>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</si>
  <si>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</si>
  <si>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</si>
  <si>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</si>
  <si>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</si>
  <si>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</si>
  <si>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</si>
  <si>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</si>
  <si>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</si>
  <si>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</si>
  <si>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</si>
  <si>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</si>
  <si>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</si>
  <si>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</si>
  <si>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</si>
  <si>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</si>
  <si>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</si>
  <si>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</si>
  <si>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</si>
  <si>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</si>
  <si>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</si>
  <si>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</si>
  <si>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</si>
  <si>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</si>
  <si>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</si>
  <si>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</si>
  <si>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</si>
  <si>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</si>
  <si>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</si>
  <si>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</si>
  <si>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</si>
  <si>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</si>
  <si>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</si>
  <si>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</si>
  <si>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</si>
  <si>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</si>
  <si>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</si>
  <si>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</si>
  <si>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</si>
  <si>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</si>
  <si>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</si>
  <si>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</si>
  <si>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</si>
  <si>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</si>
  <si>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</si>
  <si>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</si>
  <si>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</si>
  <si>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</si>
  <si>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</si>
  <si>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</si>
  <si>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</si>
  <si>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</si>
  <si>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</si>
  <si>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</si>
  <si>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</si>
  <si>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</si>
  <si>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</si>
  <si>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</si>
  <si>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</si>
  <si>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</si>
  <si>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</si>
  <si>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</si>
  <si>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</si>
  <si>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</si>
  <si>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</si>
  <si>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</si>
  <si>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</si>
  <si>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</si>
  <si>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</si>
  <si>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</si>
  <si>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</si>
  <si>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</si>
  <si>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</si>
  <si>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</si>
  <si>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</si>
  <si>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</si>
  <si>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</si>
  <si>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</si>
  <si>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</si>
  <si>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</si>
  <si>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</si>
  <si>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</si>
  <si>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</si>
  <si>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</si>
  <si>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</si>
  <si>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</si>
  <si>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</si>
  <si>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</si>
  <si>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</si>
  <si>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</si>
  <si>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</si>
  <si>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</si>
  <si>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</si>
  <si>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</si>
  <si>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</si>
  <si>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</si>
  <si>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</si>
  <si>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</si>
  <si>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</si>
  <si>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</si>
  <si>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</si>
  <si>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</si>
  <si>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</si>
  <si>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</si>
  <si>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</si>
  <si>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</si>
  <si>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</si>
  <si>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</si>
  <si>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</si>
  <si>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</si>
  <si>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</si>
  <si>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</si>
  <si>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</si>
  <si>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</si>
  <si>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</si>
  <si>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</si>
  <si>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</si>
  <si>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</si>
  <si>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</si>
  <si>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</si>
  <si>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</si>
  <si>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</si>
  <si>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</si>
  <si>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</si>
  <si>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</si>
  <si>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</si>
  <si>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</si>
  <si>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</si>
  <si>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</si>
  <si>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</si>
  <si>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</si>
  <si>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</si>
  <si>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</si>
  <si>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</si>
  <si>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</si>
  <si>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</si>
  <si>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</si>
  <si>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</si>
  <si>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</si>
  <si>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</si>
  <si>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</si>
  <si>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</si>
  <si>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</si>
  <si>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</si>
  <si>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</si>
  <si>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</si>
  <si>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</si>
  <si>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</si>
  <si>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</si>
  <si>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</si>
  <si>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</si>
  <si>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</si>
  <si>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</si>
  <si>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</si>
  <si>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</si>
  <si>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</si>
  <si>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</si>
  <si>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</si>
  <si>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</si>
  <si>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</si>
  <si>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</si>
  <si>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</si>
  <si>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</si>
  <si>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</si>
  <si>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</si>
  <si>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</si>
  <si>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</si>
  <si>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</si>
  <si>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</si>
  <si>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</si>
  <si>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</si>
  <si>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</si>
  <si>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</si>
  <si>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</si>
  <si>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</si>
  <si>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</si>
  <si>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</si>
  <si>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</si>
  <si>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</si>
  <si>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</si>
  <si>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</si>
  <si>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</si>
  <si>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</si>
  <si>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</si>
  <si>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</si>
  <si>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</si>
  <si>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</si>
  <si>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</si>
  <si>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</si>
  <si>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</si>
  <si>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</si>
  <si>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</si>
  <si>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</si>
  <si>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</si>
  <si>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</si>
  <si>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</si>
  <si>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</si>
  <si>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</si>
  <si>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</si>
  <si>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</si>
  <si>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</si>
  <si>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</si>
  <si>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</si>
  <si>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</si>
  <si>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</si>
  <si>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</si>
  <si>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</si>
  <si>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</si>
  <si>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</si>
  <si>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</si>
  <si>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</si>
  <si>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</si>
  <si>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</si>
  <si>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</si>
  <si>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</si>
  <si>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</si>
  <si>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</si>
  <si>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</si>
  <si>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</si>
  <si>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</si>
  <si>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</si>
  <si>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</si>
  <si>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</si>
  <si>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</si>
  <si>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</si>
  <si>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</si>
  <si>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</si>
  <si>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</si>
  <si>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</si>
  <si>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</si>
  <si>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</si>
  <si>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</si>
  <si>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</si>
  <si>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</si>
  <si>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</si>
  <si>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</si>
  <si>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</si>
  <si>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</si>
  <si>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</si>
  <si>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</si>
  <si>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</si>
  <si>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</si>
  <si>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</si>
  <si>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</si>
  <si>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</si>
  <si>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</si>
  <si>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</si>
  <si>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</si>
  <si>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</si>
  <si>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</si>
  <si>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</si>
  <si>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</si>
  <si>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</si>
  <si>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</si>
  <si>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</si>
  <si>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</si>
  <si>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</si>
  <si>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</si>
  <si>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</si>
  <si>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</si>
  <si>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</si>
  <si>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</si>
  <si>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</si>
  <si>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</si>
  <si>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</si>
  <si>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</si>
  <si>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</si>
  <si>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</si>
  <si>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</si>
  <si>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</si>
  <si>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</si>
  <si>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</si>
  <si>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</si>
  <si>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</si>
  <si>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</si>
  <si>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</si>
  <si>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</si>
  <si>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</si>
  <si>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</si>
  <si>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</si>
  <si>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</si>
  <si>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</si>
  <si>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</si>
  <si>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</si>
  <si>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</si>
  <si>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</si>
  <si>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</si>
  <si>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</si>
  <si>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</si>
  <si>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</si>
  <si>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</si>
  <si>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</si>
  <si>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</si>
  <si>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</si>
  <si>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</si>
  <si>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</si>
  <si>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</si>
  <si>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</si>
  <si>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</si>
  <si>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</si>
  <si>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</si>
  <si>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</si>
  <si>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</si>
  <si>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</si>
  <si>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</si>
  <si>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</si>
  <si>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</si>
  <si>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</si>
  <si>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</si>
  <si>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</si>
  <si>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</si>
  <si>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</si>
  <si>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</si>
  <si>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</si>
  <si>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</si>
  <si>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</si>
  <si>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</si>
  <si>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</si>
  <si>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</si>
  <si>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</si>
  <si>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</si>
  <si>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</si>
  <si>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</si>
  <si>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</si>
  <si>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</si>
  <si>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</si>
  <si>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</si>
  <si>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</si>
  <si>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</si>
  <si>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</si>
  <si>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</si>
  <si>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</si>
  <si>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</si>
  <si>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</si>
  <si>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</si>
  <si>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</si>
  <si>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</si>
  <si>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</si>
  <si>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</si>
  <si>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</si>
  <si>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</si>
  <si>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</si>
  <si>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</si>
  <si>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</si>
  <si>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</si>
  <si>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</si>
  <si>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</si>
  <si>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</si>
  <si>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</si>
  <si>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</si>
  <si>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</si>
  <si>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</si>
  <si>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</si>
  <si>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</si>
  <si>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</si>
  <si>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</si>
  <si>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</si>
  <si>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</si>
  <si>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</si>
  <si>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</si>
  <si>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</si>
  <si>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</si>
  <si>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</si>
  <si>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</si>
  <si>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</si>
  <si>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</si>
  <si>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</si>
  <si>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</si>
  <si>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</si>
  <si>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</si>
  <si>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</si>
  <si>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</si>
  <si>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</si>
  <si>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</si>
  <si>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</si>
  <si>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</si>
  <si>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</si>
  <si>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</si>
  <si>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</si>
  <si>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</si>
  <si>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</si>
  <si>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</si>
  <si>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</si>
  <si>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</si>
  <si>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</si>
  <si>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</si>
  <si>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</si>
  <si>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</si>
  <si>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</si>
  <si>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</si>
  <si>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</si>
  <si>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</si>
  <si>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</si>
  <si>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</si>
  <si>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</si>
  <si>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</si>
  <si>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</si>
  <si>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</si>
  <si>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</si>
  <si>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</si>
  <si>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</si>
  <si>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</si>
  <si>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</si>
  <si>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</si>
  <si>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</si>
  <si>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</si>
  <si>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</si>
  <si>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</si>
  <si>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</si>
  <si>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</si>
  <si>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</si>
  <si>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</si>
  <si>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</si>
  <si>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</si>
  <si>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</si>
  <si>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</si>
  <si>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</si>
  <si>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</si>
  <si>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</si>
  <si>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</si>
  <si>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</si>
  <si>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</si>
  <si>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</si>
  <si>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</si>
  <si>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</si>
  <si>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</si>
  <si>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</si>
  <si>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</si>
  <si>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</si>
  <si>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</si>
  <si>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</si>
  <si>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</si>
  <si>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</si>
  <si>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</si>
  <si>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</si>
  <si>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</si>
  <si>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</si>
  <si>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</si>
  <si>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</si>
  <si>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</si>
  <si>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</si>
  <si>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</si>
  <si>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</si>
  <si>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</si>
  <si>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</si>
  <si>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</si>
  <si>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</si>
  <si>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</si>
  <si>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</si>
  <si>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</si>
  <si>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</si>
  <si>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</si>
  <si>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</si>
  <si>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</si>
  <si>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</si>
  <si>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</si>
  <si>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</si>
  <si>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</si>
  <si>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</si>
  <si>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</si>
  <si>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</si>
  <si>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</si>
  <si>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</si>
  <si>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</si>
  <si>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</si>
  <si>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</si>
  <si>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</si>
  <si>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</si>
  <si>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</si>
  <si>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</si>
  <si>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</si>
  <si>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</si>
  <si>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</si>
  <si>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</si>
  <si>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</si>
  <si>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</si>
  <si>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</si>
  <si>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</si>
  <si>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</si>
  <si>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</si>
  <si>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</si>
  <si>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</si>
  <si>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</si>
  <si>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</si>
  <si>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</si>
  <si>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</si>
  <si>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</si>
  <si>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</si>
  <si>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</si>
  <si>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</si>
  <si>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</si>
  <si>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</si>
  <si>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</si>
  <si>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</si>
  <si>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</si>
  <si>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</si>
  <si>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</si>
  <si>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</si>
  <si>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</si>
  <si>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</si>
  <si>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</si>
  <si>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</si>
  <si>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</si>
  <si>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</si>
  <si>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</si>
  <si>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</si>
  <si>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</si>
  <si>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</si>
  <si>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</si>
  <si>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</si>
  <si>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</si>
  <si>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</si>
  <si>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</si>
  <si>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</si>
  <si>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</si>
  <si>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</si>
  <si>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</si>
  <si>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</si>
  <si>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</si>
  <si>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</si>
  <si>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</si>
  <si>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</si>
  <si>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</si>
  <si>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</si>
  <si>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</si>
  <si>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</si>
  <si>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</si>
  <si>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</si>
  <si>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</si>
  <si>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</si>
  <si>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</si>
  <si>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</si>
  <si>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</si>
  <si>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</si>
  <si>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</si>
  <si>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</si>
  <si>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</si>
  <si>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</si>
  <si>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</si>
  <si>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</si>
  <si>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</si>
  <si>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</si>
  <si>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</si>
  <si>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</si>
  <si>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</si>
  <si>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</si>
  <si>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</si>
  <si>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</si>
  <si>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</si>
  <si>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</si>
  <si>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</si>
  <si>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</si>
  <si>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</si>
  <si>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</si>
  <si>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</si>
  <si>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</si>
  <si>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</si>
  <si>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</si>
  <si>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</si>
  <si>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</si>
  <si>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</si>
  <si>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</si>
  <si>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</si>
  <si>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</si>
  <si>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</si>
  <si>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</si>
  <si>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</si>
  <si>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</si>
  <si>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</si>
  <si>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</si>
  <si>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</si>
  <si>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</si>
  <si>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</si>
  <si>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</si>
  <si>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</si>
  <si>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</si>
  <si>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</si>
  <si>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</si>
  <si>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</si>
  <si>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</si>
  <si>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</si>
  <si>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</si>
  <si>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</si>
  <si>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</si>
  <si>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</si>
  <si>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</si>
  <si>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</si>
  <si>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</si>
  <si>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</si>
  <si>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</si>
  <si>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</si>
  <si>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</si>
  <si>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</si>
  <si>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</si>
  <si>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</si>
  <si>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</si>
  <si>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</si>
  <si>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</si>
  <si>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</si>
  <si>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</si>
  <si>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</si>
  <si>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</si>
  <si>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</si>
  <si>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</si>
  <si>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</si>
  <si>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</si>
  <si>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</si>
  <si>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</si>
  <si>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</si>
  <si>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</si>
  <si>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</si>
  <si>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</si>
  <si>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</si>
  <si>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</si>
  <si>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</si>
  <si>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</si>
  <si>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</si>
  <si>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</si>
  <si>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</si>
  <si>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</si>
  <si>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</si>
  <si>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</si>
  <si>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</si>
  <si>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</si>
  <si>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</si>
  <si>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</si>
  <si>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</si>
  <si>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</si>
  <si>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</si>
  <si>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</si>
  <si>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</si>
  <si>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</si>
  <si>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</si>
  <si>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</si>
  <si>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</si>
  <si>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</si>
  <si>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</si>
  <si>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</si>
  <si>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</si>
  <si>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</si>
  <si>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</si>
  <si>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</si>
  <si>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</si>
  <si>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</si>
  <si>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</si>
  <si>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</si>
  <si>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</si>
  <si>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</si>
  <si>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</si>
  <si>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</si>
  <si>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</si>
  <si>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</si>
  <si>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</si>
  <si>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</si>
  <si>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</si>
  <si>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</si>
  <si>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</si>
  <si>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</si>
  <si>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</si>
  <si>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</si>
  <si>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</si>
  <si>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</si>
  <si>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</si>
  <si>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</si>
  <si>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</si>
  <si>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</si>
  <si>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</si>
  <si>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</si>
  <si>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</si>
  <si>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</si>
  <si>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</si>
  <si>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</si>
  <si>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</si>
  <si>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</si>
  <si>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</si>
  <si>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</si>
  <si>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</si>
  <si>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</si>
  <si>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</si>
  <si>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</si>
  <si>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</si>
  <si>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</si>
  <si>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</si>
  <si>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</si>
  <si>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</si>
  <si>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</si>
  <si>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</si>
  <si>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</si>
  <si>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</si>
  <si>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</si>
  <si>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</si>
  <si>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</si>
  <si>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</si>
  <si>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</si>
  <si>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</si>
  <si>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</si>
  <si>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</si>
  <si>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</si>
  <si>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</si>
  <si>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</si>
  <si>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</si>
  <si>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</si>
  <si>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</si>
  <si>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</si>
  <si>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</si>
  <si>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</si>
  <si>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</si>
  <si>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</si>
  <si>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</si>
  <si>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</si>
  <si>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</si>
  <si>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</si>
  <si>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</si>
  <si>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</si>
  <si>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</si>
  <si>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</si>
  <si>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</si>
  <si>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</si>
  <si>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</si>
  <si>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</si>
  <si>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</si>
  <si>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</si>
  <si>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</si>
  <si>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</si>
  <si>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</si>
  <si>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</si>
  <si>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</si>
  <si>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</si>
  <si>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</si>
  <si>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</si>
  <si>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</si>
  <si>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</si>
  <si>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</si>
  <si>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</si>
  <si>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</si>
  <si>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</si>
  <si>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</si>
  <si>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</si>
  <si>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</si>
  <si>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</si>
  <si>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</si>
  <si>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</si>
  <si>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</si>
  <si>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</si>
  <si>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</si>
  <si>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</si>
  <si>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</si>
  <si>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</si>
  <si>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</si>
  <si>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</si>
  <si>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</si>
  <si>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</si>
  <si>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</si>
  <si>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</si>
  <si>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</si>
  <si>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</si>
  <si>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</si>
  <si>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</si>
  <si>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</si>
  <si>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</si>
  <si>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</si>
  <si>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</si>
  <si>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</si>
  <si>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</si>
  <si>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</si>
  <si>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</si>
  <si>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</si>
  <si>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</si>
  <si>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</si>
  <si>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</si>
  <si>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</si>
  <si>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</si>
  <si>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</si>
  <si>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</si>
  <si>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</si>
  <si>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</si>
  <si>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</si>
  <si>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</si>
  <si>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</si>
  <si>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</si>
  <si>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</si>
  <si>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</si>
  <si>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</si>
  <si>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</si>
  <si>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</si>
  <si>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</si>
  <si>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</si>
  <si>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</si>
  <si>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</si>
  <si>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</si>
  <si>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</si>
  <si>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</si>
  <si>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</si>
  <si>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</si>
  <si>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</si>
  <si>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</si>
  <si>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</si>
  <si>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</si>
  <si>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</si>
  <si>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</si>
  <si>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</si>
  <si>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</si>
  <si>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</si>
  <si>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</si>
  <si>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</si>
  <si>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</si>
  <si>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</si>
  <si>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</si>
  <si>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</si>
  <si>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</si>
  <si>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</si>
  <si>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</si>
  <si>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</si>
  <si>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</si>
  <si>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</si>
  <si>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</si>
  <si>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</si>
  <si>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</si>
  <si>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</si>
  <si>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</si>
  <si>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</si>
  <si>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</si>
  <si>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</si>
  <si>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</si>
  <si>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</si>
  <si>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</si>
  <si>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</si>
  <si>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</si>
  <si>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</si>
  <si>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</si>
  <si>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</si>
  <si>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</si>
  <si>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</si>
  <si>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</si>
  <si>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</si>
  <si>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</si>
  <si>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</si>
  <si>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</si>
  <si>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</si>
  <si>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</si>
  <si>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</si>
  <si>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</si>
  <si>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</si>
  <si>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</si>
  <si>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</si>
  <si>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</si>
  <si>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</si>
  <si>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</si>
  <si>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</si>
  <si>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</si>
  <si>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</si>
  <si>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</si>
  <si>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</si>
  <si>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</si>
  <si>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</si>
  <si>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</si>
  <si>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</si>
  <si>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</si>
  <si>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</si>
  <si>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</si>
  <si>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</si>
  <si>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</si>
  <si>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</si>
  <si>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</si>
  <si>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</si>
  <si>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</si>
  <si>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</si>
  <si>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</si>
  <si>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</si>
  <si>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</si>
  <si>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</si>
  <si>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</si>
  <si>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</si>
  <si>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</si>
  <si>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</si>
  <si>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</si>
  <si>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</si>
  <si>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</si>
  <si>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</si>
  <si>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</si>
  <si>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</si>
  <si>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</si>
  <si>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</si>
  <si>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</si>
  <si>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</si>
  <si>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</si>
  <si>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</si>
  <si>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</si>
  <si>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</si>
  <si>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</si>
  <si>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</si>
  <si>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</si>
  <si>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</si>
  <si>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</si>
  <si>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</si>
  <si>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</si>
  <si>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</si>
  <si>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</si>
  <si>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</si>
  <si>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</si>
  <si>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</si>
  <si>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</si>
  <si>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</si>
  <si>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</si>
  <si>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</si>
  <si>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</si>
  <si>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</si>
  <si>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</si>
  <si>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</si>
  <si>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</si>
  <si>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</si>
  <si>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</si>
  <si>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</si>
  <si>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</si>
  <si>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</si>
  <si>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</si>
  <si>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</si>
  <si>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</si>
  <si>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</si>
  <si>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</si>
  <si>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</si>
  <si>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</si>
  <si>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</si>
  <si>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</si>
  <si>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</si>
  <si>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</si>
  <si>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</si>
  <si>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</si>
  <si>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</si>
  <si>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</si>
  <si>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</si>
  <si>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</si>
  <si>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</si>
  <si>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</si>
  <si>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</si>
  <si>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</si>
  <si>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</si>
  <si>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</si>
  <si>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</si>
  <si>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</si>
  <si>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</si>
  <si>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</si>
  <si>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</si>
  <si>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</si>
  <si>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</si>
  <si>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</si>
  <si>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</si>
  <si>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</si>
  <si>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</si>
  <si>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</si>
  <si>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</si>
  <si>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</si>
  <si>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</si>
  <si>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</si>
  <si>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</si>
  <si>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</si>
  <si>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</si>
  <si>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</si>
  <si>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</si>
  <si>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</si>
  <si>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</si>
  <si>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</si>
  <si>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</si>
  <si>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</si>
  <si>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</si>
  <si>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</si>
  <si>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</si>
  <si>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</si>
  <si>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</si>
  <si>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</si>
  <si>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</si>
  <si>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</si>
  <si>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</si>
  <si>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</si>
  <si>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</si>
  <si>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</si>
  <si>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</si>
  <si>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</si>
  <si>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</si>
  <si>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</si>
  <si>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</si>
  <si>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</si>
  <si>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</si>
  <si>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</si>
  <si>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</si>
  <si>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</si>
  <si>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</si>
  <si>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</si>
  <si>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</si>
  <si>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</si>
  <si>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</si>
  <si>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</si>
  <si>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</si>
  <si>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</si>
  <si>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</si>
  <si>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</si>
  <si>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</si>
  <si>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</si>
  <si>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</si>
  <si>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</si>
  <si>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</si>
  <si>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</si>
  <si>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</si>
  <si>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</si>
  <si>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</si>
  <si>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</si>
  <si>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</si>
  <si>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</si>
  <si>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</si>
  <si>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</si>
  <si>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</si>
  <si>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</si>
  <si>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</si>
  <si>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</si>
  <si>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</si>
  <si>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</si>
  <si>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</si>
  <si>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</si>
  <si>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</si>
  <si>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</si>
  <si>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</si>
  <si>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</si>
  <si>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</si>
  <si>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</si>
  <si>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</si>
  <si>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</si>
  <si>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</si>
  <si>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</si>
  <si>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</si>
  <si>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</si>
  <si>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</si>
  <si>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</si>
  <si>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</si>
  <si>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</si>
  <si>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</si>
  <si>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</si>
  <si>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</si>
  <si>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</si>
  <si>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</si>
  <si>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</si>
  <si>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</si>
  <si>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</si>
  <si>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</si>
  <si>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</si>
  <si>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</si>
  <si>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</si>
  <si>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</si>
  <si>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</si>
  <si>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</si>
  <si>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</si>
  <si>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</si>
  <si>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</si>
  <si>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</si>
  <si>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</si>
  <si>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</si>
  <si>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</si>
  <si>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</si>
  <si>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</si>
  <si>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</si>
  <si>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</si>
  <si>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</si>
  <si>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</si>
  <si>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</si>
  <si>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</si>
  <si>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</si>
  <si>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</si>
  <si>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</si>
  <si>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</si>
  <si>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</si>
  <si>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</si>
  <si>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</si>
  <si>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</si>
  <si>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</si>
  <si>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</si>
  <si>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</si>
  <si>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</si>
  <si>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</si>
  <si>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</si>
  <si>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</si>
  <si>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</si>
  <si>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</si>
  <si>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</si>
  <si>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</si>
  <si>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</si>
  <si>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</si>
  <si>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</si>
  <si>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</si>
  <si>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</si>
  <si>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</si>
  <si>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</si>
  <si>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</si>
  <si>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</si>
  <si>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</si>
  <si>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</si>
  <si>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</si>
  <si>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</si>
  <si>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</si>
  <si>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</si>
  <si>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</si>
  <si>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</si>
  <si>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</si>
  <si>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</si>
  <si>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</si>
  <si>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</si>
  <si>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</si>
  <si>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</si>
  <si>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</si>
  <si>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</si>
  <si>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</si>
  <si>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</si>
  <si>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</si>
  <si>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</si>
  <si>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</si>
  <si>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</si>
  <si>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</si>
  <si>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</si>
  <si>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</si>
  <si>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</si>
  <si>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</si>
  <si>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</si>
  <si>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</si>
  <si>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</si>
  <si>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</si>
  <si>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</si>
  <si>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</si>
  <si>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</si>
  <si>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</si>
  <si>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</si>
  <si>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</si>
  <si>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</si>
  <si>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</si>
  <si>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</si>
  <si>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</si>
  <si>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</si>
  <si>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</si>
  <si>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</si>
  <si>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</si>
  <si>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</si>
  <si>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</si>
  <si>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</si>
  <si>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</si>
  <si>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</si>
  <si>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</si>
  <si>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</si>
  <si>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</si>
  <si>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</si>
  <si>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</si>
  <si>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</si>
  <si>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</si>
  <si>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</si>
  <si>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</si>
  <si>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</si>
  <si>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</si>
  <si>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</si>
  <si>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</si>
  <si>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</si>
  <si>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</si>
  <si>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</si>
  <si>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</si>
  <si>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</si>
  <si>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</si>
  <si>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</si>
  <si>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</si>
  <si>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</si>
  <si>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</si>
  <si>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</si>
  <si>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</si>
  <si>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</si>
  <si>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</si>
  <si>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</si>
  <si>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</si>
  <si>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</si>
  <si>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</si>
  <si>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</si>
  <si>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</si>
  <si>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</si>
  <si>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</si>
  <si>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</si>
  <si>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</si>
  <si>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</si>
  <si>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</si>
  <si>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</si>
  <si>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</si>
  <si>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</si>
  <si>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</si>
  <si>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</si>
  <si>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</si>
  <si>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</si>
  <si>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</si>
  <si>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</si>
  <si>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</si>
  <si>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</si>
  <si>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</si>
  <si>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</si>
  <si>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</si>
  <si>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</si>
  <si>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</si>
  <si>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</si>
  <si>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</si>
  <si>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</si>
  <si>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</si>
  <si>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</si>
  <si>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</si>
  <si>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</si>
  <si>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</si>
  <si>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</si>
  <si>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</si>
  <si>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</si>
  <si>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</si>
  <si>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</si>
  <si>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</si>
  <si>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</si>
  <si>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</si>
  <si>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</si>
  <si>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</si>
  <si>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</si>
  <si>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</si>
  <si>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</si>
  <si>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</si>
  <si>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</si>
  <si>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</si>
  <si>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</si>
  <si>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</si>
  <si>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</si>
  <si>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</si>
  <si>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</si>
  <si>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</si>
  <si>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</si>
  <si>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</si>
  <si>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</si>
  <si>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</si>
  <si>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</si>
  <si>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</si>
  <si>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</si>
  <si>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</si>
  <si>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</si>
  <si>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</si>
  <si>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</si>
  <si>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</si>
  <si>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</si>
  <si>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</si>
  <si>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</si>
  <si>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</si>
  <si>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</si>
  <si>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</si>
  <si>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</si>
  <si>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</si>
  <si>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</si>
  <si>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</si>
  <si>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</si>
  <si>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</si>
  <si>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</si>
  <si>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</si>
  <si>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</si>
  <si>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</si>
  <si>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</si>
  <si>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</si>
  <si>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</si>
  <si>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</si>
  <si>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</si>
  <si>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</si>
  <si>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</si>
  <si>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</si>
  <si>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</si>
  <si>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</si>
  <si>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</si>
  <si>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</si>
  <si>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</si>
  <si>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</si>
  <si>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</si>
  <si>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</si>
  <si>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</si>
  <si>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</si>
  <si>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</si>
  <si>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</si>
  <si>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</si>
  <si>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</si>
  <si>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</si>
  <si>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</si>
  <si>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</si>
  <si>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</si>
  <si>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</si>
  <si>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</si>
  <si>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</si>
  <si>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</si>
  <si>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</si>
  <si>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</si>
  <si>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</si>
  <si>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</si>
  <si>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</si>
  <si>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</si>
  <si>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</si>
  <si>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</si>
  <si>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</si>
  <si>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</si>
  <si>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</si>
  <si>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</si>
  <si>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</si>
  <si>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</si>
  <si>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</si>
  <si>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</si>
  <si>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</si>
  <si>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</si>
  <si>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</si>
  <si>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</si>
  <si>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</si>
  <si>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</si>
  <si>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</si>
  <si>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</si>
  <si>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</si>
  <si>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</si>
  <si>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</si>
  <si>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</si>
  <si>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</si>
  <si>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</si>
  <si>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</si>
  <si>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</si>
  <si>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</si>
  <si>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</si>
  <si>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</si>
  <si>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</si>
  <si>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</si>
  <si>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</si>
  <si>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</si>
  <si>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</si>
  <si>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</si>
  <si>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</si>
  <si>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</si>
  <si>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</si>
  <si>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</si>
  <si>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</si>
  <si>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</si>
  <si>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</si>
  <si>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</si>
  <si>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</si>
  <si>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</si>
  <si>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</si>
  <si>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</si>
  <si>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</si>
  <si>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</si>
  <si>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</si>
  <si>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</si>
  <si>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</si>
  <si>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</si>
  <si>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</si>
  <si>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</si>
  <si>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</si>
  <si>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</si>
  <si>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</si>
  <si>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</si>
  <si>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</si>
  <si>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</si>
  <si>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</si>
  <si>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</si>
  <si>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</si>
  <si>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</si>
  <si>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</si>
  <si>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</si>
  <si>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</si>
  <si>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</si>
  <si>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</si>
  <si>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</si>
  <si>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</si>
  <si>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</si>
  <si>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</si>
  <si>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</si>
  <si>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</si>
  <si>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</si>
  <si>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</si>
  <si>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</si>
  <si>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</si>
  <si>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</si>
  <si>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</si>
  <si>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</si>
  <si>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</si>
  <si>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</si>
  <si>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</si>
  <si>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</si>
  <si>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</si>
  <si>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</si>
  <si>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</si>
  <si>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</si>
  <si>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</si>
  <si>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</si>
  <si>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</si>
  <si>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</si>
  <si>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</si>
  <si>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</si>
  <si>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</si>
  <si>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</si>
  <si>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</si>
  <si>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</si>
  <si>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</si>
  <si>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</si>
  <si>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</si>
  <si>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</si>
  <si>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</si>
  <si>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</si>
  <si>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</si>
  <si>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</si>
  <si>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</si>
  <si>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</si>
  <si>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</si>
  <si>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</si>
  <si>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</si>
  <si>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</si>
  <si>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</si>
  <si>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</si>
  <si>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</si>
  <si>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</si>
  <si>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</si>
  <si>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</si>
  <si>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</si>
  <si>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</si>
  <si>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</si>
  <si>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</si>
  <si>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</si>
  <si>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</si>
  <si>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</si>
  <si>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</si>
  <si>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</si>
  <si>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</si>
  <si>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</si>
  <si>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</si>
  <si>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</si>
  <si>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</si>
  <si>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</si>
  <si>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</si>
  <si>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</si>
  <si>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</si>
  <si>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</si>
  <si>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</si>
  <si>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</si>
  <si>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</si>
  <si>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</si>
  <si>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</si>
  <si>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</si>
  <si>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</si>
  <si>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</si>
  <si>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</si>
  <si>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</si>
  <si>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</si>
  <si>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</si>
  <si>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</si>
  <si>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</si>
  <si>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</si>
  <si>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</si>
  <si>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</si>
  <si>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</si>
  <si>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</si>
  <si>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</si>
  <si>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</si>
  <si>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</si>
  <si>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</si>
  <si>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</si>
  <si>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</si>
  <si>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</si>
  <si>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</si>
  <si>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</si>
  <si>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</si>
  <si>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</si>
  <si>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</si>
  <si>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</si>
  <si>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</si>
  <si>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</si>
  <si>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</si>
  <si>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</si>
  <si>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</si>
  <si>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</si>
  <si>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</si>
  <si>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</si>
  <si>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</si>
  <si>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</si>
  <si>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</si>
  <si>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</si>
  <si>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</si>
  <si>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</si>
  <si>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</si>
  <si>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</si>
  <si>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</si>
  <si>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</si>
  <si>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</si>
  <si>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</si>
  <si>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</si>
  <si>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</si>
  <si>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</si>
  <si>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</si>
  <si>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</si>
  <si>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</si>
  <si>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</si>
  <si>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</si>
  <si>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</si>
  <si>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</si>
  <si>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</si>
  <si>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</si>
  <si>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</si>
  <si>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</si>
  <si>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</si>
  <si>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</si>
  <si>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</si>
  <si>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</si>
  <si>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</si>
  <si>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</si>
  <si>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</si>
  <si>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</si>
  <si>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</si>
  <si>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</si>
  <si>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</si>
  <si>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</si>
  <si>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</si>
  <si>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</si>
  <si>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</si>
  <si>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</si>
  <si>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</si>
  <si>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</si>
  <si>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</si>
  <si>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</si>
  <si>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</si>
  <si>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</si>
  <si>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</si>
  <si>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</si>
  <si>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</si>
  <si>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</si>
  <si>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</si>
  <si>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</si>
  <si>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</si>
  <si>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</si>
  <si>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</si>
  <si>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</si>
  <si>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</si>
  <si>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</si>
  <si>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</si>
  <si>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</si>
  <si>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</si>
  <si>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</si>
  <si>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</si>
  <si>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</si>
  <si>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</si>
  <si>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</si>
  <si>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</si>
  <si>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</si>
  <si>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</si>
  <si>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</si>
  <si>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</si>
  <si>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</si>
  <si>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</si>
  <si>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</si>
  <si>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</si>
  <si>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</si>
  <si>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</si>
  <si>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</si>
  <si>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</si>
  <si>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</si>
  <si>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</si>
  <si>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</si>
  <si>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</si>
  <si>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</si>
  <si>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</si>
  <si>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</si>
  <si>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</si>
  <si>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</si>
  <si>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</si>
  <si>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</si>
  <si>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</si>
  <si>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</si>
  <si>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</si>
  <si>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</si>
  <si>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</si>
  <si>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</si>
  <si>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</si>
  <si>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</si>
  <si>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</si>
  <si>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</si>
  <si>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</si>
  <si>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</si>
  <si>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</si>
  <si>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</si>
  <si>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</si>
  <si>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</si>
  <si>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</si>
  <si>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</si>
  <si>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</si>
  <si>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</si>
  <si>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</si>
  <si>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</si>
  <si>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</si>
  <si>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</si>
  <si>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</si>
  <si>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</si>
  <si>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</si>
  <si>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</si>
  <si>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</si>
  <si>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</si>
  <si>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</si>
  <si>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</si>
  <si>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</si>
  <si>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</si>
  <si>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</si>
  <si>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</si>
  <si>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</si>
  <si>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</si>
  <si>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</si>
  <si>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</si>
  <si>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</si>
  <si>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</si>
  <si>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</si>
  <si>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</si>
  <si>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</si>
  <si>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</si>
  <si>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</si>
  <si>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</si>
  <si>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</si>
  <si>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</si>
  <si>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</si>
  <si>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</si>
  <si>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</si>
  <si>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</si>
  <si>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</si>
  <si>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</si>
  <si>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</si>
  <si>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</si>
  <si>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</si>
  <si>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</si>
  <si>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</si>
  <si>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</si>
  <si>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</si>
  <si>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</si>
  <si>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</si>
  <si>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</si>
  <si>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</si>
  <si>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</si>
  <si>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</si>
  <si>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</si>
  <si>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</si>
  <si>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</si>
  <si>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</si>
  <si>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</si>
  <si>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</si>
  <si>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</si>
  <si>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</si>
  <si>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</si>
  <si>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</si>
  <si>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</si>
  <si>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</si>
  <si>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</si>
  <si>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</si>
  <si>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</si>
  <si>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</si>
  <si>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</si>
  <si>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</si>
  <si>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</si>
  <si>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</si>
  <si>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</si>
  <si>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</si>
  <si>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</si>
  <si>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</si>
  <si>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</si>
  <si>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</si>
  <si>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</si>
  <si>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</si>
  <si>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</si>
  <si>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</si>
  <si>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</si>
  <si>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</si>
  <si>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</si>
  <si>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</si>
  <si>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</si>
  <si>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</si>
  <si>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</si>
  <si>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</si>
  <si>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</si>
  <si>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</si>
  <si>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</si>
  <si>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</si>
  <si>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</si>
  <si>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</si>
  <si>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</si>
  <si>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</si>
  <si>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</si>
  <si>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</si>
  <si>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</si>
  <si>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</si>
  <si>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</si>
  <si>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</si>
  <si>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</si>
  <si>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</si>
  <si>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</si>
  <si>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</si>
  <si>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</si>
  <si>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</si>
  <si>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</si>
  <si>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</si>
  <si>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</si>
  <si>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</si>
  <si>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</si>
  <si>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</si>
  <si>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</si>
  <si>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</si>
  <si>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</si>
  <si>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</si>
  <si>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</si>
  <si>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</si>
  <si>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</si>
  <si>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</si>
  <si>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</si>
  <si>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</si>
  <si>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</si>
  <si>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</si>
  <si>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</si>
  <si>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</si>
  <si>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</si>
  <si>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</si>
  <si>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</si>
  <si>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</si>
  <si>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</si>
  <si>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</si>
  <si>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</si>
  <si>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</si>
  <si>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</si>
  <si>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</si>
  <si>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</si>
  <si>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</si>
  <si>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</si>
  <si>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</si>
  <si>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</si>
  <si>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</si>
  <si>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</si>
  <si>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</si>
  <si>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</si>
  <si>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</si>
  <si>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</si>
  <si>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</si>
  <si>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</si>
  <si>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</si>
  <si>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</si>
  <si>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</si>
  <si>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</si>
  <si>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</si>
  <si>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</si>
  <si>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</si>
  <si>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</si>
  <si>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</si>
  <si>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</si>
  <si>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</si>
  <si>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</si>
  <si>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</si>
  <si>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</si>
  <si>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</si>
  <si>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</si>
  <si>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</si>
  <si>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</si>
  <si>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</si>
  <si>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</si>
  <si>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</si>
  <si>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</si>
  <si>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</si>
  <si>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</si>
  <si>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</si>
  <si>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</si>
  <si>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</si>
  <si>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</si>
  <si>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</si>
  <si>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</si>
  <si>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</si>
  <si>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</si>
  <si>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</si>
  <si>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</si>
  <si>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</si>
  <si>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</si>
  <si>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</si>
  <si>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</si>
  <si>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</si>
  <si>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</si>
  <si>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</si>
  <si>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</si>
  <si>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</si>
  <si>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</si>
  <si>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</si>
  <si>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</si>
  <si>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</si>
  <si>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</si>
  <si>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</si>
  <si>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</si>
  <si>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</si>
  <si>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</si>
  <si>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</si>
  <si>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</si>
  <si>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</si>
  <si>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</si>
  <si>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</si>
  <si>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</si>
  <si>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</si>
  <si>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</si>
  <si>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</si>
  <si>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</si>
  <si>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</si>
  <si>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</si>
  <si>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</si>
  <si>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</si>
  <si>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</si>
  <si>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</si>
  <si>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</si>
  <si>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</si>
  <si>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</si>
  <si>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</si>
  <si>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</si>
  <si>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</si>
  <si>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</si>
  <si>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</si>
  <si>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</si>
  <si>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</si>
  <si>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</si>
  <si>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</si>
  <si>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</si>
  <si>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</si>
  <si>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</si>
  <si>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</si>
  <si>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</si>
  <si>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</si>
  <si>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</si>
  <si>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</si>
  <si>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</si>
  <si>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</si>
  <si>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</si>
  <si>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</si>
  <si>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</si>
  <si>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</si>
  <si>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</si>
  <si>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</si>
  <si>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</si>
  <si>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</si>
  <si>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</si>
  <si>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</si>
  <si>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</si>
  <si>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</si>
  <si>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</si>
  <si>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</si>
  <si>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</si>
  <si>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</si>
  <si>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</si>
  <si>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</si>
  <si>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</si>
  <si>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</si>
  <si>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</si>
  <si>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</si>
  <si>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</si>
  <si>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</si>
  <si>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</si>
  <si>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</si>
  <si>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</si>
  <si>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</si>
  <si>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</si>
  <si>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</si>
  <si>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</si>
  <si>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</si>
  <si>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</si>
  <si>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</si>
  <si>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</si>
  <si>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</si>
  <si>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</si>
  <si>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</si>
  <si>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</si>
  <si>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</si>
  <si>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</si>
  <si>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</si>
  <si>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</si>
  <si>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</si>
  <si>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</si>
  <si>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</si>
  <si>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</si>
  <si>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</si>
  <si>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</si>
  <si>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</si>
  <si>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</si>
  <si>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</si>
  <si>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</si>
  <si>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</si>
  <si>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</si>
  <si>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</si>
  <si>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</si>
  <si>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</si>
  <si>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</si>
  <si>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</si>
  <si>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</si>
  <si>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</si>
  <si>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</si>
  <si>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</si>
  <si>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</si>
  <si>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</si>
  <si>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</si>
  <si>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</si>
  <si>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</si>
  <si>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</si>
  <si>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</si>
  <si>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</si>
  <si>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</si>
  <si>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</si>
  <si>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</si>
  <si>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</si>
  <si>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</si>
  <si>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</si>
  <si>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</si>
  <si>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</si>
  <si>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</si>
  <si>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</si>
  <si>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</si>
  <si>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</si>
  <si>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</si>
  <si>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</si>
  <si>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</si>
  <si>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</si>
  <si>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</si>
  <si>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</si>
  <si>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</si>
  <si>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</si>
  <si>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</si>
  <si>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</si>
  <si>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</si>
  <si>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</si>
  <si>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</si>
  <si>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</si>
  <si>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</si>
  <si>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</si>
  <si>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</si>
  <si>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</si>
  <si>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</si>
  <si>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</si>
  <si>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</si>
  <si>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</si>
  <si>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</si>
  <si>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</si>
  <si>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</si>
  <si>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</si>
  <si>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</si>
  <si>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</si>
  <si>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</si>
  <si>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</si>
  <si>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</si>
  <si>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</si>
  <si>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</si>
  <si>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</si>
  <si>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</si>
  <si>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</si>
  <si>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</si>
  <si>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</si>
  <si>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</si>
  <si>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</si>
  <si>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</si>
  <si>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</si>
  <si>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</si>
  <si>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</si>
  <si>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</si>
  <si>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</si>
  <si>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</si>
  <si>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</si>
  <si>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</si>
  <si>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</si>
  <si>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</si>
  <si>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</si>
  <si>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</si>
  <si>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</si>
  <si>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</si>
  <si>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</si>
  <si>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</si>
  <si>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</si>
  <si>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</si>
  <si>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</si>
  <si>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</si>
  <si>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</si>
  <si>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</si>
  <si>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</si>
  <si>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</si>
  <si>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</si>
  <si>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</si>
  <si>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</si>
  <si>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</si>
  <si>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</si>
  <si>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</si>
  <si>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</si>
  <si>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</si>
  <si>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</si>
  <si>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</si>
  <si>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</si>
  <si>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</si>
  <si>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</si>
  <si>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</si>
  <si>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</si>
  <si>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</si>
  <si>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</si>
  <si>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</si>
  <si>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</si>
  <si>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</si>
  <si>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</si>
  <si>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</si>
  <si>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</si>
  <si>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</si>
  <si>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</si>
  <si>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</si>
  <si>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</si>
  <si>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</si>
  <si>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</si>
  <si>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</si>
  <si>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</si>
  <si>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</si>
  <si>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</si>
  <si>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</si>
  <si>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</si>
  <si>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</si>
  <si>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</si>
  <si>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</si>
  <si>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</si>
  <si>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</si>
  <si>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</si>
  <si>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</si>
  <si>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</si>
  <si>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</si>
  <si>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</si>
  <si>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</si>
  <si>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</si>
  <si>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</si>
  <si>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</si>
  <si>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</si>
  <si>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</si>
  <si>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</si>
  <si>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</si>
  <si>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</si>
  <si>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</si>
  <si>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</si>
  <si>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</si>
  <si>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</si>
  <si>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</si>
  <si>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</si>
  <si>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</si>
  <si>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</si>
  <si>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</si>
  <si>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</si>
  <si>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</si>
  <si>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</si>
  <si>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</si>
  <si>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</si>
  <si>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</si>
  <si>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</si>
  <si>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</si>
  <si>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</si>
  <si>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</si>
  <si>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</si>
  <si>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</si>
  <si>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</si>
  <si>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</si>
  <si>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</si>
  <si>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</si>
  <si>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</si>
  <si>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</si>
  <si>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</si>
  <si>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</si>
  <si>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</si>
  <si>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</si>
  <si>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</si>
  <si>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</si>
  <si>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</si>
  <si>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</si>
  <si>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</si>
  <si>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</si>
  <si>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</si>
  <si>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</si>
  <si>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</si>
  <si>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</si>
  <si>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</si>
  <si>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</si>
  <si>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</si>
  <si>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</si>
  <si>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</si>
  <si>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</si>
  <si>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</si>
  <si>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</si>
  <si>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</si>
  <si>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</si>
  <si>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</si>
  <si>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</si>
  <si>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</si>
  <si>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</si>
  <si>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</si>
  <si>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</si>
  <si>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</si>
  <si>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</si>
  <si>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</si>
  <si>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</si>
  <si>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</si>
  <si>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</si>
  <si>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</si>
  <si>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</si>
  <si>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</si>
  <si>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</si>
  <si>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</si>
  <si>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</si>
  <si>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</si>
  <si>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</si>
  <si>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</si>
  <si>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</si>
  <si>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</si>
  <si>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</si>
  <si>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</si>
  <si>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</si>
  <si>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</si>
  <si>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</si>
  <si>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</si>
  <si>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</si>
  <si>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</si>
  <si>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</si>
  <si>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</si>
  <si>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</si>
  <si>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</si>
  <si>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</si>
  <si>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</si>
  <si>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</si>
  <si>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</si>
  <si>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</si>
  <si>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</si>
  <si>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</si>
  <si>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</si>
  <si>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</si>
  <si>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</si>
  <si>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</si>
  <si>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</si>
  <si>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</si>
  <si>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</si>
  <si>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</si>
  <si>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</si>
  <si>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</si>
  <si>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</si>
  <si>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</si>
  <si>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</si>
  <si>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</si>
  <si>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</si>
  <si>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</si>
  <si>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</si>
  <si>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</si>
  <si>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</si>
  <si>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</si>
  <si>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</si>
  <si>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</si>
  <si>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</si>
  <si>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</si>
  <si>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</si>
  <si>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</si>
  <si>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</si>
  <si>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</si>
  <si>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</si>
  <si>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</si>
  <si>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</si>
  <si>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</si>
  <si>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</si>
  <si>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</si>
  <si>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</si>
  <si>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</si>
  <si>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</si>
  <si>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</si>
  <si>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</si>
  <si>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</si>
  <si>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</si>
  <si>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</si>
  <si>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</si>
  <si>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</si>
  <si>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</si>
  <si>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</si>
  <si>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</si>
  <si>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</si>
  <si>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</si>
  <si>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</si>
  <si>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</si>
  <si>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</si>
  <si>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</si>
  <si>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</si>
  <si>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</si>
  <si>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</si>
  <si>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</si>
  <si>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</si>
  <si>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</si>
  <si>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</si>
  <si>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</si>
  <si>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</si>
  <si>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</si>
  <si>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</si>
  <si>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</si>
  <si>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</si>
  <si>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</si>
  <si>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</si>
  <si>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</si>
  <si>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</si>
  <si>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</si>
  <si>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</si>
  <si>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</si>
  <si>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</si>
  <si>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</si>
  <si>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</si>
  <si>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</si>
  <si>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</si>
  <si>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</si>
  <si>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</si>
  <si>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</si>
  <si>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</si>
  <si>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</si>
  <si>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</si>
  <si>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</si>
  <si>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</si>
  <si>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</si>
  <si>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</si>
  <si>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</si>
  <si>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</si>
  <si>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</si>
  <si>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</si>
  <si>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</si>
  <si>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</si>
  <si>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</si>
  <si>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</si>
  <si>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</si>
  <si>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</si>
  <si>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</si>
  <si>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</si>
  <si>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</si>
  <si>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</si>
  <si>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</si>
  <si>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</si>
  <si>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</si>
  <si>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</si>
  <si>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</si>
  <si>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</si>
  <si>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</si>
  <si>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</si>
  <si>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</si>
  <si>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</si>
  <si>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</si>
  <si>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</si>
  <si>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</si>
  <si>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</si>
  <si>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</si>
  <si>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</si>
  <si>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</si>
  <si>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</si>
  <si>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</si>
  <si>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</si>
  <si>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</si>
  <si>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</si>
  <si>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</si>
  <si>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</si>
  <si>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</si>
  <si>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</si>
  <si>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</si>
  <si>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</si>
  <si>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</si>
  <si>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</si>
  <si>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</si>
  <si>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</si>
  <si>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</si>
  <si>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</si>
  <si>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</si>
  <si>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</si>
  <si>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</si>
  <si>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</si>
  <si>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</si>
  <si>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</si>
  <si>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</si>
  <si>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</si>
  <si>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</si>
  <si>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</si>
  <si>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</si>
  <si>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</si>
  <si>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</si>
  <si>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</si>
  <si>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</si>
  <si>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</si>
  <si>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</si>
  <si>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</si>
  <si>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</si>
  <si>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</si>
  <si>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</si>
  <si>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</si>
  <si>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</si>
  <si>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</si>
  <si>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</si>
  <si>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</si>
  <si>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</si>
  <si>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</si>
  <si>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</si>
  <si>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</si>
  <si>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</si>
  <si>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</si>
  <si>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</si>
  <si>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</si>
  <si>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</si>
  <si>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</si>
  <si>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</si>
  <si>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</si>
  <si>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</si>
  <si>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</si>
  <si>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</si>
  <si>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</si>
  <si>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</si>
  <si>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</si>
  <si>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</si>
  <si>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</si>
  <si>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</si>
  <si>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</si>
  <si>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</si>
  <si>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</si>
  <si>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</si>
  <si>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</si>
  <si>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</si>
  <si>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</si>
  <si>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</si>
  <si>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</si>
  <si>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</si>
  <si>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</si>
  <si>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</si>
  <si>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</si>
  <si>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</si>
  <si>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</si>
  <si>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</si>
  <si>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</si>
  <si>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</si>
  <si>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</si>
  <si>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</si>
  <si>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</si>
  <si>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</si>
  <si>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</si>
  <si>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</si>
  <si>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</si>
  <si>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</si>
  <si>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</si>
  <si>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</si>
  <si>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</si>
  <si>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</si>
  <si>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</si>
  <si>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</si>
  <si>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</si>
  <si>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</si>
  <si>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</si>
  <si>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</si>
  <si>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</si>
  <si>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</si>
  <si>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</si>
  <si>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</si>
  <si>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</si>
  <si>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</si>
  <si>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</si>
  <si>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</si>
  <si>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</si>
  <si>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</si>
  <si>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</si>
  <si>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</si>
  <si>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</si>
  <si>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</si>
  <si>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</si>
  <si>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</si>
  <si>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</si>
  <si>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</si>
  <si>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</si>
  <si>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</si>
  <si>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</si>
  <si>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</si>
  <si>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</si>
  <si>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</si>
  <si>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</si>
  <si>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</si>
  <si>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</si>
  <si>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</si>
  <si>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</si>
  <si>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</si>
  <si>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</si>
  <si>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</si>
  <si>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</si>
  <si>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</si>
  <si>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</si>
  <si>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</si>
  <si>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</si>
  <si>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</si>
  <si>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</si>
  <si>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</si>
  <si>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</si>
  <si>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</si>
  <si>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</si>
  <si>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</si>
  <si>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</si>
  <si>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</si>
  <si>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</si>
  <si>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</si>
  <si>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</si>
  <si>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</si>
  <si>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</si>
  <si>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</si>
  <si>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</si>
  <si>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</si>
  <si>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</si>
  <si>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</si>
  <si>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</si>
  <si>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</si>
  <si>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</si>
  <si>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</si>
  <si>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</si>
  <si>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</si>
  <si>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</si>
  <si>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</si>
  <si>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</si>
  <si>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</si>
  <si>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</si>
  <si>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</si>
  <si>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</si>
  <si>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</si>
  <si>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</si>
  <si>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</si>
  <si>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</si>
  <si>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</si>
  <si>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</si>
  <si>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</si>
  <si>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</si>
  <si>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</si>
  <si>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</si>
  <si>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</si>
  <si>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</si>
  <si>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</si>
  <si>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</si>
  <si>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</si>
  <si>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</si>
  <si>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</si>
  <si>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</si>
  <si>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</si>
  <si>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</si>
  <si>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</si>
  <si>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</si>
  <si>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</si>
  <si>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</si>
  <si>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</si>
  <si>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</si>
  <si>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</si>
  <si>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</si>
  <si>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</si>
  <si>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</si>
  <si>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</si>
  <si>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</si>
  <si>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</si>
  <si>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</si>
  <si>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</si>
  <si>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</si>
  <si>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</si>
  <si>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</si>
  <si>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</si>
  <si>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</si>
  <si>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</si>
  <si>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</si>
  <si>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</si>
  <si>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</si>
  <si>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</si>
  <si>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</si>
  <si>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</si>
  <si>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</si>
  <si>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</si>
  <si>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</si>
  <si>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</si>
  <si>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</si>
  <si>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</si>
  <si>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</si>
  <si>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</si>
  <si>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</si>
  <si>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</si>
  <si>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</si>
  <si>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</si>
  <si>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</si>
  <si>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</si>
  <si>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</si>
  <si>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</si>
  <si>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</si>
  <si>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</si>
  <si>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</si>
  <si>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</si>
  <si>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</si>
  <si>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</si>
  <si>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</si>
  <si>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</si>
  <si>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</si>
  <si>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</si>
  <si>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</si>
  <si>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</si>
  <si>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</si>
  <si>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</si>
  <si>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</si>
  <si>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</si>
  <si>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</si>
  <si>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</si>
  <si>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</si>
  <si>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</si>
  <si>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</si>
  <si>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</si>
  <si>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</si>
  <si>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</si>
  <si>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</si>
  <si>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</si>
  <si>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</si>
  <si>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</si>
  <si>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</si>
  <si>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</si>
  <si>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</si>
  <si>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</si>
  <si>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</si>
  <si>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</si>
  <si>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</si>
  <si>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</si>
  <si>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</si>
  <si>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</si>
  <si>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</si>
  <si>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</si>
  <si>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</si>
  <si>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</si>
  <si>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</si>
  <si>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</si>
  <si>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</si>
  <si>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</si>
  <si>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</si>
  <si>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</si>
  <si>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</si>
  <si>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</si>
  <si>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</si>
  <si>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</si>
  <si>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</si>
  <si>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</si>
  <si>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</si>
  <si>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</si>
  <si>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</si>
  <si>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</si>
  <si>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</si>
  <si>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</si>
  <si>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</si>
  <si>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</si>
  <si>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</si>
  <si>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</si>
  <si>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</si>
  <si>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</si>
  <si>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</si>
  <si>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</si>
  <si>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</si>
  <si>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</si>
  <si>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</si>
  <si>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</si>
  <si>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</si>
  <si>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</si>
  <si>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</si>
  <si>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</si>
  <si>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</si>
  <si>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</si>
  <si>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</si>
  <si>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</si>
  <si>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</si>
  <si>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</si>
  <si>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</si>
  <si>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</si>
  <si>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</si>
  <si>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</si>
  <si>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</si>
  <si>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</si>
  <si>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</si>
  <si>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</si>
  <si>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</si>
  <si>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</si>
  <si>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</si>
  <si>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</si>
  <si>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</si>
  <si>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</si>
  <si>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</si>
  <si>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</si>
  <si>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</si>
  <si>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</si>
  <si>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</si>
  <si>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</si>
  <si>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</si>
  <si>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</si>
  <si>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</si>
  <si>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</si>
  <si>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</si>
  <si>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</si>
  <si>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</si>
  <si>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</si>
  <si>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</si>
  <si>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</si>
  <si>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</si>
  <si>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</si>
  <si>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</si>
  <si>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</si>
  <si>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</si>
  <si>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</si>
  <si>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</si>
  <si>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</si>
  <si>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</si>
  <si>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</si>
  <si>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</si>
  <si>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</si>
  <si>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</si>
  <si>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</si>
  <si>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</si>
  <si>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</si>
  <si>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</si>
  <si>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</si>
  <si>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</si>
  <si>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</si>
  <si>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</si>
  <si>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</si>
  <si>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</si>
  <si>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</si>
  <si>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</si>
  <si>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</si>
  <si>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</si>
  <si>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</si>
  <si>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</si>
  <si>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</si>
  <si>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</si>
  <si>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</si>
  <si>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</si>
  <si>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</si>
  <si>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</si>
  <si>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</si>
  <si>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</si>
  <si>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</si>
  <si>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</si>
  <si>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</si>
  <si>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</si>
  <si>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</si>
  <si>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</si>
  <si>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</si>
  <si>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</si>
  <si>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</si>
  <si>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</si>
  <si>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</si>
  <si>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</si>
  <si>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</si>
  <si>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</si>
  <si>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</si>
  <si>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</si>
  <si>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</si>
  <si>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</si>
  <si>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</si>
  <si>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</si>
  <si>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</si>
  <si>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</si>
  <si>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</si>
  <si>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</si>
  <si>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</si>
  <si>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</si>
  <si>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</si>
  <si>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</si>
  <si>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</si>
  <si>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</si>
  <si>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</si>
  <si>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</si>
  <si>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</si>
  <si>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</si>
  <si>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</si>
  <si>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</si>
  <si>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</si>
  <si>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</si>
  <si>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</si>
  <si>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</si>
  <si>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</si>
  <si>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</si>
  <si>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</si>
  <si>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</si>
  <si>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</si>
  <si>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</si>
  <si>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</si>
  <si>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</si>
  <si>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</si>
  <si>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</si>
  <si>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</si>
  <si>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</si>
  <si>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</si>
  <si>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</si>
  <si>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</si>
  <si>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</si>
  <si>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</si>
  <si>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</si>
  <si>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</si>
  <si>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</si>
  <si>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</si>
  <si>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</si>
  <si>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</si>
  <si>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</si>
  <si>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</si>
  <si>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</si>
  <si>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</si>
  <si>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</si>
  <si>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</si>
  <si>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</si>
  <si>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</si>
  <si>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</si>
  <si>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</si>
  <si>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</si>
  <si>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</si>
  <si>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</si>
  <si>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</si>
  <si>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</si>
  <si>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</si>
  <si>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</si>
  <si>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</si>
  <si>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</si>
  <si>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</si>
  <si>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</si>
  <si>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</si>
  <si>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</si>
  <si>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</si>
  <si>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</si>
  <si>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</si>
  <si>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</si>
  <si>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</si>
  <si>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</si>
  <si>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</si>
  <si>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</si>
  <si>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</si>
  <si>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</si>
  <si>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</si>
  <si>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</si>
  <si>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</si>
  <si>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</si>
  <si>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</si>
  <si>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</si>
  <si>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</si>
  <si>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</si>
  <si>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</si>
  <si>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</si>
  <si>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</si>
  <si>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</si>
  <si>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</si>
  <si>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</si>
  <si>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</si>
  <si>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</si>
  <si>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</si>
  <si>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</si>
  <si>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</si>
  <si>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</si>
  <si>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</si>
  <si>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</si>
  <si>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</si>
  <si>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</si>
  <si>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</si>
  <si>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</si>
  <si>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</si>
  <si>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</si>
  <si>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</si>
  <si>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</si>
  <si>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</si>
  <si>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</si>
  <si>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</si>
  <si>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</si>
  <si>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</si>
  <si>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</si>
  <si>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</si>
  <si>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</si>
  <si>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</si>
  <si>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</si>
  <si>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</si>
  <si>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</si>
  <si>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</si>
  <si>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</si>
  <si>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</si>
  <si>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</si>
  <si>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</si>
  <si>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</si>
  <si>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</si>
  <si>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</si>
  <si>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</si>
  <si>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</si>
  <si>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</si>
  <si>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</si>
  <si>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</si>
  <si>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</si>
  <si>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</si>
  <si>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</si>
  <si>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</si>
  <si>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</si>
  <si>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</si>
  <si>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</si>
  <si>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</si>
  <si>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</si>
  <si>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</si>
  <si>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</si>
  <si>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</si>
  <si>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</si>
  <si>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</si>
  <si>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</si>
  <si>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</si>
  <si>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</si>
  <si>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</si>
  <si>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</si>
  <si>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</si>
  <si>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</si>
  <si>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</si>
  <si>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</si>
  <si>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</si>
  <si>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</si>
  <si>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</si>
  <si>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</si>
  <si>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</si>
  <si>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</si>
  <si>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</si>
  <si>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</si>
  <si>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</si>
  <si>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</si>
  <si>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</si>
  <si>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</si>
  <si>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</si>
  <si>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</si>
  <si>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</si>
  <si>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</si>
  <si>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</si>
  <si>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</si>
  <si>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</si>
  <si>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</si>
  <si>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</si>
  <si>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</si>
  <si>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</si>
  <si>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</si>
  <si>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</si>
  <si>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</si>
  <si>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</si>
  <si>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</si>
  <si>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</si>
  <si>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</si>
  <si>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</si>
  <si>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</si>
  <si>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</si>
  <si>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</si>
  <si>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</si>
  <si>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</si>
  <si>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</si>
  <si>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</si>
  <si>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</si>
  <si>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</si>
  <si>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</si>
  <si>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</si>
  <si>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</si>
  <si>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</si>
  <si>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</si>
  <si>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</si>
  <si>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</si>
  <si>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</si>
  <si>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</si>
  <si>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</si>
  <si>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</si>
  <si>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</si>
  <si>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</si>
  <si>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</si>
  <si>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</si>
  <si>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</si>
  <si>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</si>
  <si>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</si>
  <si>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</si>
  <si>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</si>
  <si>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</si>
  <si>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</si>
  <si>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</si>
  <si>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</si>
  <si>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</si>
  <si>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</si>
  <si>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</si>
  <si>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</si>
  <si>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</si>
  <si>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</si>
  <si>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</si>
  <si>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</si>
  <si>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</si>
  <si>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</si>
  <si>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</si>
  <si>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</si>
  <si>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</si>
  <si>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</si>
  <si>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</si>
  <si>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</si>
  <si>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</si>
  <si>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</si>
  <si>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</si>
  <si>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</si>
  <si>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</si>
  <si>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</si>
  <si>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</si>
  <si>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</si>
  <si>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</si>
  <si>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</si>
  <si>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</si>
  <si>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</si>
  <si>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</si>
  <si>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</si>
  <si>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</si>
  <si>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</si>
  <si>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</si>
  <si>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</si>
  <si>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</si>
  <si>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</si>
  <si>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</si>
  <si>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</si>
  <si>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</si>
  <si>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</si>
  <si>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</si>
  <si>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</si>
  <si>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</si>
  <si>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</si>
  <si>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</si>
  <si>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</si>
  <si>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</si>
  <si>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</si>
  <si>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</si>
  <si>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</si>
  <si>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</si>
  <si>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</si>
  <si>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</si>
  <si>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</si>
  <si>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</si>
  <si>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</si>
  <si>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</si>
  <si>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</si>
  <si>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</si>
  <si>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</si>
  <si>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</si>
  <si>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</si>
  <si>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</si>
  <si>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</si>
  <si>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</si>
  <si>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</si>
  <si>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</si>
  <si>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</si>
  <si>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</si>
  <si>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</si>
  <si>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</si>
  <si>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</si>
  <si>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</si>
  <si>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</si>
  <si>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</si>
  <si>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</si>
  <si>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</si>
  <si>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</si>
  <si>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</si>
  <si>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</si>
  <si>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</si>
  <si>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</si>
  <si>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</si>
  <si>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</si>
  <si>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</si>
  <si>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</si>
  <si>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</si>
  <si>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</si>
  <si>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</si>
  <si>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</si>
  <si>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</si>
  <si>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</si>
  <si>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</si>
  <si>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</si>
  <si>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</si>
  <si>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</si>
  <si>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</si>
  <si>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</si>
  <si>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</si>
  <si>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</si>
  <si>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</si>
  <si>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</si>
  <si>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</si>
  <si>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</si>
  <si>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</si>
  <si>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</si>
  <si>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</si>
  <si>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</si>
  <si>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</si>
  <si>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</si>
  <si>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</si>
  <si>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</si>
  <si>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</si>
  <si>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</si>
  <si>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</si>
  <si>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</si>
  <si>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</si>
  <si>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</si>
  <si>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</si>
  <si>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</si>
  <si>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</si>
  <si>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</si>
  <si>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</si>
  <si>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</si>
  <si>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</si>
  <si>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</si>
  <si>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</si>
  <si>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</si>
  <si>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</si>
  <si>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</si>
  <si>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</si>
  <si>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</si>
  <si>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</si>
  <si>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</si>
  <si>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</si>
  <si>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</si>
  <si>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</si>
  <si>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</si>
  <si>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</si>
  <si>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</si>
  <si>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</si>
  <si>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</si>
  <si>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</si>
  <si>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</si>
  <si>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</si>
  <si>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</si>
  <si>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</si>
  <si>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</si>
  <si>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</si>
  <si>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</si>
  <si>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</si>
  <si>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</si>
  <si>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</si>
  <si>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</si>
  <si>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</si>
  <si>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</si>
  <si>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</si>
  <si>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</si>
  <si>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</si>
  <si>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</si>
  <si>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</si>
  <si>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</si>
  <si>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</si>
  <si>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</si>
  <si>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</si>
  <si>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</si>
  <si>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</si>
  <si>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</si>
  <si>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</si>
  <si>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</si>
  <si>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</si>
  <si>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</si>
  <si>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</si>
  <si>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</si>
  <si>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</si>
  <si>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</si>
  <si>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</si>
  <si>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</si>
  <si>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</si>
  <si>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</si>
  <si>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</si>
  <si>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</si>
  <si>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</si>
  <si>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</si>
  <si>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</si>
  <si>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</si>
  <si>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</si>
  <si>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</si>
  <si>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</si>
  <si>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</si>
  <si>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</si>
  <si>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</si>
  <si>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</si>
  <si>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</si>
  <si>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</si>
  <si>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</si>
  <si>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</si>
  <si>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</si>
  <si>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</si>
  <si>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</si>
  <si>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</si>
  <si>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</si>
  <si>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</si>
  <si>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</si>
  <si>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</si>
  <si>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</si>
  <si>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</si>
  <si>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</si>
  <si>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</si>
  <si>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</si>
  <si>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</si>
  <si>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</si>
  <si>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</si>
  <si>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</si>
  <si>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</si>
  <si>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</si>
  <si>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</si>
  <si>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</si>
  <si>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</si>
  <si>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</si>
  <si>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</si>
  <si>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</si>
  <si>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</si>
  <si>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</si>
  <si>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</si>
  <si>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</si>
  <si>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</si>
  <si>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</si>
  <si>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</si>
  <si>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</si>
  <si>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</si>
  <si>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</si>
  <si>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</si>
  <si>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</si>
  <si>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</si>
  <si>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</si>
  <si>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</si>
  <si>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</si>
  <si>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</si>
  <si>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</si>
  <si>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</si>
  <si>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</si>
  <si>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</si>
  <si>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</si>
  <si>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</si>
  <si>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</si>
  <si>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</si>
  <si>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</si>
  <si>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</si>
  <si>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</si>
  <si>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</si>
  <si>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</si>
  <si>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</si>
  <si>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</si>
  <si>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</si>
  <si>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</si>
  <si>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</si>
  <si>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</si>
  <si>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</si>
  <si>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</si>
  <si>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</si>
  <si>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</si>
  <si>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</si>
  <si>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</si>
  <si>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</si>
  <si>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</si>
  <si>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</si>
  <si>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</si>
  <si>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</si>
  <si>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</si>
  <si>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</si>
  <si>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</si>
  <si>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</si>
  <si>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</si>
  <si>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</si>
  <si>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</si>
  <si>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</si>
  <si>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</si>
  <si>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</si>
  <si>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</si>
  <si>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</si>
  <si>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</si>
  <si>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</si>
  <si>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</si>
  <si>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</si>
  <si>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</si>
  <si>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</si>
  <si>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</si>
  <si>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</si>
  <si>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</si>
  <si>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</si>
  <si>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</si>
  <si>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</si>
  <si>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</si>
  <si>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</si>
  <si>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</si>
  <si>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</si>
  <si>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</si>
  <si>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</si>
  <si>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</si>
  <si>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</si>
  <si>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</si>
  <si>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</si>
  <si>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</si>
  <si>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</si>
  <si>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</si>
  <si>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</si>
  <si>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</si>
  <si>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</si>
  <si>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</si>
  <si>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</si>
  <si>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</si>
  <si>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</si>
  <si>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</si>
  <si>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</si>
  <si>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</si>
  <si>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</si>
  <si>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</si>
  <si>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</si>
  <si>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</si>
  <si>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</si>
  <si>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</si>
  <si>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</si>
  <si>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</si>
  <si>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</si>
  <si>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</si>
  <si>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</si>
  <si>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</si>
  <si>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</si>
  <si>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</si>
  <si>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</si>
  <si>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</si>
  <si>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</si>
  <si>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</si>
  <si>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</si>
  <si>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</si>
  <si>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</si>
  <si>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</si>
  <si>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</si>
  <si>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</si>
  <si>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</si>
  <si>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</si>
  <si>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</si>
  <si>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</si>
  <si>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</si>
  <si>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</si>
  <si>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</si>
  <si>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</si>
  <si>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</si>
  <si>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</si>
  <si>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</si>
  <si>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</si>
  <si>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</si>
  <si>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</si>
  <si>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</si>
  <si>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</si>
  <si>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</si>
  <si>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</si>
  <si>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</si>
  <si>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</si>
  <si>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</si>
  <si>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</si>
  <si>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</si>
  <si>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</si>
  <si>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</si>
  <si>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</si>
  <si>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</si>
  <si>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</si>
  <si>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</si>
  <si>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</si>
  <si>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</si>
  <si>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</si>
  <si>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</si>
  <si>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</si>
  <si>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</si>
  <si>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</si>
  <si>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</si>
  <si>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</si>
  <si>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</si>
  <si>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</si>
  <si>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</si>
  <si>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</si>
  <si>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</si>
  <si>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</si>
  <si>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</si>
  <si>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</si>
  <si>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</si>
  <si>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</si>
  <si>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</si>
  <si>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</si>
  <si>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</si>
  <si>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</si>
  <si>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</si>
  <si>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</si>
  <si>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</si>
  <si>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</si>
  <si>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</si>
  <si>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</si>
  <si>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</si>
  <si>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</si>
  <si>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</si>
  <si>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</si>
  <si>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</si>
  <si>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</si>
  <si>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</si>
  <si>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</si>
  <si>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</si>
  <si>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</si>
  <si>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</si>
  <si>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</si>
  <si>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</si>
  <si>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</si>
  <si>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</si>
  <si>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</si>
  <si>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</si>
  <si>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</si>
  <si>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</si>
  <si>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</si>
  <si>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</si>
  <si>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</si>
  <si>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</si>
  <si>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</si>
  <si>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</si>
  <si>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</si>
  <si>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</si>
  <si>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</si>
  <si>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</si>
  <si>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</si>
  <si>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</si>
  <si>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</si>
  <si>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</si>
  <si>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</si>
  <si>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</si>
  <si>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</si>
  <si>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</si>
  <si>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</si>
  <si>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</si>
  <si>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</si>
  <si>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</si>
  <si>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</si>
  <si>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</si>
  <si>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</si>
  <si>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</si>
  <si>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</si>
  <si>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</si>
  <si>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</si>
  <si>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</si>
  <si>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</si>
  <si>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</si>
  <si>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</si>
  <si>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</si>
  <si>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</si>
  <si>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</si>
  <si>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</si>
  <si>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</si>
  <si>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</si>
  <si>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</si>
  <si>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</si>
  <si>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</si>
  <si>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</si>
  <si>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</si>
  <si>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</si>
  <si>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</si>
  <si>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</si>
  <si>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</si>
  <si>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</si>
  <si>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</si>
  <si>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</si>
  <si>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</si>
  <si>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</si>
  <si>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</si>
  <si>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</si>
  <si>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</si>
  <si>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</si>
  <si>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</si>
  <si>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</si>
  <si>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</si>
  <si>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</si>
  <si>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</si>
  <si>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</si>
  <si>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</si>
  <si>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</si>
  <si>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</si>
  <si>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</si>
  <si>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</si>
  <si>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</si>
  <si>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</si>
  <si>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</si>
  <si>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</si>
  <si>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</si>
  <si>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</si>
  <si>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</si>
  <si>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</si>
  <si>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</si>
  <si>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</si>
  <si>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</si>
  <si>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</si>
  <si>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</si>
  <si>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</si>
  <si>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</si>
  <si>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</si>
  <si>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</si>
  <si>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</si>
  <si>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</si>
  <si>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</si>
  <si>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</si>
  <si>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</si>
  <si>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</si>
  <si>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</si>
  <si>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</si>
  <si>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</si>
  <si>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</si>
  <si>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</si>
  <si>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</si>
  <si>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</si>
  <si>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</si>
  <si>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</si>
  <si>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</si>
  <si>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</si>
  <si>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</si>
  <si>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</si>
  <si>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</si>
  <si>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</si>
  <si>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</si>
  <si>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</si>
  <si>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</si>
  <si>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</si>
  <si>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</si>
  <si>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</si>
  <si>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</si>
  <si>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</si>
  <si>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</si>
  <si>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</si>
  <si>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</si>
  <si>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</si>
  <si>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</si>
  <si>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</si>
  <si>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</si>
  <si>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</si>
  <si>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</si>
  <si>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</si>
  <si>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</si>
  <si>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</si>
  <si>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</si>
  <si>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</si>
  <si>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</si>
  <si>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</si>
  <si>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</si>
  <si>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</si>
  <si>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</si>
  <si>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</si>
  <si>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</si>
  <si>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</si>
  <si>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</si>
  <si>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</si>
  <si>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</si>
  <si>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</si>
  <si>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</si>
  <si>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</si>
  <si>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</si>
  <si>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</si>
  <si>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</si>
  <si>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</si>
  <si>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</si>
  <si>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</si>
  <si>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</si>
  <si>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</si>
  <si>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</si>
  <si>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</si>
  <si>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</si>
  <si>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</si>
  <si>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</si>
  <si>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</si>
  <si>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</si>
  <si>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</si>
  <si>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</si>
  <si>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</si>
  <si>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</si>
  <si>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</si>
  <si>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</si>
  <si>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</si>
  <si>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</si>
  <si>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</si>
  <si>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</si>
  <si>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</si>
  <si>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</si>
  <si>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</si>
  <si>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</si>
  <si>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</si>
  <si>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</si>
  <si>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</si>
  <si>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</si>
  <si>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</si>
  <si>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</si>
  <si>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</si>
  <si>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</si>
  <si>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</si>
  <si>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</si>
  <si>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</si>
  <si>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</si>
  <si>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</si>
  <si>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</si>
  <si>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</si>
  <si>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</si>
  <si>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</si>
  <si>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</si>
  <si>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</si>
  <si>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</si>
  <si>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</si>
  <si>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</si>
  <si>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</si>
  <si>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</si>
  <si>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</si>
  <si>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</si>
  <si>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</si>
  <si>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</si>
  <si>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</si>
  <si>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</si>
  <si>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</si>
  <si>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</si>
  <si>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</si>
  <si>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</si>
  <si>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</si>
  <si>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</si>
  <si>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</si>
  <si>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</si>
  <si>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</si>
  <si>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</si>
  <si>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</si>
  <si>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</si>
  <si>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</si>
  <si>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</si>
  <si>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</si>
  <si>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</si>
  <si>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</si>
  <si>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</si>
  <si>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</si>
  <si>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</si>
  <si>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</si>
  <si>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</si>
  <si>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</si>
  <si>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</si>
  <si>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</si>
  <si>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</si>
  <si>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</si>
  <si>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</si>
  <si>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</si>
  <si>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</si>
  <si>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</si>
  <si>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</si>
  <si>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</si>
  <si>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</si>
  <si>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</si>
  <si>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</si>
  <si>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</si>
  <si>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</si>
  <si>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</si>
  <si>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</si>
  <si>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</si>
  <si>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</si>
  <si>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</si>
  <si>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</si>
  <si>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</si>
  <si>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</si>
  <si>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</si>
  <si>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</si>
  <si>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</si>
  <si>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</si>
  <si>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</si>
  <si>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</si>
  <si>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</si>
  <si>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</si>
  <si>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</si>
  <si>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</si>
  <si>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</si>
  <si>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</si>
  <si>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</si>
  <si>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</si>
  <si>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</si>
  <si>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</si>
  <si>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</si>
  <si>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</si>
  <si>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</si>
  <si>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</si>
  <si>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</si>
  <si>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</si>
  <si>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</si>
  <si>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</si>
  <si>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</si>
  <si>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</si>
  <si>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</si>
  <si>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</si>
  <si>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</si>
  <si>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</si>
  <si>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</si>
  <si>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</si>
  <si>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</si>
  <si>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</si>
  <si>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</si>
  <si>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</si>
  <si>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</si>
  <si>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</si>
  <si>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</si>
  <si>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</si>
  <si>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</si>
  <si>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</si>
  <si>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</si>
  <si>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</si>
  <si>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</si>
  <si>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</si>
  <si>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</si>
  <si>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</si>
  <si>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</si>
  <si>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</si>
  <si>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</si>
  <si>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</si>
  <si>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</si>
  <si>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</si>
  <si>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</si>
  <si>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</si>
  <si>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</si>
  <si>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</si>
  <si>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</si>
  <si>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</si>
  <si>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</si>
  <si>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</si>
  <si>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</si>
  <si>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</si>
  <si>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</si>
  <si>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</si>
  <si>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</si>
  <si>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</si>
  <si>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</si>
  <si>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</si>
  <si>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</si>
  <si>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</si>
  <si>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</si>
  <si>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</si>
  <si>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</si>
  <si>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</si>
  <si>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</si>
  <si>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</si>
  <si>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</si>
  <si>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</si>
  <si>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</si>
  <si>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</si>
  <si>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</si>
  <si>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</si>
  <si>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</si>
  <si>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</si>
  <si>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</si>
  <si>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</si>
  <si>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</si>
  <si>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</si>
  <si>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</si>
  <si>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</si>
  <si>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</si>
  <si>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</si>
  <si>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</si>
  <si>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</si>
  <si>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</si>
  <si>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</si>
  <si>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</si>
  <si>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</si>
  <si>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</si>
  <si>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</si>
  <si>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</si>
  <si>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</si>
  <si>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</si>
  <si>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</si>
  <si>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</si>
  <si>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</si>
  <si>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</si>
  <si>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</si>
  <si>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</si>
  <si>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</si>
  <si>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</si>
  <si>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</si>
  <si>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</si>
  <si>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</si>
  <si>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</si>
  <si>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</si>
  <si>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</si>
  <si>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</si>
  <si>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</si>
  <si>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</si>
  <si>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</si>
  <si>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</si>
  <si>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</si>
  <si>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</si>
  <si>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</si>
  <si>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</si>
  <si>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</si>
  <si>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</si>
  <si>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</si>
  <si>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</si>
  <si>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</si>
  <si>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</si>
  <si>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</si>
  <si>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</si>
  <si>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</si>
  <si>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</si>
  <si>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</si>
  <si>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</si>
  <si>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</si>
  <si>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</si>
  <si>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</si>
  <si>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</si>
  <si>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</si>
  <si>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</si>
  <si>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</si>
  <si>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</si>
  <si>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</si>
  <si>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</si>
  <si>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</si>
  <si>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</si>
  <si>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</si>
  <si>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</si>
  <si>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</si>
  <si>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</si>
  <si>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</si>
  <si>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</si>
  <si>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</si>
  <si>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</si>
  <si>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</si>
  <si>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</si>
  <si>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</si>
  <si>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</si>
  <si>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</si>
  <si>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</si>
  <si>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</si>
  <si>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</si>
  <si>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</si>
  <si>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</si>
  <si>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</si>
  <si>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</si>
  <si>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</si>
  <si>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</si>
  <si>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</si>
  <si>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</si>
  <si>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</si>
  <si>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</si>
  <si>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</si>
  <si>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</si>
  <si>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</si>
  <si>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</si>
  <si>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</si>
  <si>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</si>
  <si>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</si>
  <si>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</si>
  <si>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</si>
  <si>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</si>
  <si>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</si>
  <si>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</si>
  <si>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</si>
  <si>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</si>
  <si>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</si>
  <si>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</si>
  <si>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</si>
  <si>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</si>
  <si>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</si>
  <si>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</si>
  <si>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</si>
  <si>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</si>
  <si>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</si>
  <si>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</si>
  <si>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</si>
  <si>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</si>
  <si>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</si>
  <si>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</si>
  <si>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</si>
  <si>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</si>
  <si>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</si>
  <si>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</si>
  <si>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</si>
  <si>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</si>
  <si>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</si>
  <si>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</si>
  <si>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</si>
  <si>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</si>
  <si>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</si>
  <si>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</si>
  <si>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</si>
  <si>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</si>
  <si>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</si>
  <si>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</si>
  <si>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</si>
  <si>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</si>
  <si>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</si>
  <si>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</si>
  <si>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</si>
  <si>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</si>
  <si>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</si>
  <si>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</si>
  <si>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</si>
  <si>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</si>
  <si>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</si>
  <si>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</si>
  <si>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</si>
  <si>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</si>
  <si>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</si>
  <si>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</si>
  <si>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</si>
  <si>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</si>
  <si>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</si>
  <si>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</si>
  <si>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</si>
  <si>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</si>
  <si>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</si>
  <si>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</si>
  <si>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</si>
  <si>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</si>
  <si>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</si>
  <si>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</si>
  <si>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</si>
  <si>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</si>
  <si>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</si>
  <si>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</si>
  <si>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</si>
  <si>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</si>
  <si>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</si>
  <si>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</si>
  <si>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</si>
  <si>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</si>
  <si>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</si>
  <si>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</si>
  <si>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</si>
  <si>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</si>
  <si>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</si>
  <si>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</si>
  <si>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</si>
  <si>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</si>
  <si>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</si>
  <si>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</si>
  <si>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</si>
  <si>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</si>
  <si>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</si>
  <si>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</si>
  <si>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</si>
  <si>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</si>
  <si>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</si>
  <si>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</si>
  <si>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</si>
  <si>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</si>
  <si>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</si>
  <si>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</si>
  <si>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</si>
  <si>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</si>
  <si>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</si>
  <si>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</si>
  <si>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</si>
  <si>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</si>
  <si>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</si>
  <si>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</si>
  <si>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</si>
  <si>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</si>
  <si>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</si>
  <si>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</si>
  <si>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</si>
  <si>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</si>
  <si>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</si>
  <si>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</si>
  <si>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</si>
  <si>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</si>
  <si>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</si>
  <si>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</si>
  <si>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</si>
  <si>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</si>
  <si>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</si>
  <si>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</si>
  <si>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</si>
  <si>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</si>
  <si>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</si>
  <si>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</si>
  <si>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</si>
  <si>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</si>
  <si>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</si>
  <si>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</si>
  <si>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</si>
  <si>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</si>
  <si>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</si>
  <si>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</si>
  <si>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</si>
  <si>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</si>
  <si>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</si>
  <si>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</si>
  <si>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</si>
  <si>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</si>
  <si>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</si>
  <si>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</si>
  <si>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</si>
  <si>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</si>
  <si>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</si>
  <si>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</si>
  <si>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</si>
  <si>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</si>
  <si>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</si>
  <si>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</si>
  <si>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</si>
  <si>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</si>
  <si>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</si>
  <si>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</si>
  <si>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</si>
  <si>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</si>
  <si>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</si>
  <si>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</si>
  <si>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</si>
  <si>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</si>
  <si>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</si>
  <si>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</si>
  <si>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</si>
  <si>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</si>
  <si>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</si>
  <si>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</si>
  <si>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</si>
  <si>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</si>
  <si>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</si>
  <si>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</si>
  <si>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</si>
  <si>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</si>
  <si>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</si>
  <si>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</si>
  <si>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</si>
  <si>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</si>
  <si>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</si>
  <si>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</si>
  <si>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</si>
  <si>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</si>
  <si>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</si>
  <si>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</si>
  <si>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</si>
  <si>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</si>
  <si>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</si>
  <si>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</si>
  <si>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</si>
  <si>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</si>
  <si>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</si>
  <si>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</si>
  <si>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</si>
  <si>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</si>
  <si>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</si>
  <si>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</si>
  <si>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</si>
  <si>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</si>
  <si>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</si>
  <si>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</si>
  <si>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</si>
  <si>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</si>
  <si>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</si>
  <si>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</si>
  <si>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</si>
  <si>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</si>
  <si>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</si>
  <si>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</si>
  <si>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</si>
  <si>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</si>
  <si>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</si>
  <si>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</si>
  <si>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</si>
  <si>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</si>
  <si>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</si>
  <si>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</si>
  <si>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</si>
  <si>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</si>
  <si>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</si>
  <si>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</si>
  <si>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</si>
  <si>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</si>
  <si>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</si>
  <si>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</si>
  <si>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</si>
  <si>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</si>
  <si>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</si>
  <si>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</si>
  <si>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</si>
  <si>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</si>
  <si>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</si>
  <si>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</si>
  <si>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</si>
  <si>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</si>
  <si>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</si>
  <si>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</si>
  <si>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</si>
  <si>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</si>
  <si>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</si>
  <si>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</si>
  <si>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</si>
  <si>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</si>
  <si>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</si>
  <si>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</si>
  <si>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</si>
  <si>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</si>
  <si>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</si>
  <si>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</si>
  <si>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</si>
  <si>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</si>
  <si>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</si>
  <si>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</si>
  <si>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</si>
  <si>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</si>
  <si>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</si>
  <si>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</si>
  <si>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</si>
  <si>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</si>
  <si>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</si>
  <si>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</si>
  <si>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</si>
  <si>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</si>
  <si>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</si>
  <si>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</si>
  <si>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</si>
  <si>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</si>
  <si>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</si>
  <si>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</si>
  <si>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</si>
  <si>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</si>
  <si>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</si>
  <si>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</si>
  <si>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</si>
  <si>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</si>
  <si>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</si>
  <si>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</si>
  <si>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</si>
  <si>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</si>
  <si>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</si>
  <si>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</si>
  <si>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</si>
  <si>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</si>
  <si>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</si>
  <si>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</si>
  <si>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</si>
  <si>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</si>
  <si>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</si>
  <si>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</si>
  <si>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</si>
  <si>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</si>
  <si>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</si>
  <si>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</si>
  <si>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</si>
  <si>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</si>
  <si>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</si>
  <si>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</si>
  <si>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</si>
  <si>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</si>
  <si>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</si>
  <si>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</si>
  <si>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</si>
  <si>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</si>
  <si>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</si>
  <si>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</si>
  <si>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</si>
  <si>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</si>
  <si>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</si>
  <si>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</si>
  <si>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</si>
  <si>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</si>
  <si>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</si>
  <si>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</si>
  <si>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</si>
  <si>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</si>
  <si>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</si>
  <si>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</si>
  <si>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</si>
  <si>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</si>
  <si>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</si>
  <si>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</si>
  <si>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</si>
  <si>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</si>
  <si>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</si>
  <si>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</si>
  <si>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</si>
  <si>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</si>
  <si>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</si>
  <si>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</si>
  <si>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</si>
  <si>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</si>
  <si>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</si>
  <si>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</si>
  <si>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</si>
  <si>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</si>
  <si>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</si>
  <si>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</si>
  <si>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</si>
  <si>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</si>
  <si>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</si>
  <si>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</si>
  <si>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</si>
  <si>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</si>
  <si>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</si>
  <si>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</si>
  <si>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</si>
  <si>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</si>
  <si>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</si>
  <si>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</si>
  <si>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</si>
  <si>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</si>
  <si>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</si>
  <si>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</si>
  <si>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</si>
  <si>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</si>
  <si>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</si>
  <si>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</si>
  <si>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</si>
  <si>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</si>
  <si>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</si>
  <si>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</si>
  <si>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</si>
  <si>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</si>
  <si>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</si>
  <si>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</si>
  <si>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</si>
  <si>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</si>
  <si>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</si>
  <si>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</si>
  <si>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</si>
  <si>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</si>
  <si>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</si>
  <si>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</si>
  <si>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</si>
  <si>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</si>
  <si>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</si>
  <si>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</si>
  <si>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</si>
  <si>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</si>
  <si>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</si>
  <si>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</si>
  <si>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</si>
  <si>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</si>
  <si>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</si>
  <si>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</si>
  <si>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</si>
  <si>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</si>
  <si>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</si>
  <si>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</si>
  <si>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</si>
  <si>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</si>
  <si>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</si>
  <si>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</si>
  <si>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</si>
  <si>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</si>
  <si>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</si>
  <si>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</si>
  <si>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</si>
  <si>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</si>
  <si>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</si>
  <si>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</si>
  <si>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</si>
  <si>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</si>
  <si>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</si>
  <si>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</si>
  <si>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</si>
  <si>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</si>
  <si>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</si>
  <si>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</si>
  <si>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</si>
  <si>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</si>
  <si>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</si>
  <si>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</si>
  <si>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</si>
  <si>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</si>
  <si>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</si>
  <si>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</si>
  <si>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</si>
  <si>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</si>
  <si>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</si>
  <si>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</si>
  <si>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</si>
  <si>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</si>
  <si>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</si>
  <si>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</si>
  <si>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</si>
  <si>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</si>
  <si>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</si>
  <si>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</si>
  <si>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</si>
  <si>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</si>
  <si>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</si>
  <si>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</si>
  <si>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</si>
  <si>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</si>
  <si>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</si>
  <si>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</si>
  <si>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</si>
  <si>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</si>
  <si>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</si>
  <si>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</si>
  <si>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</si>
  <si>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</si>
  <si>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</si>
  <si>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</si>
  <si>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</si>
  <si>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</si>
  <si>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</si>
  <si>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</si>
  <si>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</si>
  <si>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</si>
  <si>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</si>
  <si>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</si>
  <si>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</si>
  <si>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</si>
  <si>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</si>
  <si>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</si>
  <si>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</si>
  <si>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</si>
  <si>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</si>
  <si>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</si>
  <si>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</si>
  <si>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</si>
  <si>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</si>
  <si>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</si>
  <si>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</si>
  <si>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</si>
  <si>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</si>
  <si>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</si>
  <si>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</si>
  <si>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</si>
  <si>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</si>
  <si>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</si>
  <si>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</si>
  <si>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</si>
  <si>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</si>
  <si>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</si>
  <si>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</si>
  <si>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</si>
  <si>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</si>
  <si>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</si>
  <si>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</si>
  <si>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</si>
  <si>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</si>
  <si>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</si>
  <si>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</si>
  <si>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</si>
  <si>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</si>
  <si>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</si>
  <si>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</si>
  <si>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</si>
  <si>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</si>
  <si>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</si>
  <si>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</si>
  <si>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</si>
  <si>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</si>
  <si>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</si>
  <si>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</si>
  <si>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</si>
  <si>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</si>
  <si>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</si>
  <si>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</si>
  <si>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</si>
  <si>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</si>
  <si>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</si>
  <si>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</si>
  <si>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</si>
  <si>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</si>
  <si>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</si>
  <si>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</si>
  <si>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</si>
  <si>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</si>
  <si>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</si>
  <si>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</si>
  <si>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</si>
  <si>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</si>
  <si>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</si>
  <si>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</si>
  <si>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</si>
  <si>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</si>
  <si>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</si>
  <si>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</si>
  <si>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</si>
  <si>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</si>
  <si>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</si>
  <si>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</si>
  <si>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</si>
  <si>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</si>
  <si>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</si>
  <si>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</si>
  <si>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</si>
  <si>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</si>
  <si>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</si>
  <si>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</si>
  <si>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</si>
  <si>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</si>
  <si>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</si>
  <si>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</si>
  <si>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</si>
  <si>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</si>
  <si>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</si>
  <si>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</si>
  <si>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</si>
  <si>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</si>
  <si>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</si>
  <si>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</si>
  <si>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</si>
  <si>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</si>
  <si>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</si>
  <si>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</si>
  <si>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</si>
  <si>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</si>
  <si>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</si>
  <si>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</si>
  <si>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</si>
  <si>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</si>
  <si>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</si>
  <si>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</si>
  <si>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</si>
  <si>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</si>
  <si>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</si>
  <si>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</si>
  <si>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</si>
  <si>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</si>
  <si>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</si>
  <si>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</si>
  <si>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</si>
  <si>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</si>
  <si>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</si>
  <si>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</si>
  <si>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</si>
  <si>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</si>
  <si>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</si>
  <si>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</si>
  <si>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</si>
  <si>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</si>
  <si>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</si>
  <si>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</si>
  <si>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</si>
  <si>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</si>
  <si>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</si>
  <si>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</si>
  <si>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</si>
  <si>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</si>
  <si>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</si>
  <si>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</si>
  <si>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</si>
  <si>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</si>
  <si>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</si>
  <si>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</si>
  <si>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</si>
  <si>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</si>
  <si>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</si>
  <si>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</si>
  <si>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</si>
  <si>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</si>
  <si>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</si>
  <si>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</si>
  <si>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</si>
  <si>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</si>
  <si>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</si>
  <si>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</si>
  <si>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</si>
  <si>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</si>
  <si>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</si>
  <si>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</si>
  <si>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</si>
  <si>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</si>
  <si>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</si>
  <si>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</si>
  <si>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</si>
  <si>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</si>
  <si>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</si>
  <si>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</si>
  <si>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</si>
  <si>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</si>
  <si>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</si>
  <si>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</si>
  <si>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</si>
  <si>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</si>
  <si>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</si>
  <si>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</si>
  <si>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</si>
  <si>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</si>
  <si>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</si>
  <si>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</si>
  <si>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</si>
  <si>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</si>
  <si>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</si>
  <si>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</si>
  <si>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</si>
  <si>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</si>
  <si>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</si>
  <si>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</si>
  <si>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</si>
  <si>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</si>
  <si>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</si>
  <si>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</si>
  <si>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</si>
  <si>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</si>
  <si>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</si>
  <si>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</si>
  <si>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</si>
  <si>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</si>
  <si>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</si>
  <si>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</si>
  <si>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</si>
  <si>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</si>
  <si>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</si>
  <si>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</si>
  <si>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</si>
  <si>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</si>
  <si>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</si>
  <si>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</si>
  <si>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</si>
  <si>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</si>
  <si>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</si>
  <si>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</si>
  <si>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</si>
  <si>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</si>
  <si>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</si>
  <si>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</si>
  <si>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</si>
  <si>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</si>
  <si>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</si>
  <si>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</si>
  <si>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</si>
  <si>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</si>
  <si>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</si>
  <si>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</si>
  <si>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</si>
  <si>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</si>
  <si>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</si>
  <si>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</si>
  <si>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</si>
  <si>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</si>
  <si>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</si>
  <si>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</si>
  <si>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</si>
  <si>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</si>
  <si>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</si>
  <si>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</si>
  <si>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</si>
  <si>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</si>
  <si>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</si>
  <si>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</si>
  <si>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</si>
  <si>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</si>
  <si>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</si>
  <si>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</si>
  <si>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</si>
  <si>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</si>
  <si>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</si>
  <si>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</si>
  <si>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</si>
  <si>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</si>
  <si>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</si>
  <si>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</si>
  <si>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</si>
  <si>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</si>
  <si>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</si>
  <si>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</si>
  <si>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</si>
  <si>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</si>
  <si>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</si>
  <si>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</si>
  <si>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</si>
  <si>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</si>
  <si>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</si>
  <si>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</si>
  <si>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</si>
  <si>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</si>
  <si>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</si>
  <si>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</si>
  <si>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</si>
  <si>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</si>
  <si>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</si>
  <si>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</si>
  <si>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</si>
  <si>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</si>
  <si>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</si>
  <si>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</si>
  <si>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</si>
  <si>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</si>
  <si>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</si>
  <si>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</si>
  <si>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</si>
  <si>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</si>
  <si>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</si>
  <si>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</si>
  <si>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</si>
  <si>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</si>
  <si>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</si>
  <si>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</si>
  <si>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</si>
  <si>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</si>
  <si>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</si>
  <si>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</si>
  <si>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</si>
  <si>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</si>
  <si>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</si>
  <si>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</si>
  <si>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</si>
  <si>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</si>
  <si>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</si>
  <si>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</si>
  <si>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</si>
  <si>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</si>
  <si>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</si>
  <si>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</si>
  <si>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</si>
  <si>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</si>
  <si>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</si>
  <si>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</si>
  <si>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</si>
  <si>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</si>
  <si>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</si>
  <si>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</si>
  <si>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</si>
  <si>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</si>
  <si>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</si>
  <si>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</si>
  <si>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</si>
  <si>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</si>
  <si>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</si>
  <si>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</si>
  <si>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</si>
  <si>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</si>
  <si>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</si>
  <si>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</si>
  <si>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</si>
  <si>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</si>
  <si>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</si>
  <si>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</si>
  <si>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</si>
  <si>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</si>
  <si>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</si>
  <si>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</si>
  <si>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</si>
  <si>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</si>
  <si>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</si>
  <si>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</si>
  <si>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</si>
  <si>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</si>
  <si>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</si>
  <si>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</si>
  <si>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</si>
  <si>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</si>
  <si>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</si>
  <si>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</si>
  <si>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</si>
  <si>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</si>
  <si>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</si>
  <si>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</si>
  <si>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</si>
  <si>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</si>
  <si>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</si>
  <si>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</si>
  <si>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</si>
  <si>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</si>
  <si>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</si>
  <si>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</si>
  <si>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</si>
  <si>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</si>
  <si>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</si>
  <si>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</si>
  <si>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</si>
  <si>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</si>
  <si>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</si>
  <si>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</si>
  <si>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</si>
  <si>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</si>
  <si>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</si>
  <si>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</si>
  <si>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</si>
  <si>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</si>
  <si>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</si>
  <si>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</si>
  <si>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</si>
  <si>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</si>
  <si>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</si>
  <si>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</si>
  <si>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</si>
  <si>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</si>
  <si>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</si>
  <si>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</si>
  <si>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</si>
  <si>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</si>
  <si>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</si>
  <si>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</si>
  <si>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</si>
  <si>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</si>
  <si>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</si>
  <si>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</si>
  <si>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</si>
  <si>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</si>
  <si>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</si>
  <si>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</si>
  <si>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</si>
  <si>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</si>
  <si>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</si>
  <si>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</si>
  <si>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</si>
  <si>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</si>
  <si>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</si>
  <si>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</si>
  <si>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</si>
  <si>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</si>
  <si>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</si>
  <si>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</si>
  <si>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</si>
  <si>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</si>
  <si>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</si>
  <si>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</si>
  <si>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</si>
  <si>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</si>
  <si>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</si>
  <si>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</si>
  <si>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</si>
  <si>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</si>
  <si>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</si>
  <si>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</si>
  <si>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</si>
  <si>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</si>
  <si>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</si>
  <si>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</si>
  <si>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</si>
  <si>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</si>
  <si>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</si>
  <si>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</si>
  <si>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</si>
  <si>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</si>
  <si>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</si>
  <si>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</si>
  <si>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</si>
  <si>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</si>
  <si>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</si>
  <si>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</si>
  <si>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</si>
  <si>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</si>
  <si>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</si>
  <si>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</si>
  <si>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</si>
  <si>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</si>
  <si>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</si>
  <si>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</si>
  <si>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</si>
  <si>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</si>
  <si>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</si>
  <si>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</si>
  <si>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</si>
  <si>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</si>
  <si>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</si>
  <si>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</si>
  <si>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</si>
  <si>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</si>
  <si>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</si>
  <si>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</si>
  <si>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</si>
  <si>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</si>
  <si>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</si>
  <si>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</si>
  <si>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</si>
  <si>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</si>
  <si>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</si>
  <si>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</si>
  <si>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</si>
  <si>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</si>
  <si>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</si>
  <si>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</si>
  <si>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</si>
  <si>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</si>
  <si>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</si>
  <si>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</si>
  <si>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</si>
  <si>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</si>
  <si>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</si>
  <si>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</si>
  <si>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</si>
  <si>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</si>
  <si>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</si>
  <si>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</si>
  <si>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</si>
  <si>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</si>
  <si>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</si>
  <si>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</si>
  <si>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</si>
  <si>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</si>
  <si>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</si>
  <si>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</si>
  <si>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</si>
  <si>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</si>
  <si>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</si>
  <si>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</si>
  <si>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</si>
  <si>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</si>
  <si>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</si>
  <si>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</si>
  <si>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</si>
  <si>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</si>
  <si>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</si>
  <si>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</si>
  <si>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</si>
  <si>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</si>
  <si>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</si>
  <si>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</si>
  <si>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</si>
  <si>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</si>
  <si>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</si>
  <si>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</si>
  <si>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</si>
  <si>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</si>
  <si>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</si>
  <si>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</si>
  <si>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</si>
  <si>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</si>
  <si>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</si>
  <si>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</si>
  <si>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</si>
  <si>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</si>
  <si>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</si>
  <si>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</si>
  <si>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</si>
  <si>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</si>
  <si>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</si>
  <si>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</si>
  <si>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</si>
  <si>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</si>
  <si>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</si>
  <si>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</si>
  <si>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</si>
  <si>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</si>
  <si>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</si>
  <si>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</si>
  <si>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</si>
  <si>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</si>
  <si>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</si>
  <si>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</si>
  <si>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</si>
  <si>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</si>
  <si>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</si>
  <si>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</si>
  <si>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</si>
  <si>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</si>
  <si>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</si>
  <si>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</si>
  <si>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</si>
  <si>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</si>
  <si>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</si>
  <si>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</si>
  <si>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</si>
  <si>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</si>
  <si>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</si>
  <si>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</si>
  <si>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</si>
  <si>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</si>
  <si>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</si>
  <si>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</si>
  <si>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</si>
  <si>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</si>
  <si>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</si>
  <si>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</si>
  <si>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</si>
  <si>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</si>
  <si>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</si>
  <si>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</si>
  <si>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</si>
  <si>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</si>
  <si>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</si>
  <si>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</si>
  <si>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</si>
  <si>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</si>
  <si>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</si>
  <si>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</si>
  <si>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</si>
  <si>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</si>
  <si>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</si>
  <si>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</si>
  <si>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</si>
  <si>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</si>
  <si>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</si>
  <si>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</si>
  <si>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</si>
  <si>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</si>
  <si>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</si>
  <si>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</si>
  <si>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</si>
  <si>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</si>
  <si>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</si>
  <si>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</si>
  <si>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</si>
  <si>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</si>
  <si>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</si>
  <si>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</si>
  <si>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</si>
  <si>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</si>
  <si>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</si>
  <si>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</si>
  <si>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</si>
  <si>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</si>
  <si>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</si>
  <si>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</si>
  <si>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</si>
  <si>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</si>
  <si>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</si>
  <si>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</si>
  <si>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</si>
  <si>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</si>
  <si>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</si>
  <si>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</si>
  <si>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</si>
  <si>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</si>
  <si>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</si>
  <si>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</si>
  <si>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</si>
  <si>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</si>
  <si>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</si>
  <si>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</si>
  <si>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</si>
  <si>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</si>
  <si>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</si>
  <si>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</si>
  <si>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</si>
  <si>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</si>
  <si>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</si>
  <si>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</si>
  <si>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</si>
  <si>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</si>
  <si>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</si>
  <si>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</si>
  <si>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</si>
  <si>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</si>
  <si>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</si>
  <si>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</si>
  <si>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</si>
  <si>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</si>
  <si>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</si>
  <si>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</si>
  <si>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</si>
  <si>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</si>
  <si>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</si>
  <si>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</si>
  <si>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</si>
  <si>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</si>
  <si>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</si>
  <si>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</si>
  <si>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</si>
  <si>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</si>
  <si>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</si>
  <si>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</si>
  <si>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</si>
  <si>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</si>
  <si>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</si>
  <si>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</si>
  <si>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</si>
  <si>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</si>
  <si>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</si>
  <si>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</si>
  <si>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</si>
  <si>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</si>
  <si>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</si>
  <si>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</si>
  <si>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</si>
  <si>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</si>
  <si>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</si>
  <si>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</si>
  <si>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</si>
  <si>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</si>
  <si>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</si>
  <si>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</si>
  <si>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</si>
  <si>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</si>
  <si>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</si>
  <si>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</si>
  <si>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</si>
  <si>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</si>
  <si>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</si>
  <si>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</si>
  <si>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</si>
  <si>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</si>
  <si>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</si>
  <si>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</si>
  <si>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</si>
  <si>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</si>
  <si>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</si>
  <si>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</si>
  <si>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</si>
  <si>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</si>
  <si>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</si>
  <si>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</si>
  <si>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</si>
  <si>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</si>
  <si>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</si>
  <si>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</si>
  <si>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</si>
  <si>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</si>
  <si>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</si>
  <si>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</si>
  <si>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</si>
  <si>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</si>
  <si>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</si>
  <si>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</si>
  <si>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</si>
  <si>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</si>
  <si>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</si>
  <si>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</si>
  <si>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</si>
  <si>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</si>
  <si>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</si>
  <si>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</si>
  <si>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</si>
  <si>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</si>
  <si>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</si>
  <si>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</si>
  <si>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</si>
  <si>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</si>
  <si>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</si>
  <si>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</si>
  <si>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</si>
  <si>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</si>
  <si>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</si>
  <si>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</si>
  <si>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</si>
  <si>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</si>
  <si>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</si>
  <si>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</si>
  <si>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</si>
  <si>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</si>
  <si>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</si>
  <si>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</si>
  <si>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</si>
  <si>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</si>
  <si>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</si>
  <si>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</si>
  <si>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</si>
  <si>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</si>
  <si>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</si>
  <si>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</si>
  <si>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</si>
  <si>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</si>
  <si>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</si>
  <si>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</si>
  <si>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</si>
  <si>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</si>
  <si>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</si>
  <si>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</si>
  <si>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</si>
  <si>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</si>
  <si>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</si>
  <si>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</si>
  <si>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</si>
  <si>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</si>
  <si>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</si>
  <si>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</si>
  <si>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</si>
  <si>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</si>
  <si>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</si>
  <si>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</si>
  <si>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</si>
  <si>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</si>
  <si>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</si>
  <si>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</si>
  <si>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</si>
  <si>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</si>
  <si>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</si>
  <si>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</si>
  <si>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</si>
  <si>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</si>
  <si>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</si>
  <si>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</si>
  <si>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</si>
  <si>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</si>
  <si>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</si>
  <si>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</si>
  <si>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</si>
  <si>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</si>
  <si>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</si>
  <si>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</si>
  <si>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</si>
  <si>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</si>
  <si>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</si>
  <si>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</si>
  <si>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</si>
  <si>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</si>
  <si>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</si>
  <si>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</si>
  <si>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</si>
  <si>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</si>
  <si>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</si>
  <si>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</si>
  <si>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</si>
  <si>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</si>
  <si>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</si>
  <si>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</si>
  <si>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</si>
  <si>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</si>
  <si>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</si>
  <si>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</si>
  <si>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</si>
  <si>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</si>
  <si>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</si>
  <si>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</si>
  <si>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</si>
  <si>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</si>
  <si>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</si>
  <si>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</si>
  <si>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</si>
  <si>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</si>
  <si>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</si>
  <si>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</si>
  <si>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</si>
  <si>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</si>
  <si>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</si>
  <si>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</si>
  <si>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</si>
  <si>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</si>
  <si>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</si>
  <si>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</si>
  <si>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</si>
  <si>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</si>
  <si>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</si>
  <si>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</si>
  <si>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</si>
  <si>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</si>
  <si>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</si>
  <si>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</si>
  <si>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</si>
  <si>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</si>
  <si>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</si>
  <si>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</si>
  <si>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</si>
  <si>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</si>
  <si>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</si>
  <si>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</si>
  <si>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</si>
  <si>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</si>
  <si>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</si>
  <si>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</si>
  <si>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</si>
  <si>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</si>
  <si>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</si>
  <si>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</si>
  <si>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</si>
  <si>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</si>
  <si>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</si>
  <si>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</si>
  <si>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</si>
  <si>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</si>
  <si>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</si>
  <si>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</si>
  <si>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</si>
  <si>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</si>
  <si>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</si>
  <si>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</si>
  <si>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</si>
  <si>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</si>
  <si>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</si>
  <si>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</si>
  <si>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</si>
  <si>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</si>
  <si>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</si>
  <si>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</si>
  <si>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</si>
  <si>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</si>
  <si>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</si>
  <si>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</si>
  <si>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</si>
  <si>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</si>
  <si>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</si>
  <si>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</si>
  <si>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</si>
  <si>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</si>
  <si>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</si>
  <si>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</si>
  <si>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</si>
  <si>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</si>
  <si>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</si>
  <si>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</si>
  <si>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</si>
  <si>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</si>
  <si>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</si>
  <si>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</si>
  <si>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</si>
  <si>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</si>
  <si>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</si>
  <si>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</si>
  <si>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</si>
  <si>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</si>
  <si>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</si>
  <si>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</si>
  <si>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</si>
  <si>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</si>
  <si>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</si>
  <si>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</si>
  <si>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</si>
  <si>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</si>
  <si>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</si>
  <si>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</si>
  <si>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</si>
  <si>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</si>
  <si>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</si>
  <si>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</si>
  <si>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</si>
  <si>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</si>
  <si>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</si>
  <si>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</si>
  <si>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</si>
  <si>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</si>
  <si>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</si>
  <si>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</si>
  <si>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</si>
  <si>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</si>
  <si>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</si>
  <si>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</si>
  <si>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</si>
  <si>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</si>
  <si>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</si>
  <si>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</si>
  <si>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</si>
  <si>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</si>
  <si>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</si>
  <si>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</si>
  <si>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</si>
  <si>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</si>
  <si>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</si>
  <si>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</si>
  <si>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</si>
  <si>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</si>
  <si>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</si>
  <si>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</si>
  <si>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</si>
  <si>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</si>
  <si>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</si>
  <si>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</si>
  <si>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</si>
  <si>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</si>
  <si>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</si>
  <si>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</si>
  <si>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</si>
  <si>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</si>
  <si>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</si>
  <si>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</si>
  <si>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</si>
  <si>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</si>
  <si>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</si>
  <si>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</si>
  <si>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</si>
  <si>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</si>
  <si>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</si>
  <si>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</si>
  <si>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</si>
  <si>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</si>
  <si>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</si>
  <si>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</si>
  <si>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</si>
  <si>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</si>
  <si>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</si>
  <si>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</si>
  <si>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</si>
  <si>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</si>
  <si>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</si>
  <si>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</si>
  <si>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</si>
  <si>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</si>
  <si>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</si>
  <si>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</si>
  <si>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</si>
  <si>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</si>
  <si>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</si>
  <si>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</si>
  <si>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</si>
  <si>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</si>
  <si>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</si>
  <si>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</si>
  <si>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</si>
  <si>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</si>
  <si>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</si>
  <si>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</si>
  <si>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</si>
  <si>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</si>
  <si>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</si>
  <si>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</si>
  <si>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</si>
  <si>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</si>
  <si>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</si>
  <si>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</si>
  <si>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</si>
  <si>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</si>
  <si>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</si>
  <si>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</si>
  <si>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</si>
  <si>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</si>
  <si>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</si>
  <si>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</si>
  <si>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</si>
  <si>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</si>
  <si>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</si>
  <si>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</si>
  <si>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</si>
  <si>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</si>
  <si>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</si>
  <si>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</si>
  <si>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</si>
  <si>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</si>
  <si>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</si>
  <si>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</si>
  <si>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</si>
  <si>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</si>
  <si>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</si>
  <si>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</si>
  <si>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</si>
  <si>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</si>
  <si>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</si>
  <si>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</si>
  <si>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</si>
  <si>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</si>
  <si>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</si>
  <si>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</si>
  <si>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</si>
  <si>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</si>
  <si>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</si>
  <si>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</si>
  <si>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</si>
  <si>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</si>
  <si>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</si>
  <si>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</si>
  <si>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</si>
  <si>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</si>
  <si>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</si>
  <si>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</si>
  <si>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</si>
  <si>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</si>
  <si>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</si>
  <si>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</si>
  <si>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</si>
  <si>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</si>
  <si>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</si>
  <si>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</si>
  <si>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</si>
  <si>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</si>
  <si>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</si>
  <si>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</si>
  <si>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</si>
  <si>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</si>
  <si>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</si>
  <si>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</si>
  <si>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</si>
  <si>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</si>
  <si>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</si>
  <si>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</si>
  <si>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</si>
  <si>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</si>
  <si>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</si>
  <si>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</si>
  <si>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</si>
  <si>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</si>
  <si>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</si>
  <si>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</si>
  <si>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</si>
  <si>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</si>
  <si>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</si>
  <si>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</si>
  <si>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</si>
  <si>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</si>
  <si>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</si>
  <si>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</si>
  <si>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</si>
  <si>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</si>
  <si>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</si>
  <si>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</si>
  <si>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</si>
  <si>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</si>
  <si>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</si>
  <si>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</si>
  <si>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</si>
  <si>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</si>
  <si>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</si>
  <si>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</si>
  <si>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</si>
  <si>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</si>
  <si>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</si>
  <si>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</si>
  <si>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</si>
  <si>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</si>
  <si>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</si>
  <si>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</si>
  <si>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</si>
  <si>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</si>
  <si>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</si>
  <si>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</si>
  <si>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</si>
  <si>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</si>
  <si>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</si>
  <si>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</si>
  <si>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</si>
  <si>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</si>
  <si>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</si>
  <si>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</si>
  <si>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</si>
  <si>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</si>
  <si>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</si>
  <si>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</si>
  <si>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</si>
  <si>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</si>
  <si>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</si>
  <si>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</si>
  <si>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</si>
  <si>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</si>
  <si>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</si>
  <si>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</si>
  <si>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</si>
  <si>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</si>
  <si>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</si>
  <si>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</si>
  <si>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</si>
  <si>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</si>
  <si>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</si>
  <si>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</si>
  <si>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</si>
  <si>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</si>
  <si>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</si>
  <si>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</si>
  <si>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</si>
  <si>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</si>
  <si>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</si>
  <si>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</si>
  <si>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</si>
  <si>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</si>
  <si>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</si>
  <si>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</si>
  <si>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</si>
  <si>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</si>
  <si>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</si>
  <si>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</si>
  <si>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</si>
  <si>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</si>
  <si>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</si>
  <si>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</si>
  <si>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</si>
  <si>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</si>
  <si>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</si>
  <si>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</si>
  <si>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</si>
  <si>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</si>
  <si>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</si>
  <si>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</si>
  <si>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</si>
  <si>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</si>
  <si>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</si>
  <si>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</si>
  <si>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</si>
  <si>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</si>
  <si>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</si>
  <si>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</si>
  <si>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</si>
  <si>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</si>
  <si>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</si>
  <si>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</si>
  <si>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</si>
  <si>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</si>
  <si>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</si>
  <si>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</si>
  <si>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</si>
  <si>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</si>
  <si>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</si>
  <si>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</si>
  <si>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</si>
  <si>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</si>
  <si>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</si>
  <si>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</si>
  <si>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</si>
  <si>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</si>
  <si>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</si>
  <si>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</si>
  <si>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</si>
  <si>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</si>
  <si>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</si>
  <si>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</si>
  <si>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</si>
  <si>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</si>
  <si>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</si>
  <si>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</si>
  <si>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</si>
  <si>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</si>
  <si>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</si>
  <si>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</si>
  <si>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</si>
  <si>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</si>
  <si>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</si>
  <si>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</si>
  <si>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</si>
  <si>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</si>
  <si>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</si>
  <si>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</si>
  <si>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</si>
  <si>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</si>
  <si>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</si>
  <si>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</si>
  <si>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</si>
  <si>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</si>
  <si>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</si>
  <si>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</si>
  <si>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</si>
  <si>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</si>
  <si>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</si>
  <si>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</si>
  <si>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</si>
  <si>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</si>
  <si>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</si>
  <si>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</si>
  <si>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</si>
  <si>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</si>
  <si>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</si>
  <si>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</si>
  <si>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</si>
  <si>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</si>
  <si>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</si>
  <si>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</si>
  <si>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</si>
  <si>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</si>
  <si>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</si>
  <si>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</si>
  <si>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</si>
  <si>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</si>
  <si>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</si>
  <si>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</si>
  <si>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</si>
  <si>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</si>
  <si>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</si>
  <si>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</si>
  <si>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</si>
  <si>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</si>
  <si>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</si>
  <si>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</si>
  <si>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</si>
  <si>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</si>
  <si>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</si>
  <si>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</si>
  <si>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</si>
  <si>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</si>
  <si>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</si>
  <si>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</si>
  <si>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</si>
  <si>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</si>
  <si>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</si>
  <si>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</si>
  <si>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</si>
  <si>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</si>
  <si>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</si>
  <si>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</si>
  <si>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</si>
  <si>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</si>
  <si>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</si>
  <si>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</si>
  <si>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</si>
  <si>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</si>
  <si>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</si>
  <si>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</si>
  <si>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</si>
  <si>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</si>
  <si>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</si>
  <si>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</si>
  <si>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</si>
  <si>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</si>
  <si>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</si>
  <si>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</si>
  <si>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</si>
  <si>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</si>
  <si>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</si>
  <si>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</si>
  <si>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</si>
  <si>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</si>
  <si>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</si>
  <si>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</si>
  <si>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</si>
  <si>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</si>
  <si>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</si>
  <si>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</si>
  <si>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</si>
  <si>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</si>
  <si>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</si>
  <si>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</si>
  <si>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</si>
  <si>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</si>
  <si>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</si>
  <si>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</si>
  <si>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</si>
  <si>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</si>
  <si>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</si>
  <si>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</si>
  <si>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</si>
  <si>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</si>
  <si>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</si>
  <si>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</si>
  <si>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</si>
  <si>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</si>
  <si>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</si>
  <si>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</si>
  <si>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</si>
  <si>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</si>
  <si>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</si>
  <si>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</si>
  <si>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</si>
  <si>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</si>
  <si>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</si>
  <si>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</si>
  <si>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</si>
  <si>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</si>
  <si>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</si>
  <si>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</si>
  <si>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</si>
  <si>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</si>
  <si>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</si>
  <si>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</si>
  <si>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</si>
  <si>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</si>
  <si>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</si>
  <si>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</si>
  <si>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</si>
  <si>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</si>
  <si>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</si>
  <si>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</si>
  <si>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</si>
  <si>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</si>
  <si>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</si>
  <si>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</si>
  <si>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</si>
  <si>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</si>
  <si>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</si>
  <si>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</si>
  <si>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</si>
  <si>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</si>
  <si>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</si>
  <si>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</si>
  <si>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</si>
  <si>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</si>
  <si>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</si>
  <si>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</si>
  <si>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</si>
  <si>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</si>
  <si>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</si>
  <si>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</si>
  <si>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</si>
  <si>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</si>
  <si>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</si>
  <si>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</si>
  <si>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</si>
  <si>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</si>
  <si>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</si>
  <si>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</si>
  <si>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</si>
  <si>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</si>
  <si>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</si>
  <si>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</si>
  <si>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</si>
  <si>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</si>
  <si>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</si>
  <si>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</si>
  <si>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</si>
  <si>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</si>
  <si>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</si>
  <si>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</si>
  <si>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</si>
  <si>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</si>
  <si>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</si>
  <si>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</si>
  <si>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</si>
  <si>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</si>
  <si>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</si>
  <si>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</si>
  <si>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</si>
  <si>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</si>
  <si>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</si>
  <si>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</si>
  <si>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</si>
  <si>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</si>
  <si>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</si>
  <si>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</si>
  <si>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</si>
  <si>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</si>
  <si>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</si>
  <si>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</si>
  <si>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</si>
  <si>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</si>
  <si>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</si>
  <si>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</si>
  <si>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</si>
  <si>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</si>
  <si>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</si>
  <si>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</si>
  <si>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</si>
  <si>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</si>
  <si>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</si>
  <si>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</si>
  <si>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</si>
  <si>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</si>
  <si>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</si>
  <si>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</si>
  <si>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</si>
  <si>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</si>
  <si>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</si>
  <si>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</si>
  <si>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</si>
  <si>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</si>
  <si>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</si>
  <si>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</si>
  <si>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</si>
  <si>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</si>
  <si>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</si>
  <si>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</si>
  <si>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</si>
  <si>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</si>
  <si>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</si>
  <si>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</si>
  <si>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</si>
  <si>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</si>
  <si>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</si>
  <si>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</si>
  <si>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</si>
  <si>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</si>
  <si>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</si>
  <si>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</si>
  <si>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</si>
  <si>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</si>
  <si>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</si>
  <si>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</si>
  <si>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</si>
  <si>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</si>
  <si>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</si>
  <si>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</si>
  <si>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</si>
  <si>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</si>
  <si>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</si>
  <si>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</si>
  <si>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</si>
  <si>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</si>
  <si>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</si>
  <si>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</si>
  <si>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</si>
  <si>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</si>
  <si>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</si>
  <si>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</si>
  <si>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</si>
  <si>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</si>
  <si>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</si>
  <si>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</si>
  <si>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</si>
  <si>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</si>
  <si>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</si>
  <si>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</si>
  <si>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</si>
  <si>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</si>
  <si>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</si>
  <si>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</si>
  <si>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</si>
  <si>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</si>
  <si>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</si>
  <si>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</si>
  <si>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</si>
  <si>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</si>
  <si>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</si>
  <si>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</si>
  <si>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</si>
  <si>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</si>
  <si>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</si>
  <si>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</si>
  <si>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</si>
  <si>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</si>
  <si>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</si>
  <si>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</si>
  <si>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</si>
  <si>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</si>
  <si>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</si>
  <si>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</si>
  <si>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</si>
  <si>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</si>
  <si>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</si>
  <si>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</si>
  <si>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</si>
  <si>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</si>
  <si>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</si>
  <si>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</si>
  <si>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</si>
  <si>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</si>
  <si>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</si>
  <si>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</si>
  <si>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</si>
  <si>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</si>
  <si>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</si>
  <si>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</si>
  <si>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</si>
  <si>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</si>
  <si>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</si>
  <si>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</si>
  <si>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</si>
  <si>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</si>
  <si>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</si>
  <si>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</si>
  <si>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</si>
  <si>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</si>
  <si>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</si>
  <si>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</si>
  <si>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</si>
  <si>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</si>
  <si>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</si>
  <si>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</si>
  <si>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</si>
  <si>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</si>
  <si>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</si>
  <si>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</si>
  <si>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</si>
  <si>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</si>
  <si>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</si>
  <si>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</si>
  <si>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</si>
  <si>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</si>
  <si>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</si>
  <si>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</si>
  <si>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</si>
  <si>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</si>
  <si>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</si>
  <si>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</si>
  <si>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</si>
  <si>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</si>
  <si>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</si>
  <si>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</si>
  <si>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</si>
  <si>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</si>
  <si>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</si>
  <si>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</si>
  <si>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</si>
  <si>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</si>
  <si>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</si>
  <si>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</si>
  <si>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</si>
  <si>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</si>
  <si>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</si>
  <si>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</si>
  <si>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</si>
  <si>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</si>
  <si>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</si>
  <si>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</si>
  <si>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</si>
  <si>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</si>
  <si>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</si>
  <si>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</si>
  <si>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</si>
  <si>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</si>
  <si>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</si>
  <si>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</si>
  <si>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</si>
  <si>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</si>
  <si>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</si>
  <si>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</si>
  <si>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</si>
  <si>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</si>
  <si>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</si>
  <si>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</si>
  <si>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</si>
  <si>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</si>
  <si>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</si>
  <si>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</si>
  <si>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</si>
  <si>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</si>
  <si>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</si>
  <si>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</si>
  <si>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</si>
  <si>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</si>
  <si>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</si>
  <si>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</si>
  <si>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</si>
  <si>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</si>
  <si>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</si>
  <si>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</si>
  <si>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</si>
  <si>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</si>
  <si>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</si>
  <si>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</si>
  <si>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</si>
  <si>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</si>
  <si>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</si>
  <si>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</si>
  <si>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</si>
  <si>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</si>
  <si>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</si>
  <si>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</si>
  <si>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</si>
  <si>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</si>
  <si>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</si>
  <si>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</si>
  <si>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</si>
  <si>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</si>
  <si>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</si>
  <si>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</si>
  <si>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</si>
  <si>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</si>
  <si>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</si>
  <si>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</si>
  <si>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</si>
  <si>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</si>
  <si>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</si>
  <si>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</si>
  <si>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</si>
  <si>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</si>
  <si>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</si>
  <si>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</si>
  <si>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</si>
  <si>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</si>
  <si>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</si>
  <si>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</si>
  <si>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</si>
  <si>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</si>
  <si>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</si>
  <si>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</si>
  <si>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</si>
  <si>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</si>
  <si>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</si>
  <si>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</si>
  <si>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</si>
  <si>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</si>
  <si>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</si>
  <si>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</si>
  <si>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</si>
  <si>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</si>
  <si>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</si>
  <si>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</si>
  <si>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</si>
  <si>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</si>
  <si>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</si>
  <si>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</si>
  <si>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</si>
  <si>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</si>
  <si>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</si>
  <si>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</si>
  <si>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</si>
  <si>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</si>
  <si>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</si>
  <si>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</si>
  <si>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</si>
  <si>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</si>
  <si>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</si>
  <si>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</si>
  <si>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</si>
  <si>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</si>
  <si>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</si>
  <si>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</si>
  <si>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</si>
  <si>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</si>
  <si>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</si>
  <si>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</si>
  <si>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</si>
  <si>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</si>
  <si>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</si>
  <si>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</si>
  <si>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</si>
  <si>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</si>
  <si>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</si>
  <si>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</si>
  <si>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</si>
  <si>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</si>
  <si>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</si>
  <si>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</si>
  <si>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</si>
  <si>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</si>
  <si>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</si>
  <si>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</si>
  <si>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</si>
  <si>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</si>
  <si>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</si>
  <si>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</si>
  <si>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</si>
  <si>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</si>
  <si>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</si>
  <si>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</si>
  <si>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</si>
  <si>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</si>
  <si>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</si>
  <si>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</si>
  <si>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</si>
  <si>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</si>
  <si>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</si>
  <si>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</si>
  <si>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</si>
  <si>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</si>
  <si>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</si>
  <si>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</si>
  <si>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</si>
  <si>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</si>
  <si>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</si>
  <si>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</si>
  <si>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</si>
  <si>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</si>
  <si>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</si>
  <si>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</si>
  <si>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</si>
  <si>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</si>
  <si>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</si>
  <si>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</si>
  <si>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</si>
  <si>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</si>
  <si>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</si>
  <si>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</si>
  <si>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</si>
  <si>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</si>
  <si>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</si>
  <si>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</si>
  <si>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</si>
  <si>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</si>
  <si>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</si>
  <si>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</si>
  <si>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</si>
  <si>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</si>
  <si>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</si>
  <si>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</si>
  <si>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</si>
  <si>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</si>
  <si>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</si>
  <si>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</si>
  <si>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</si>
  <si>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</si>
  <si>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</si>
  <si>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</si>
  <si>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</si>
  <si>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</si>
  <si>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</si>
  <si>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</si>
  <si>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</si>
  <si>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</si>
  <si>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</si>
  <si>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</si>
  <si>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</si>
  <si>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</si>
  <si>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</si>
  <si>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</si>
  <si>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</si>
  <si>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</si>
  <si>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</si>
  <si>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</si>
  <si>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</si>
  <si>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</si>
  <si>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</si>
  <si>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</si>
  <si>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</si>
  <si>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</si>
  <si>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</si>
  <si>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</si>
  <si>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</si>
  <si>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</si>
  <si>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</si>
  <si>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</si>
  <si>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</si>
  <si>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</si>
  <si>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</si>
  <si>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</si>
  <si>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</si>
  <si>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</si>
  <si>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</si>
  <si>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</si>
  <si>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</si>
  <si>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</si>
  <si>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</si>
  <si>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</si>
  <si>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</si>
  <si>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</si>
  <si>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</si>
  <si>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</si>
  <si>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</si>
  <si>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</si>
  <si>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</si>
  <si>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</si>
  <si>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</si>
  <si>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</si>
  <si>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</si>
  <si>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</si>
  <si>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</si>
  <si>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</si>
  <si>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</si>
  <si>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</si>
  <si>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</si>
  <si>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</si>
  <si>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</si>
  <si>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</si>
  <si>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</si>
  <si>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</si>
  <si>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</si>
  <si>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</si>
  <si>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</si>
  <si>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</si>
  <si>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</si>
  <si>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</si>
  <si>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</si>
  <si>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</si>
  <si>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</si>
  <si>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</si>
  <si>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</si>
  <si>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</si>
  <si>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</si>
  <si>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</si>
  <si>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</si>
  <si>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</si>
  <si>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</si>
  <si>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</si>
  <si>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</si>
  <si>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</si>
  <si>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</si>
  <si>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</si>
  <si>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</si>
  <si>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</si>
  <si>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</si>
  <si>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</si>
  <si>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</si>
  <si>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</si>
  <si>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</si>
  <si>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</si>
  <si>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</si>
  <si>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</si>
  <si>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</si>
  <si>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</si>
  <si>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</si>
  <si>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</si>
  <si>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</si>
  <si>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</si>
  <si>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</si>
  <si>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</si>
  <si>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</si>
  <si>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</si>
  <si>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</si>
  <si>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</si>
  <si>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</si>
  <si>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</si>
  <si>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</si>
  <si>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</si>
  <si>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</si>
  <si>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</si>
  <si>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</si>
  <si>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</si>
  <si>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</si>
  <si>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</si>
  <si>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</si>
  <si>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</si>
  <si>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</si>
  <si>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</si>
  <si>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</si>
  <si>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</si>
  <si>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</si>
  <si>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</si>
  <si>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</si>
  <si>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</si>
  <si>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</si>
  <si>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</si>
  <si>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</si>
  <si>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</si>
  <si>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</si>
  <si>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</si>
  <si>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</si>
  <si>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</si>
  <si>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</si>
  <si>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</si>
  <si>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</si>
  <si>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</si>
  <si>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</si>
  <si>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</si>
  <si>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</si>
  <si>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</si>
  <si>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</si>
  <si>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</si>
  <si>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</si>
  <si>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</si>
  <si>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</si>
  <si>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</si>
  <si>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</si>
  <si>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</si>
  <si>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</si>
  <si>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</si>
  <si>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</si>
  <si>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</si>
  <si>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</si>
  <si>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</si>
  <si>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</si>
  <si>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</si>
  <si>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</si>
  <si>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</si>
  <si>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</si>
  <si>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</si>
  <si>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</si>
  <si>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</si>
  <si>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</si>
  <si>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</si>
  <si>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</si>
  <si>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</si>
  <si>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</si>
  <si>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</si>
  <si>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</si>
  <si>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</si>
  <si>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</si>
  <si>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</si>
  <si>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</si>
  <si>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</si>
  <si>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</si>
  <si>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</si>
  <si>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</si>
  <si>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</si>
  <si>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</si>
  <si>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</si>
  <si>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</si>
  <si>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</si>
  <si>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</si>
  <si>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</si>
  <si>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</si>
  <si>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</si>
  <si>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</si>
  <si>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</si>
  <si>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</si>
  <si>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</si>
  <si>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</si>
  <si>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</si>
  <si>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</si>
  <si>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</si>
  <si>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</si>
  <si>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</si>
  <si>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</si>
  <si>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</si>
  <si>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</si>
  <si>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</si>
  <si>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</si>
  <si>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</si>
  <si>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</si>
  <si>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</si>
  <si>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</si>
  <si>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</si>
  <si>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</si>
  <si>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</si>
  <si>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</si>
  <si>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</si>
  <si>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</si>
  <si>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</si>
  <si>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</si>
  <si>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</si>
  <si>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</si>
  <si>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</si>
  <si>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</si>
  <si>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</si>
  <si>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</si>
  <si>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</si>
  <si>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</si>
  <si>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</si>
  <si>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</si>
  <si>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</si>
  <si>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</si>
  <si>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</si>
  <si>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</si>
  <si>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</si>
  <si>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</si>
  <si>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</si>
  <si>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</si>
  <si>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</si>
  <si>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</si>
  <si>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</si>
  <si>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</si>
  <si>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</si>
  <si>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</si>
  <si>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</si>
  <si>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</si>
  <si>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</si>
  <si>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</si>
  <si>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</si>
  <si>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</si>
  <si>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</si>
  <si>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</si>
  <si>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</si>
  <si>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</si>
  <si>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</si>
  <si>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</si>
  <si>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</si>
  <si>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</si>
  <si>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</si>
  <si>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</si>
  <si>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</si>
  <si>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</si>
  <si>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</si>
  <si>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</si>
  <si>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</si>
  <si>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</si>
  <si>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</si>
  <si>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</si>
  <si>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</si>
  <si>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</si>
  <si>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</si>
  <si>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</si>
  <si>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</si>
  <si>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</si>
  <si>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</si>
  <si>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</si>
  <si>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</si>
  <si>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</si>
  <si>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</si>
  <si>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</si>
  <si>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</si>
  <si>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</si>
  <si>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</si>
  <si>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</si>
  <si>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</si>
  <si>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</si>
  <si>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</si>
  <si>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</si>
  <si>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</si>
  <si>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</si>
  <si>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</si>
  <si>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</si>
  <si>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</si>
  <si>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</si>
  <si>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</si>
  <si>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</si>
  <si>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</si>
  <si>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</si>
  <si>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</si>
  <si>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</si>
  <si>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</si>
  <si>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</si>
  <si>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</si>
  <si>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</si>
  <si>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</si>
  <si>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</si>
  <si>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</si>
  <si>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</si>
  <si>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</si>
  <si>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</si>
  <si>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</si>
  <si>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</si>
  <si>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</si>
  <si>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</si>
  <si>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</si>
  <si>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</si>
  <si>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</si>
  <si>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</si>
  <si>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</si>
  <si>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</si>
  <si>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</si>
  <si>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</si>
  <si>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</si>
  <si>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</si>
  <si>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</si>
  <si>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</si>
  <si>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</si>
  <si>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</si>
  <si>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</si>
  <si>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</si>
  <si>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</si>
  <si>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</si>
  <si>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</si>
  <si>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</si>
  <si>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</si>
  <si>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</si>
  <si>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</si>
  <si>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</si>
  <si>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</si>
  <si>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</si>
  <si>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</si>
  <si>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</si>
  <si>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</si>
  <si>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</si>
  <si>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</si>
  <si>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</si>
  <si>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</si>
  <si>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</si>
  <si>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</si>
  <si>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</si>
  <si>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</si>
  <si>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</si>
  <si>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</si>
  <si>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</si>
  <si>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</si>
  <si>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</si>
  <si>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</si>
  <si>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</si>
  <si>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</si>
  <si>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</si>
  <si>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</si>
  <si>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</si>
  <si>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</si>
  <si>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</si>
  <si>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</si>
  <si>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</si>
  <si>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</si>
  <si>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</si>
  <si>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</si>
  <si>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</si>
  <si>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</si>
  <si>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</si>
  <si>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</si>
  <si>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</si>
  <si>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</si>
  <si>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</si>
  <si>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</si>
  <si>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</si>
  <si>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</si>
  <si>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</si>
  <si>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</si>
  <si>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</si>
  <si>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</si>
  <si>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</si>
  <si>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</si>
  <si>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</si>
  <si>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</si>
  <si>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</si>
  <si>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</si>
  <si>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</si>
  <si>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</si>
  <si>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</si>
  <si>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</si>
  <si>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</si>
  <si>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</si>
  <si>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</si>
  <si>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</si>
  <si>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</si>
  <si>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</si>
  <si>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</si>
  <si>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</si>
  <si>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</si>
  <si>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</si>
  <si>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</si>
  <si>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</si>
  <si>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</si>
  <si>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</si>
  <si>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</si>
  <si>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</si>
  <si>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</si>
  <si>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</si>
  <si>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</si>
  <si>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</si>
  <si>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</si>
  <si>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</si>
  <si>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</si>
  <si>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</si>
  <si>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</si>
  <si>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</si>
  <si>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</si>
  <si>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</si>
  <si>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</si>
  <si>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</si>
  <si>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</si>
  <si>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</si>
  <si>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</si>
  <si>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</si>
  <si>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</si>
  <si>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</si>
  <si>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</si>
  <si>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</si>
  <si>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</si>
  <si>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</si>
  <si>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</si>
  <si>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</si>
  <si>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</si>
  <si>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</si>
  <si>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</si>
  <si>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</si>
  <si>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</si>
  <si>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</si>
  <si>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</si>
  <si>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</si>
  <si>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</si>
  <si>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</si>
  <si>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</si>
  <si>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</si>
  <si>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</si>
  <si>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</si>
  <si>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</si>
  <si>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</si>
  <si>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</si>
  <si>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</si>
  <si>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</si>
  <si>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</si>
  <si>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</si>
  <si>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</si>
  <si>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</si>
  <si>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</si>
  <si>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</si>
  <si>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</si>
  <si>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</si>
  <si>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</si>
  <si>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</si>
  <si>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</si>
  <si>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</si>
  <si>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</si>
  <si>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</si>
  <si>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</si>
  <si>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</si>
  <si>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</si>
  <si>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</si>
  <si>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</si>
  <si>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</si>
  <si>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</si>
  <si>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</si>
  <si>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</si>
  <si>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</si>
  <si>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</si>
  <si>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</si>
  <si>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</si>
  <si>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</si>
  <si>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</si>
  <si>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</si>
  <si>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</si>
  <si>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</si>
  <si>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</si>
  <si>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</si>
  <si>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</si>
  <si>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</si>
  <si>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</si>
  <si>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</si>
  <si>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</si>
  <si>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</si>
  <si>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</si>
  <si>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</si>
  <si>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</si>
  <si>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</si>
  <si>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</si>
  <si>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</si>
  <si>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</si>
  <si>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</si>
  <si>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</si>
  <si>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</si>
  <si>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</si>
  <si>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</si>
  <si>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</si>
  <si>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</si>
  <si>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</si>
  <si>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</si>
  <si>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</si>
  <si>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</si>
  <si>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</si>
  <si>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</si>
  <si>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</si>
  <si>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</si>
  <si>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</si>
  <si>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</si>
  <si>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</si>
  <si>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</si>
  <si>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</si>
  <si>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</si>
  <si>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</si>
  <si>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</si>
  <si>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</si>
  <si>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</si>
  <si>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</si>
  <si>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</si>
  <si>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</si>
  <si>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</si>
  <si>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</si>
  <si>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</si>
  <si>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</si>
  <si>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</si>
  <si>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</si>
  <si>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</si>
  <si>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</si>
  <si>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</si>
  <si>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</si>
  <si>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</si>
  <si>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</si>
  <si>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</si>
  <si>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</si>
  <si>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</si>
  <si>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</si>
  <si>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</si>
  <si>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</si>
  <si>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</si>
  <si>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</si>
  <si>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</si>
  <si>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</si>
  <si>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</si>
  <si>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</si>
  <si>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</si>
  <si>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</si>
  <si>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</si>
  <si>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</si>
  <si>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</si>
  <si>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</si>
  <si>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</si>
  <si>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</si>
  <si>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</si>
  <si>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</si>
  <si>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</si>
  <si>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</si>
  <si>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</si>
  <si>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</si>
  <si>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</si>
  <si>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</si>
  <si>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</si>
  <si>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</si>
  <si>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</si>
  <si>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</si>
  <si>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</si>
  <si>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</si>
  <si>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</si>
  <si>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</si>
  <si>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</si>
  <si>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</si>
  <si>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</si>
  <si>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</si>
  <si>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</si>
  <si>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</si>
  <si>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</si>
  <si>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</si>
  <si>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</si>
  <si>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</si>
  <si>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</si>
  <si>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</si>
  <si>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</si>
  <si>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</si>
  <si>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</si>
  <si>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</si>
  <si>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</si>
  <si>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</si>
  <si>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</si>
  <si>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</si>
  <si>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</si>
  <si>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</si>
  <si>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</si>
  <si>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</si>
  <si>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</si>
  <si>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</si>
  <si>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</si>
  <si>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</si>
  <si>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</si>
  <si>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</si>
  <si>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</si>
  <si>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</si>
  <si>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</si>
  <si>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</si>
  <si>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</si>
  <si>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</si>
  <si>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</si>
  <si>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</si>
  <si>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</si>
  <si>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</si>
  <si>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</si>
  <si>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</si>
  <si>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</si>
  <si>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</si>
  <si>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</si>
  <si>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</si>
  <si>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</si>
  <si>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</si>
  <si>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</si>
  <si>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</si>
  <si>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</si>
  <si>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</si>
  <si>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</si>
  <si>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</si>
  <si>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</si>
  <si>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</si>
  <si>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</si>
  <si>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</si>
  <si>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</si>
  <si>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</si>
  <si>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</si>
  <si>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</si>
  <si>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</si>
  <si>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</si>
  <si>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</si>
  <si>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</si>
  <si>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</si>
  <si>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</si>
  <si>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</si>
  <si>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</si>
  <si>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</si>
  <si>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</si>
  <si>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</si>
  <si>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</si>
  <si>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</si>
  <si>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</si>
  <si>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</si>
  <si>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</si>
  <si>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</si>
  <si>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</si>
  <si>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</si>
  <si>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</si>
  <si>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</si>
  <si>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</si>
  <si>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</si>
  <si>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</si>
  <si>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</si>
  <si>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</si>
  <si>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</si>
  <si>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</si>
  <si>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</si>
  <si>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</si>
  <si>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</si>
  <si>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</si>
  <si>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</si>
  <si>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</si>
  <si>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</si>
  <si>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</si>
  <si>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</si>
  <si>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</si>
  <si>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</si>
  <si>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</si>
  <si>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</si>
  <si>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</si>
  <si>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</si>
  <si>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</si>
  <si>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</si>
  <si>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</si>
  <si>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</si>
  <si>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</si>
  <si>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</si>
  <si>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</si>
  <si>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</si>
  <si>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</si>
  <si>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</si>
  <si>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</si>
  <si>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</si>
  <si>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</si>
  <si>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</si>
  <si>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</si>
  <si>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</si>
  <si>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</si>
  <si>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</si>
  <si>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</si>
  <si>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</si>
  <si>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</si>
  <si>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</si>
  <si>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</si>
  <si>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</si>
  <si>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</si>
  <si>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</si>
  <si>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</si>
  <si>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</si>
  <si>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</si>
  <si>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</si>
  <si>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</si>
  <si>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</si>
  <si>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</si>
  <si>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</si>
  <si>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</si>
  <si>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</si>
  <si>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</si>
  <si>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</si>
  <si>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</si>
  <si>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</si>
  <si>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</si>
  <si>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</si>
  <si>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</si>
  <si>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</si>
  <si>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</si>
  <si>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</si>
  <si>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</si>
  <si>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</si>
  <si>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</si>
  <si>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</si>
  <si>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</si>
  <si>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</si>
  <si>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</si>
  <si>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</si>
  <si>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</si>
  <si>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</si>
  <si>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</si>
  <si>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</si>
  <si>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</si>
  <si>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</si>
  <si>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</si>
  <si>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</si>
  <si>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</si>
  <si>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</si>
  <si>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</si>
  <si>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</si>
  <si>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</si>
  <si>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</si>
  <si>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</si>
  <si>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</si>
  <si>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</si>
  <si>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</si>
  <si>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</si>
  <si>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</si>
  <si>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</si>
  <si>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</si>
  <si>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</si>
  <si>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</si>
  <si>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</si>
  <si>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</si>
  <si>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</si>
  <si>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</si>
  <si>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</si>
  <si>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</si>
  <si>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</si>
  <si>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</si>
  <si>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</si>
  <si>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</si>
  <si>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</si>
  <si>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</si>
  <si>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</si>
  <si>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</si>
  <si>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</si>
  <si>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</si>
  <si>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</si>
  <si>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</si>
  <si>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</si>
  <si>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</si>
  <si>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</si>
  <si>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</si>
  <si>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</si>
  <si>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</si>
  <si>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</si>
  <si>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</si>
  <si>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</si>
  <si>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</si>
  <si>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</si>
  <si>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</si>
  <si>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</si>
  <si>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</si>
  <si>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</si>
  <si>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</si>
  <si>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</si>
  <si>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</si>
  <si>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</si>
  <si>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</si>
  <si>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</si>
  <si>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</si>
  <si>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</si>
  <si>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</si>
  <si>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</si>
  <si>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</si>
  <si>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</si>
  <si>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</si>
  <si>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</si>
  <si>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</si>
  <si>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</si>
  <si>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</si>
  <si>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</si>
  <si>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</si>
  <si>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</si>
  <si>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</si>
  <si>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</si>
  <si>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</si>
  <si>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</si>
  <si>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</si>
  <si>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</si>
  <si>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</si>
  <si>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</si>
  <si>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</si>
  <si>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</si>
  <si>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</si>
  <si>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</si>
  <si>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</si>
  <si>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</si>
  <si>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</si>
  <si>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</si>
  <si>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</si>
  <si>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</si>
  <si>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</si>
  <si>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</si>
  <si>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</si>
  <si>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</si>
  <si>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</si>
  <si>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</si>
  <si>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</si>
  <si>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</si>
  <si>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</si>
  <si>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</si>
  <si>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</si>
  <si>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</si>
  <si>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</si>
  <si>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</si>
  <si>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</si>
  <si>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</si>
  <si>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</si>
  <si>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</si>
  <si>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</si>
  <si>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</si>
  <si>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</si>
  <si>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</si>
  <si>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</si>
  <si>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</si>
  <si>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</si>
  <si>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</si>
  <si>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</si>
  <si>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</si>
  <si>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</si>
  <si>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</si>
  <si>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</si>
  <si>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</si>
  <si>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</si>
  <si>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</si>
  <si>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</si>
  <si>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</si>
  <si>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</si>
  <si>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</si>
  <si>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</si>
  <si>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</si>
  <si>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</si>
  <si>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</si>
  <si>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</si>
  <si>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</si>
  <si>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</si>
  <si>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</si>
  <si>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</si>
  <si>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</si>
  <si>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</si>
  <si>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</si>
  <si>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</si>
  <si>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</si>
  <si>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</si>
  <si>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</si>
  <si>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</si>
  <si>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</si>
  <si>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</si>
  <si>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</si>
  <si>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</si>
  <si>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</si>
  <si>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</si>
  <si>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</si>
  <si>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</si>
  <si>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</si>
  <si>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</si>
  <si>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</si>
  <si>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</si>
  <si>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</si>
  <si>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</si>
  <si>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</si>
  <si>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</si>
  <si>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</si>
  <si>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</si>
  <si>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</si>
  <si>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</si>
  <si>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</si>
  <si>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</si>
  <si>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</si>
  <si>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</si>
  <si>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</si>
  <si>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</si>
  <si>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</si>
  <si>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</si>
  <si>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</si>
  <si>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</si>
  <si>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</si>
  <si>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</si>
  <si>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</si>
  <si>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</si>
  <si>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</si>
  <si>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</si>
  <si>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</si>
  <si>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</si>
  <si>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</si>
  <si>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</si>
  <si>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</si>
  <si>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</si>
  <si>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</si>
  <si>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</si>
  <si>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</si>
  <si>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</si>
  <si>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</si>
  <si>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</si>
  <si>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</si>
  <si>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</si>
  <si>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</si>
  <si>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</si>
  <si>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</si>
  <si>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</si>
  <si>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</si>
  <si>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</si>
  <si>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</si>
  <si>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</si>
  <si>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</si>
  <si>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</si>
  <si>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</si>
  <si>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</si>
  <si>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</si>
  <si>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</si>
  <si>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</si>
  <si>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</si>
  <si>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</si>
  <si>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</si>
  <si>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</si>
  <si>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</si>
  <si>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</si>
  <si>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</si>
  <si>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</si>
  <si>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</si>
  <si>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</si>
  <si>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</si>
  <si>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</si>
  <si>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</si>
  <si>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</si>
  <si>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</si>
  <si>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</si>
  <si>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</si>
  <si>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</si>
  <si>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</si>
  <si>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</si>
  <si>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</si>
  <si>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</si>
  <si>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</si>
  <si>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</si>
  <si>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</si>
  <si>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</si>
  <si>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</si>
  <si>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</si>
  <si>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</si>
  <si>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</si>
  <si>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</si>
  <si>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</si>
  <si>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</si>
  <si>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</si>
  <si>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</si>
  <si>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</si>
  <si>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</si>
  <si>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</si>
  <si>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</si>
  <si>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</si>
  <si>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</si>
  <si>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</si>
  <si>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</si>
  <si>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</si>
  <si>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</si>
  <si>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</si>
  <si>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</si>
  <si>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</si>
  <si>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</si>
  <si>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</si>
  <si>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</si>
  <si>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</si>
  <si>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</si>
  <si>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</si>
  <si>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</si>
  <si>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</si>
  <si>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</si>
  <si>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</si>
  <si>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</si>
  <si>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</si>
  <si>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</si>
  <si>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</si>
  <si>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</si>
  <si>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</si>
  <si>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</si>
  <si>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</si>
  <si>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</si>
  <si>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</si>
  <si>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</si>
  <si>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</si>
  <si>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</si>
  <si>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</si>
  <si>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</si>
  <si>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</si>
  <si>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</si>
  <si>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</si>
  <si>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</si>
  <si>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</si>
  <si>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</si>
  <si>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</si>
  <si>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</si>
  <si>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</si>
  <si>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</si>
  <si>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</si>
  <si>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</si>
  <si>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</si>
  <si>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</si>
  <si>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</si>
  <si>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</si>
  <si>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</si>
  <si>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</si>
  <si>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</si>
  <si>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</si>
  <si>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</si>
  <si>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</si>
  <si>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</si>
  <si>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</si>
  <si>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</si>
  <si>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</si>
  <si>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</si>
  <si>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</si>
  <si>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</si>
  <si>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</si>
  <si>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</si>
  <si>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</si>
  <si>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</si>
  <si>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</si>
  <si>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</si>
  <si>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</si>
  <si>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</si>
  <si>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</si>
  <si>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</si>
  <si>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</si>
  <si>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</si>
  <si>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</si>
  <si>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</si>
  <si>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</si>
  <si>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</si>
  <si>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</si>
  <si>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</si>
  <si>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</si>
  <si>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</si>
  <si>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</si>
  <si>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</si>
  <si>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</si>
  <si>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</si>
  <si>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</si>
  <si>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</si>
  <si>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</si>
  <si>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</si>
  <si>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</si>
  <si>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</si>
  <si>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</si>
  <si>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</si>
  <si>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</si>
  <si>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</si>
  <si>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</si>
  <si>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</si>
  <si>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</si>
  <si>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</si>
  <si>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</si>
  <si>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</si>
  <si>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</si>
  <si>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</si>
  <si>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</si>
  <si>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</si>
  <si>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</si>
  <si>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</si>
  <si>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</si>
  <si>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</si>
  <si>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</si>
  <si>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</si>
  <si>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</si>
  <si>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</si>
  <si>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</si>
  <si>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</si>
  <si>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</si>
  <si>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</si>
  <si>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</si>
  <si>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</si>
  <si>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</si>
  <si>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</si>
  <si>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</si>
  <si>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</si>
  <si>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</si>
  <si>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</si>
  <si>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</si>
  <si>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</si>
  <si>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</si>
  <si>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</si>
  <si>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</si>
  <si>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</si>
  <si>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</si>
  <si>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</si>
  <si>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</si>
  <si>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</si>
  <si>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</si>
  <si>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</si>
  <si>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</si>
  <si>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</si>
  <si>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</si>
  <si>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</si>
  <si>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</si>
  <si>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</si>
  <si>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</si>
  <si>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</si>
  <si>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</si>
  <si>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</si>
  <si>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</si>
  <si>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</si>
  <si>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</si>
  <si>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</si>
  <si>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</si>
  <si>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</si>
  <si>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</si>
  <si>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</si>
  <si>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</si>
  <si>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</si>
  <si>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</si>
  <si>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</si>
  <si>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</si>
  <si>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</si>
  <si>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</si>
  <si>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</si>
  <si>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</si>
  <si>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</si>
  <si>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</si>
  <si>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</si>
  <si>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</si>
  <si>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</si>
  <si>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</si>
  <si>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</si>
  <si>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</si>
  <si>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</si>
  <si>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</si>
  <si>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</si>
  <si>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</si>
  <si>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</si>
  <si>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</si>
  <si>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</si>
  <si>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</si>
  <si>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</si>
  <si>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</si>
  <si>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</si>
  <si>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</si>
  <si>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</si>
  <si>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</si>
  <si>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</si>
  <si>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</si>
  <si>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</si>
  <si>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</si>
  <si>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</si>
  <si>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</si>
  <si>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</si>
  <si>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</si>
  <si>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</si>
  <si>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</si>
  <si>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</si>
  <si>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</si>
  <si>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</si>
  <si>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</si>
  <si>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</si>
  <si>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</si>
  <si>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</si>
  <si>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</si>
  <si>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</si>
  <si>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</si>
  <si>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</si>
  <si>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</si>
  <si>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</si>
  <si>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</si>
  <si>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</si>
  <si>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</si>
  <si>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</si>
  <si>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</si>
  <si>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</si>
  <si>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</si>
  <si>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</si>
  <si>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</si>
  <si>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</si>
  <si>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</si>
  <si>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</si>
  <si>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</si>
  <si>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</si>
  <si>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</si>
  <si>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</si>
  <si>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</si>
  <si>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</si>
  <si>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</si>
  <si>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</si>
  <si>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</si>
  <si>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</si>
  <si>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</si>
  <si>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</si>
  <si>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</si>
  <si>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</si>
  <si>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</si>
  <si>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</si>
  <si>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</si>
  <si>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</si>
  <si>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</si>
  <si>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</si>
  <si>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</si>
  <si>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</si>
  <si>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</si>
  <si>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</si>
  <si>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</si>
  <si>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</si>
  <si>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</si>
  <si>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</si>
  <si>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</si>
  <si>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</si>
  <si>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</si>
  <si>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</si>
  <si>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</si>
  <si>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</si>
  <si>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</si>
  <si>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</si>
  <si>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</si>
  <si>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</si>
  <si>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</si>
  <si>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</si>
  <si>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</si>
  <si>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</si>
  <si>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</si>
  <si>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</si>
  <si>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</si>
  <si>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</si>
  <si>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</si>
  <si>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</si>
  <si>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</si>
  <si>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</si>
  <si>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</si>
  <si>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</si>
  <si>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</si>
  <si>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</si>
  <si>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</si>
  <si>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</si>
  <si>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</si>
  <si>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</si>
  <si>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</si>
  <si>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</si>
  <si>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</si>
  <si>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</si>
  <si>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</si>
  <si>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</si>
  <si>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</si>
  <si>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</si>
  <si>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</si>
  <si>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</si>
  <si>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</si>
  <si>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</si>
  <si>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</si>
  <si>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</si>
  <si>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</si>
  <si>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</si>
  <si>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</si>
  <si>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</si>
  <si>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</si>
  <si>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</si>
  <si>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</si>
  <si>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</si>
  <si>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</si>
  <si>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</si>
  <si>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</si>
  <si>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</si>
  <si>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</si>
  <si>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</si>
  <si>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</si>
  <si>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</si>
  <si>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</si>
  <si>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</si>
  <si>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</si>
  <si>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</si>
  <si>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</si>
  <si>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</si>
  <si>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</si>
  <si>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</si>
  <si>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</si>
  <si>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</si>
  <si>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</si>
  <si>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</si>
  <si>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</si>
  <si>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</si>
  <si>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</si>
  <si>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</si>
  <si>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</si>
  <si>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</si>
  <si>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</si>
  <si>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</si>
  <si>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</si>
  <si>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</si>
  <si>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</si>
  <si>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</si>
  <si>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</si>
  <si>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</si>
  <si>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</si>
  <si>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</si>
  <si>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</si>
  <si>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</si>
  <si>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</si>
  <si>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</si>
  <si>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</si>
  <si>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</si>
  <si>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</si>
  <si>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</si>
  <si>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</si>
  <si>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</si>
  <si>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</si>
  <si>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</si>
  <si>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</si>
  <si>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</si>
  <si>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</si>
  <si>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</si>
  <si>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</si>
  <si>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</si>
  <si>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</si>
  <si>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</si>
  <si>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</si>
  <si>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</si>
  <si>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</si>
  <si>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</si>
  <si>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</si>
  <si>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</si>
  <si>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</si>
  <si>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</si>
  <si>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</si>
  <si>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</si>
  <si>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</si>
  <si>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</si>
  <si>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</si>
  <si>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</si>
  <si>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</si>
  <si>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</si>
  <si>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</si>
  <si>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</si>
  <si>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</si>
  <si>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</si>
  <si>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</si>
  <si>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</si>
  <si>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</si>
  <si>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</si>
  <si>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</si>
  <si>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</si>
  <si>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</si>
  <si>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</si>
  <si>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</si>
  <si>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</si>
  <si>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</si>
  <si>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</si>
  <si>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</si>
  <si>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</si>
  <si>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</si>
  <si>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</si>
  <si>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</si>
  <si>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</si>
  <si>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</si>
  <si>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</si>
  <si>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</si>
  <si>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</si>
  <si>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</si>
  <si>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</si>
  <si>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</si>
  <si>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</si>
  <si>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</si>
  <si>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</si>
  <si>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</si>
  <si>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</si>
  <si>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</si>
  <si>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</si>
  <si>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</si>
  <si>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</si>
  <si>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</si>
  <si>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</si>
  <si>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</si>
  <si>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</si>
  <si>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</si>
  <si>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</si>
  <si>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</si>
  <si>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</si>
  <si>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</si>
  <si>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</si>
  <si>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</si>
  <si>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</si>
  <si>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</si>
  <si>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</si>
  <si>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</si>
  <si>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</si>
  <si>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</si>
  <si>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</si>
  <si>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</si>
  <si>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</si>
  <si>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</si>
  <si>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</si>
  <si>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</si>
  <si>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</si>
  <si>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</si>
  <si>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</si>
  <si>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</si>
  <si>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</si>
  <si>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</si>
  <si>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</si>
  <si>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</si>
  <si>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</si>
  <si>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</si>
  <si>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</si>
  <si>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</si>
  <si>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</si>
  <si>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</si>
  <si>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</si>
  <si>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</si>
  <si>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</si>
  <si>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</si>
  <si>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</si>
  <si>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</si>
  <si>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</si>
  <si>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</si>
  <si>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</si>
  <si>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</si>
  <si>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</si>
  <si>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</si>
  <si>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</si>
  <si>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</si>
  <si>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</si>
  <si>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</si>
  <si>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</si>
  <si>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</si>
  <si>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</si>
  <si>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</si>
  <si>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</si>
  <si>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</si>
  <si>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</si>
  <si>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</si>
  <si>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</si>
  <si>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</si>
  <si>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</si>
  <si>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</si>
  <si>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</si>
  <si>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</si>
  <si>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</si>
  <si>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</si>
  <si>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</si>
  <si>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</si>
  <si>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</si>
  <si>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</si>
  <si>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</si>
  <si>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</si>
  <si>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</si>
  <si>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</si>
  <si>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</si>
  <si>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</si>
  <si>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</si>
  <si>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</si>
  <si>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</si>
  <si>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</si>
  <si>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</si>
  <si>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</si>
  <si>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</si>
  <si>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</si>
  <si>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</si>
  <si>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</si>
  <si>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</si>
  <si>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</si>
  <si>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</si>
  <si>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</si>
  <si>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</si>
  <si>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</si>
  <si>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</si>
  <si>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</si>
  <si>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</si>
  <si>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</si>
  <si>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</si>
  <si>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</si>
  <si>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</si>
  <si>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</si>
  <si>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</si>
  <si>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</si>
  <si>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</si>
  <si>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</si>
  <si>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</si>
  <si>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</si>
  <si>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</si>
  <si>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</si>
  <si>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</si>
  <si>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</si>
  <si>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</si>
  <si>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</si>
  <si>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</si>
  <si>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</si>
  <si>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</si>
  <si>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</si>
  <si>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</si>
  <si>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</si>
  <si>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</si>
  <si>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</si>
  <si>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</si>
  <si>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</si>
  <si>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</si>
  <si>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</si>
  <si>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</si>
  <si>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</si>
  <si>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</si>
  <si>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</si>
  <si>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</si>
  <si>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</si>
  <si>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</si>
  <si>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</si>
  <si>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</si>
  <si>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</si>
  <si>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</si>
  <si>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</si>
  <si>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</si>
  <si>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</si>
  <si>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</si>
  <si>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</si>
  <si>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</si>
  <si>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</si>
  <si>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</si>
  <si>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</si>
  <si>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</si>
  <si>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</si>
  <si>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</si>
  <si>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</si>
  <si>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</si>
  <si>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</si>
  <si>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</si>
  <si>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</si>
  <si>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</si>
  <si>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</si>
  <si>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</si>
  <si>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</si>
  <si>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</si>
  <si>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</si>
  <si>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</si>
  <si>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</si>
  <si>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</si>
  <si>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</si>
  <si>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</si>
  <si>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</si>
  <si>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</si>
  <si>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</si>
  <si>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</si>
  <si>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</si>
  <si>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</si>
  <si>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</si>
  <si>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</si>
  <si>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</si>
  <si>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</si>
  <si>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</si>
  <si>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</si>
  <si>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</si>
  <si>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</si>
  <si>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</si>
  <si>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</si>
  <si>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</si>
  <si>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</si>
  <si>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</si>
  <si>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</si>
  <si>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</si>
  <si>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</si>
  <si>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</si>
  <si>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</si>
  <si>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</si>
  <si>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</si>
  <si>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</si>
  <si>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</si>
  <si>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</si>
  <si>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</si>
  <si>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</si>
  <si>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</si>
  <si>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</si>
  <si>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</si>
  <si>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</si>
  <si>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</si>
  <si>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</si>
  <si>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</si>
  <si>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</si>
  <si>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</si>
  <si>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</si>
  <si>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</si>
  <si>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</si>
  <si>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</si>
  <si>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</si>
  <si>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</si>
  <si>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</si>
  <si>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</si>
  <si>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</si>
  <si>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</si>
  <si>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</si>
  <si>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</si>
  <si>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</si>
  <si>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</si>
  <si>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</si>
  <si>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</si>
  <si>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</si>
  <si>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</si>
  <si>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</si>
  <si>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</si>
  <si>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</si>
  <si>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</si>
  <si>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</si>
  <si>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</si>
  <si>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</si>
  <si>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</si>
  <si>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</si>
  <si>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</si>
  <si>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</si>
  <si>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</si>
  <si>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</si>
  <si>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</si>
  <si>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</si>
  <si>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</si>
  <si>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</si>
  <si>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</si>
  <si>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</si>
  <si>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</si>
  <si>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</si>
  <si>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</si>
  <si>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</si>
  <si>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</si>
  <si>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</si>
  <si>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</si>
  <si>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</si>
  <si>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</si>
  <si>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</si>
  <si>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</si>
  <si>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</si>
  <si>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</si>
  <si>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</si>
  <si>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</si>
  <si>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</si>
  <si>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</si>
  <si>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</si>
  <si>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</si>
  <si>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</si>
  <si>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</si>
  <si>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</si>
  <si>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</si>
  <si>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</si>
  <si>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</si>
  <si>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</si>
  <si>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</si>
  <si>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</si>
  <si>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</si>
  <si>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</si>
  <si>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</si>
  <si>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</si>
  <si>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</si>
  <si>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</si>
  <si>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</si>
  <si>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</si>
  <si>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</si>
  <si>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</si>
  <si>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</si>
  <si>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</si>
  <si>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</si>
  <si>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</si>
  <si>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</si>
  <si>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</si>
  <si>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</si>
  <si>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</si>
  <si>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</si>
  <si>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</si>
  <si>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</si>
  <si>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</si>
  <si>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</si>
  <si>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</si>
  <si>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</si>
  <si>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</si>
  <si>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</si>
  <si>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</si>
  <si>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</si>
  <si>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</si>
  <si>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</si>
  <si>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</si>
  <si>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</si>
  <si>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</si>
  <si>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</si>
  <si>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</si>
  <si>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</si>
  <si>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</si>
  <si>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</si>
  <si>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</si>
  <si>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</si>
  <si>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</si>
  <si>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</si>
  <si>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</si>
  <si>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</si>
  <si>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</si>
  <si>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</si>
  <si>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</si>
  <si>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</si>
  <si>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</si>
  <si>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</si>
  <si>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</si>
  <si>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</si>
  <si>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</si>
  <si>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</si>
  <si>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</si>
  <si>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</si>
  <si>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</si>
  <si>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</si>
  <si>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</si>
  <si>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</si>
  <si>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</si>
  <si>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</si>
  <si>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</si>
  <si>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</si>
  <si>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</si>
  <si>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</si>
  <si>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</si>
  <si>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</si>
  <si>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</si>
  <si>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</si>
  <si>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</si>
  <si>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</si>
  <si>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</si>
  <si>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</si>
  <si>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</si>
  <si>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</si>
  <si>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</si>
  <si>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</si>
  <si>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</si>
  <si>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</si>
  <si>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</si>
  <si>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</si>
  <si>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</si>
  <si>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</si>
  <si>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</si>
  <si>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</si>
  <si>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</si>
  <si>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</si>
  <si>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</si>
  <si>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</si>
  <si>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</si>
  <si>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</si>
  <si>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</si>
  <si>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</si>
  <si>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</si>
  <si>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</si>
  <si>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</si>
  <si>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</si>
  <si>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</si>
  <si>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</si>
  <si>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</si>
  <si>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</si>
  <si>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</si>
  <si>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</si>
  <si>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</si>
  <si>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</si>
  <si>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</si>
  <si>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</si>
  <si>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</si>
  <si>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</si>
  <si>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</si>
  <si>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</si>
  <si>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</si>
  <si>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</si>
  <si>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</si>
  <si>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</si>
  <si>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</si>
  <si>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</si>
  <si>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</si>
  <si>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</si>
  <si>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</si>
  <si>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</si>
  <si>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</si>
  <si>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</si>
  <si>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</si>
  <si>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</si>
  <si>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</si>
  <si>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</si>
  <si>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</si>
  <si>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</si>
  <si>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</si>
  <si>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</si>
  <si>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</si>
  <si>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</si>
  <si>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</si>
  <si>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</si>
  <si>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</si>
  <si>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</si>
  <si>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</si>
  <si>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</si>
  <si>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</si>
  <si>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</si>
  <si>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</si>
  <si>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</si>
  <si>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</si>
  <si>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</si>
  <si>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</si>
  <si>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</si>
  <si>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</si>
  <si>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</si>
  <si>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</si>
  <si>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</si>
  <si>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</si>
  <si>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</si>
  <si>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</si>
  <si>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</si>
  <si>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</si>
  <si>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</si>
  <si>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</si>
  <si>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</si>
  <si>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</si>
  <si>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</si>
  <si>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</si>
  <si>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</si>
  <si>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</si>
  <si>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</si>
  <si>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</si>
  <si>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</si>
  <si>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</si>
  <si>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</si>
  <si>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</si>
  <si>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</si>
  <si>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</si>
  <si>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</si>
  <si>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</si>
  <si>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</si>
  <si>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</si>
  <si>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</si>
  <si>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</si>
  <si>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</si>
  <si>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</si>
  <si>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</si>
  <si>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</si>
  <si>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</si>
  <si>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</si>
  <si>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</si>
  <si>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</si>
  <si>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</si>
  <si>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</si>
  <si>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</si>
  <si>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</si>
  <si>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</si>
  <si>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</si>
  <si>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</si>
  <si>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</si>
  <si>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</si>
  <si>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</si>
  <si>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</si>
  <si>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</si>
  <si>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</si>
  <si>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</si>
  <si>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</si>
  <si>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</si>
  <si>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</si>
  <si>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</si>
  <si>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</si>
  <si>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</si>
  <si>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</si>
  <si>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</si>
  <si>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</si>
  <si>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</si>
  <si>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</si>
  <si>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</si>
  <si>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</si>
  <si>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</si>
  <si>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</si>
  <si>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</si>
  <si>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</si>
  <si>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</si>
  <si>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</si>
  <si>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</si>
  <si>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</si>
  <si>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</si>
  <si>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</si>
  <si>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</si>
  <si>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</si>
  <si>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</si>
  <si>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</si>
  <si>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</si>
  <si>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</si>
  <si>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</si>
  <si>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</si>
  <si>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</si>
  <si>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</si>
  <si>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</si>
  <si>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</si>
  <si>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</si>
  <si>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</si>
  <si>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</si>
  <si>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</si>
  <si>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</si>
  <si>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</si>
  <si>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</si>
  <si>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</si>
  <si>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</si>
  <si>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</si>
  <si>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</si>
  <si>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</si>
  <si>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</si>
  <si>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</si>
  <si>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</si>
  <si>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</si>
  <si>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</si>
  <si>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</si>
  <si>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</si>
  <si>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</si>
  <si>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</si>
  <si>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</si>
  <si>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</si>
  <si>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</si>
  <si>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</si>
  <si>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</si>
  <si>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</si>
  <si>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</si>
  <si>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</si>
  <si>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</si>
  <si>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</si>
  <si>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</si>
  <si>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</si>
  <si>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</si>
  <si>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</si>
  <si>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</si>
  <si>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</si>
  <si>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</si>
  <si>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</si>
  <si>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</si>
  <si>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</si>
  <si>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</si>
  <si>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</si>
  <si>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</si>
  <si>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</si>
  <si>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</si>
  <si>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</si>
  <si>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</si>
  <si>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</si>
  <si>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</si>
  <si>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</si>
  <si>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</si>
  <si>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</si>
  <si>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</si>
  <si>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</si>
  <si>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</si>
  <si>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</si>
  <si>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</si>
  <si>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</si>
  <si>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</si>
  <si>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</si>
  <si>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</si>
  <si>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</si>
  <si>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</si>
  <si>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</si>
  <si>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</si>
  <si>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</si>
  <si>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</si>
  <si>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</si>
  <si>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</si>
  <si>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</si>
  <si>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</si>
  <si>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</si>
  <si>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</si>
  <si>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</si>
  <si>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</si>
  <si>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</si>
  <si>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</si>
  <si>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</si>
  <si>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</si>
  <si>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</si>
  <si>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</si>
  <si>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</si>
  <si>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</si>
  <si>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</si>
  <si>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</si>
  <si>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</si>
  <si>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</si>
  <si>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</si>
  <si>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</si>
  <si>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</si>
  <si>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</si>
  <si>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</si>
  <si>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</si>
  <si>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</si>
  <si>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</si>
  <si>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</si>
  <si>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</si>
  <si>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</si>
  <si>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</si>
  <si>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</si>
  <si>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</si>
  <si>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</si>
  <si>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</si>
  <si>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</si>
  <si>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</si>
  <si>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</si>
  <si>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</si>
  <si>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</si>
  <si>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</si>
  <si>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</si>
  <si>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</si>
  <si>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</si>
  <si>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</si>
  <si>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</si>
  <si>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</si>
  <si>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</si>
  <si>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</si>
  <si>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</si>
  <si>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</si>
  <si>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</si>
  <si>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</si>
  <si>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</si>
  <si>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</si>
  <si>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</si>
  <si>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</si>
  <si>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</si>
  <si>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</si>
  <si>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</si>
  <si>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</si>
  <si>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</si>
  <si>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</si>
  <si>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</si>
  <si>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</si>
  <si>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</si>
  <si>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</si>
  <si>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</si>
  <si>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</si>
  <si>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</si>
  <si>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</si>
  <si>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</si>
  <si>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</si>
  <si>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</si>
  <si>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</si>
  <si>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</si>
  <si>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</si>
  <si>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</si>
  <si>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</si>
  <si>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</si>
  <si>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</si>
  <si>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</si>
  <si>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</si>
  <si>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</si>
  <si>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</si>
  <si>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</si>
  <si>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</si>
  <si>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</si>
  <si>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</si>
  <si>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</si>
  <si>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</si>
  <si>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</si>
  <si>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</si>
  <si>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</si>
  <si>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</si>
  <si>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</si>
  <si>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</si>
  <si>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</si>
  <si>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</si>
  <si>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</si>
  <si>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</si>
  <si>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</si>
  <si>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</si>
  <si>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</si>
  <si>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</si>
  <si>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</si>
  <si>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</si>
  <si>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</si>
  <si>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</si>
  <si>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</si>
  <si>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</si>
  <si>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</si>
  <si>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</si>
  <si>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</si>
  <si>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</si>
  <si>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</si>
  <si>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</si>
  <si>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</si>
  <si>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</si>
  <si>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</si>
  <si>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</si>
  <si>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</si>
  <si>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</si>
  <si>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</si>
  <si>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</si>
  <si>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</si>
  <si>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</si>
  <si>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</si>
  <si>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</si>
  <si>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</si>
  <si>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</si>
  <si>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</si>
  <si>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</si>
  <si>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</si>
  <si>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</si>
  <si>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</si>
  <si>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</si>
  <si>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</si>
  <si>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</si>
  <si>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</si>
  <si>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</si>
  <si>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</si>
  <si>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</si>
  <si>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</si>
  <si>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</si>
  <si>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</si>
  <si>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</si>
  <si>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</si>
  <si>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</si>
  <si>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</si>
  <si>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</si>
  <si>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</si>
  <si>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</si>
  <si>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</si>
  <si>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</si>
  <si>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</si>
  <si>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</si>
  <si>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</si>
  <si>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</si>
  <si>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</si>
  <si>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</si>
  <si>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</si>
  <si>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</si>
  <si>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</si>
  <si>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</si>
  <si>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</si>
  <si>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</si>
  <si>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</si>
  <si>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</si>
  <si>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</si>
  <si>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</si>
  <si>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</si>
  <si>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</si>
  <si>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</si>
  <si>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</si>
  <si>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</si>
  <si>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</si>
  <si>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</si>
  <si>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</si>
  <si>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</si>
  <si>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</si>
  <si>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</si>
  <si>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</si>
  <si>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</si>
  <si>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</si>
  <si>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</si>
  <si>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</si>
  <si>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</si>
  <si>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</si>
  <si>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</si>
  <si>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</si>
  <si>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</si>
  <si>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</si>
  <si>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</si>
  <si>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</si>
  <si>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</si>
  <si>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</si>
  <si>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</si>
  <si>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</si>
  <si>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</si>
  <si>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</si>
  <si>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</si>
  <si>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</si>
  <si>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</si>
  <si>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</si>
  <si>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</si>
  <si>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</si>
  <si>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</si>
  <si>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</si>
  <si>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</si>
  <si>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</si>
  <si>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</si>
  <si>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</si>
  <si>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</si>
  <si>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</si>
  <si>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</si>
  <si>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</si>
  <si>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</si>
  <si>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</si>
  <si>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</si>
  <si>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</si>
  <si>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</si>
  <si>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</si>
  <si>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</si>
  <si>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</si>
  <si>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</si>
  <si>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</si>
  <si>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</si>
  <si>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</si>
  <si>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</si>
  <si>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</si>
  <si>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</si>
  <si>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</si>
  <si>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</si>
  <si>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</si>
  <si>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</si>
  <si>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</si>
  <si>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</si>
  <si>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</si>
  <si>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</si>
  <si>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</si>
  <si>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</si>
  <si>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</si>
  <si>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</si>
  <si>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</si>
  <si>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</si>
  <si>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</si>
  <si>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</si>
  <si>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</si>
  <si>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</si>
  <si>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</si>
  <si>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</si>
  <si>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</si>
  <si>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</si>
  <si>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</si>
  <si>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</si>
  <si>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</si>
  <si>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</si>
  <si>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</si>
  <si>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</si>
  <si>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</si>
  <si>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</si>
  <si>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</si>
  <si>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</si>
  <si>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</si>
  <si>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</si>
  <si>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</si>
  <si>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</si>
  <si>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</si>
  <si>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</si>
  <si>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</si>
  <si>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</si>
  <si>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</si>
  <si>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</si>
  <si>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</si>
  <si>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</si>
  <si>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</si>
  <si>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</si>
  <si>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</si>
  <si>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</si>
  <si>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</si>
  <si>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</si>
  <si>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</si>
  <si>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</si>
  <si>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</si>
  <si>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</si>
  <si>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</si>
  <si>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</si>
  <si>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</si>
  <si>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</si>
  <si>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</si>
  <si>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</si>
  <si>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</si>
  <si>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</si>
  <si>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</si>
  <si>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</si>
  <si>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</si>
  <si>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</si>
  <si>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</si>
  <si>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</si>
  <si>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</si>
  <si>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</si>
  <si>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</si>
  <si>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</si>
  <si>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</si>
  <si>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</si>
  <si>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</si>
  <si>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</si>
  <si>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</si>
  <si>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</si>
  <si>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</si>
  <si>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</si>
  <si>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</si>
  <si>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</si>
  <si>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</si>
  <si>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</si>
  <si>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</si>
  <si>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</si>
  <si>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</si>
  <si>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</si>
  <si>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</si>
  <si>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</si>
  <si>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</si>
  <si>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</si>
  <si>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</si>
  <si>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</si>
  <si>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</si>
  <si>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</si>
  <si>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</si>
  <si>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</si>
  <si>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</si>
  <si>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</si>
  <si>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</si>
  <si>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</si>
  <si>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</si>
  <si>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</si>
  <si>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</si>
  <si>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</si>
  <si>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</si>
  <si>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</si>
  <si>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</si>
  <si>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</si>
  <si>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</si>
  <si>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</si>
  <si>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</si>
  <si>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</si>
  <si>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</si>
  <si>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</si>
  <si>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</si>
  <si>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</si>
  <si>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</si>
  <si>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</si>
  <si>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</si>
  <si>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</si>
  <si>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</si>
  <si>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</si>
  <si>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</si>
  <si>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</si>
  <si>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</si>
  <si>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</si>
  <si>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</si>
  <si>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</si>
  <si>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</si>
  <si>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</si>
  <si>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</si>
  <si>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</si>
  <si>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</si>
  <si>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</si>
  <si>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</si>
  <si>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</si>
  <si>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</si>
  <si>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</si>
  <si>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</si>
  <si>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</si>
  <si>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</si>
  <si>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</si>
  <si>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</si>
  <si>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</si>
  <si>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</si>
  <si>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</si>
  <si>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</si>
  <si>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</si>
  <si>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</si>
  <si>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</si>
  <si>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</si>
  <si>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</si>
  <si>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</si>
  <si>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</si>
  <si>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</si>
  <si>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</si>
  <si>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</si>
  <si>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</si>
  <si>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</si>
  <si>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</si>
  <si>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</si>
  <si>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</si>
  <si>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</si>
  <si>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</si>
  <si>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</si>
  <si>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</si>
  <si>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</si>
  <si>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</si>
  <si>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</si>
  <si>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</si>
  <si>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</si>
  <si>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</si>
  <si>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</si>
  <si>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</si>
  <si>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</si>
  <si>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</si>
  <si>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</si>
  <si>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</si>
  <si>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</si>
  <si>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</si>
  <si>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</si>
  <si>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</si>
  <si>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</si>
  <si>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</si>
  <si>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</si>
  <si>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</si>
  <si>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</si>
  <si>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</si>
  <si>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</si>
  <si>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</si>
  <si>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</si>
  <si>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</si>
  <si>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</si>
  <si>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</si>
  <si>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</si>
  <si>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</si>
  <si>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</si>
  <si>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</si>
  <si>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</si>
  <si>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</si>
  <si>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</si>
  <si>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</si>
  <si>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</si>
  <si>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</si>
  <si>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</si>
  <si>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</si>
  <si>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</si>
  <si>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</si>
  <si>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</si>
  <si>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</si>
  <si>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</si>
  <si>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</si>
  <si>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</si>
  <si>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</si>
  <si>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</si>
  <si>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</si>
  <si>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</si>
  <si>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</si>
  <si>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</si>
  <si>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</si>
  <si>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</si>
  <si>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</si>
  <si>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</si>
  <si>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</si>
  <si>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</si>
  <si>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</si>
  <si>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</si>
  <si>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</si>
  <si>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</si>
  <si>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</si>
  <si>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</si>
  <si>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</si>
  <si>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</si>
  <si>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</si>
  <si>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</si>
  <si>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</si>
  <si>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</si>
  <si>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</si>
  <si>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</si>
  <si>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</si>
  <si>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</si>
  <si>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</si>
  <si>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</si>
  <si>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</si>
  <si>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</si>
  <si>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</si>
  <si>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</si>
  <si>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</si>
  <si>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</si>
  <si>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</si>
  <si>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</si>
  <si>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</si>
  <si>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</si>
  <si>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</si>
  <si>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</si>
  <si>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</si>
  <si>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</si>
  <si>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</si>
  <si>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</si>
  <si>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</si>
  <si>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</si>
  <si>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</si>
  <si>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</si>
  <si>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</si>
  <si>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</si>
  <si>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</si>
  <si>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</si>
  <si>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</si>
  <si>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</si>
  <si>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</si>
  <si>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</si>
  <si>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</si>
  <si>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</si>
  <si>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</si>
  <si>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</si>
  <si>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</si>
  <si>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</si>
  <si>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</si>
  <si>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</si>
  <si>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</si>
  <si>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</si>
  <si>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</si>
  <si>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</si>
  <si>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</si>
  <si>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</si>
  <si>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</si>
  <si>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</si>
  <si>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</si>
  <si>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</si>
  <si>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</si>
  <si>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</si>
  <si>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</si>
  <si>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</si>
  <si>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</si>
  <si>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</si>
  <si>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</si>
  <si>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</si>
  <si>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</si>
  <si>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</si>
  <si>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</si>
  <si>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</si>
  <si>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</si>
  <si>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</si>
  <si>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</si>
  <si>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</si>
  <si>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</si>
  <si>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</si>
  <si>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</si>
  <si>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</si>
  <si>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</si>
  <si>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</si>
  <si>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</si>
  <si>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</si>
  <si>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</si>
  <si>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</si>
  <si>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</si>
  <si>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</si>
  <si>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</si>
  <si>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</si>
  <si>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</si>
  <si>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</si>
  <si>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</si>
  <si>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</si>
  <si>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</si>
  <si>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</si>
  <si>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</si>
  <si>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</si>
  <si>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</si>
  <si>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</si>
  <si>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</si>
  <si>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</si>
  <si>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</si>
  <si>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</si>
  <si>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</si>
  <si>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</si>
  <si>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</si>
  <si>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</si>
  <si>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</si>
  <si>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</si>
  <si>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</si>
  <si>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</si>
  <si>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</si>
  <si>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</si>
  <si>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</si>
  <si>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</si>
  <si>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</si>
  <si>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</si>
  <si>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</si>
  <si>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</si>
  <si>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</si>
  <si>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</si>
  <si>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</si>
  <si>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</si>
  <si>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</si>
  <si>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</si>
  <si>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</si>
  <si>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</si>
  <si>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</si>
  <si>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</si>
  <si>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</si>
  <si>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</si>
  <si>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</si>
  <si>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</si>
  <si>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</si>
  <si>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</si>
  <si>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</si>
  <si>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</si>
  <si>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</si>
  <si>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</si>
  <si>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</si>
  <si>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</si>
  <si>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</si>
  <si>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</si>
  <si>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</si>
  <si>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</si>
  <si>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</si>
  <si>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</si>
  <si>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</si>
  <si>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</si>
  <si>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</si>
  <si>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</si>
  <si>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</si>
  <si>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</si>
  <si>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</si>
  <si>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</si>
  <si>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</si>
  <si>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</si>
  <si>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</si>
  <si>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</si>
  <si>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</si>
  <si>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</si>
  <si>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</si>
  <si>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</si>
  <si>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</si>
  <si>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</si>
  <si>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</si>
  <si>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</si>
  <si>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</si>
  <si>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</si>
  <si>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</si>
  <si>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</si>
  <si>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</si>
  <si>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</si>
  <si>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</si>
  <si>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</si>
  <si>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</si>
  <si>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</si>
  <si>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</si>
  <si>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</si>
  <si>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</si>
  <si>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</si>
  <si>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</si>
  <si>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</si>
  <si>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</si>
  <si>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</si>
  <si>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</si>
  <si>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</si>
  <si>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</si>
  <si>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</si>
  <si>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</si>
  <si>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</si>
  <si>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</si>
  <si>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</si>
  <si>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</si>
  <si>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</si>
  <si>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</si>
  <si>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</si>
  <si>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</si>
  <si>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</si>
  <si>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</si>
  <si>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</si>
  <si>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</si>
  <si>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</si>
  <si>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</si>
  <si>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</si>
  <si>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</si>
  <si>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</si>
  <si>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</si>
  <si>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</si>
  <si>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</si>
  <si>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</si>
  <si>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</si>
  <si>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</si>
  <si>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</si>
  <si>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</si>
  <si>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</si>
  <si>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</si>
  <si>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</si>
  <si>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</si>
  <si>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</si>
  <si>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</si>
  <si>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</si>
  <si>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</si>
  <si>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</si>
  <si>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</si>
  <si>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</si>
  <si>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</si>
  <si>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</si>
  <si>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</si>
  <si>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</si>
  <si>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</si>
  <si>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</si>
  <si>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</si>
  <si>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</si>
  <si>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</si>
  <si>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</si>
  <si>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</si>
  <si>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</si>
  <si>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</si>
  <si>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</si>
  <si>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</si>
  <si>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</si>
  <si>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</si>
  <si>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</si>
  <si>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</si>
  <si>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</si>
  <si>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</si>
  <si>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</si>
  <si>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</si>
  <si>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</si>
  <si>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</si>
  <si>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</si>
  <si>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</si>
  <si>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</si>
  <si>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</si>
  <si>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</si>
  <si>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</si>
  <si>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</si>
  <si>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</si>
  <si>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</si>
  <si>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</si>
  <si>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</si>
  <si>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</si>
  <si>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</si>
  <si>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</si>
  <si>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</si>
  <si>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</si>
  <si>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</si>
  <si>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</si>
  <si>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</si>
  <si>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</si>
  <si>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</si>
  <si>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</si>
  <si>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</si>
  <si>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</si>
  <si>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</si>
  <si>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</si>
  <si>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</si>
  <si>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</si>
  <si>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</si>
  <si>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</si>
  <si>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</si>
  <si>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</si>
  <si>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</si>
  <si>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</si>
  <si>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</si>
  <si>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</si>
  <si>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</si>
  <si>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</si>
  <si>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</si>
  <si>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</si>
  <si>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</si>
  <si>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</si>
  <si>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</si>
  <si>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</si>
  <si>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</si>
  <si>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</si>
  <si>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</si>
  <si>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</si>
  <si>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</si>
  <si>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</si>
  <si>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</si>
  <si>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</si>
  <si>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</si>
  <si>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</si>
  <si>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</si>
  <si>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</si>
  <si>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</si>
  <si>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</si>
  <si>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</si>
  <si>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</si>
  <si>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</si>
  <si>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</si>
  <si>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</si>
  <si>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</si>
  <si>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</si>
  <si>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</si>
  <si>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</si>
  <si>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</si>
  <si>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</si>
  <si>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</si>
  <si>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</si>
  <si>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</si>
  <si>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</si>
  <si>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</si>
  <si>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</si>
  <si>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</si>
  <si>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</si>
  <si>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</si>
  <si>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</si>
  <si>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</si>
  <si>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</si>
  <si>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</si>
  <si>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</si>
  <si>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</si>
  <si>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</si>
  <si>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</si>
  <si>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</si>
  <si>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</si>
  <si>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</si>
  <si>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</si>
  <si>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</si>
  <si>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</si>
  <si>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</si>
  <si>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</si>
  <si>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</si>
  <si>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</si>
  <si>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</si>
  <si>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</si>
  <si>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</si>
  <si>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</si>
  <si>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</si>
  <si>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</si>
  <si>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</si>
  <si>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</si>
  <si>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</si>
  <si>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</si>
  <si>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</si>
  <si>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</si>
  <si>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</si>
  <si>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</si>
  <si>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</si>
  <si>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</si>
  <si>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</si>
  <si>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</si>
  <si>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</si>
  <si>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</si>
  <si>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</si>
  <si>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</si>
  <si>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</si>
  <si>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</si>
  <si>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</si>
  <si>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</si>
  <si>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</si>
  <si>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</si>
  <si>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</si>
  <si>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</si>
  <si>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</si>
  <si>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</si>
  <si>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</si>
  <si>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</si>
  <si>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</si>
  <si>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</si>
  <si>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</si>
  <si>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</si>
  <si>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</si>
  <si>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</si>
  <si>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</si>
  <si>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</si>
  <si>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</si>
  <si>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</si>
  <si>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</si>
  <si>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</si>
  <si>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</si>
  <si>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</si>
  <si>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</si>
  <si>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</si>
  <si>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</si>
  <si>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</si>
  <si>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</si>
  <si>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</si>
  <si>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</si>
  <si>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</si>
  <si>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</si>
  <si>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</si>
  <si>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</si>
  <si>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</si>
  <si>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</si>
  <si>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</si>
  <si>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</si>
  <si>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</si>
  <si>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</si>
  <si>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</si>
  <si>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</si>
  <si>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</si>
  <si>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</si>
  <si>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</si>
  <si>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</si>
  <si>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</si>
  <si>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</si>
  <si>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</si>
  <si>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</si>
  <si>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</si>
  <si>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</si>
  <si>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</si>
  <si>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</si>
  <si>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</si>
  <si>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</si>
  <si>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</si>
  <si>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</si>
  <si>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</si>
  <si>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</si>
  <si>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</si>
  <si>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</si>
  <si>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</si>
  <si>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</si>
  <si>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</si>
  <si>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</si>
  <si>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</si>
  <si>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</si>
  <si>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</si>
  <si>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</si>
  <si>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</si>
  <si>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</si>
  <si>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</si>
  <si>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</si>
  <si>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</si>
  <si>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</si>
  <si>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</si>
  <si>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</si>
  <si>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</si>
  <si>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</si>
  <si>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</si>
  <si>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</si>
  <si>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</si>
  <si>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</si>
  <si>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</si>
  <si>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</si>
  <si>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</si>
  <si>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</si>
  <si>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</si>
  <si>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</si>
  <si>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</si>
  <si>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</si>
  <si>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</si>
  <si>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</si>
  <si>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</si>
  <si>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</si>
  <si>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</si>
  <si>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</si>
  <si>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</si>
  <si>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</si>
  <si>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</si>
  <si>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</si>
  <si>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</si>
  <si>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</si>
  <si>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</si>
  <si>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</si>
  <si>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</si>
  <si>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</si>
  <si>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</si>
  <si>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</si>
  <si>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</si>
  <si>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</si>
  <si>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</si>
  <si>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</si>
  <si>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</si>
  <si>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</si>
  <si>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</si>
  <si>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</si>
  <si>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</si>
  <si>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</si>
  <si>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</si>
  <si>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</si>
  <si>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</si>
  <si>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</si>
  <si>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</si>
  <si>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</si>
  <si>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</si>
  <si>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</si>
  <si>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</si>
  <si>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</si>
  <si>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</si>
  <si>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</si>
  <si>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</si>
  <si>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</si>
  <si>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</si>
  <si>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</si>
  <si>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</si>
  <si>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</si>
  <si>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</si>
  <si>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</si>
  <si>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</si>
  <si>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</si>
  <si>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</si>
  <si>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</si>
  <si>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</si>
  <si>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</si>
  <si>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</si>
  <si>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</si>
  <si>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</si>
  <si>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</si>
  <si>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</si>
  <si>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</si>
  <si>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</si>
  <si>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</si>
  <si>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</si>
  <si>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</si>
  <si>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</si>
  <si>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</si>
  <si>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</si>
  <si>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</si>
  <si>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</si>
  <si>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</si>
  <si>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</si>
  <si>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</si>
  <si>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</si>
  <si>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</si>
  <si>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</si>
  <si>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</si>
  <si>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</si>
  <si>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</si>
  <si>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</si>
  <si>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</si>
  <si>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</si>
  <si>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</si>
  <si>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</si>
  <si>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</si>
  <si>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</si>
  <si>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</si>
  <si>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</si>
  <si>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</si>
  <si>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</si>
  <si>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</si>
  <si>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</si>
  <si>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</si>
  <si>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</si>
  <si>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</si>
  <si>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</si>
  <si>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</si>
  <si>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</si>
  <si>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</si>
  <si>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</si>
  <si>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</si>
  <si>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</si>
  <si>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</si>
  <si>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</si>
  <si>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</si>
  <si>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</si>
  <si>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</si>
  <si>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</si>
  <si>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</si>
  <si>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</si>
  <si>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</si>
  <si>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</si>
  <si>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</si>
  <si>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</si>
  <si>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</si>
  <si>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</si>
  <si>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</si>
  <si>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</si>
  <si>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</si>
  <si>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</si>
  <si>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</si>
  <si>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</si>
  <si>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</si>
  <si>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</si>
  <si>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</si>
  <si>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</si>
  <si>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</si>
  <si>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</si>
  <si>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</si>
  <si>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</si>
  <si>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</si>
  <si>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</si>
  <si>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</si>
  <si>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</si>
  <si>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</si>
  <si>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</si>
  <si>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</si>
  <si>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</si>
  <si>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</si>
  <si>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</si>
  <si>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</si>
  <si>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</si>
  <si>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</si>
  <si>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</si>
  <si>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</si>
  <si>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</si>
  <si>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</si>
  <si>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</si>
  <si>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</si>
  <si>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</si>
  <si>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</si>
  <si>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</si>
  <si>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</si>
  <si>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</si>
  <si>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</si>
  <si>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</si>
  <si>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</si>
  <si>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</si>
  <si>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</si>
  <si>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</si>
  <si>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</si>
  <si>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</si>
  <si>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</si>
  <si>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</si>
  <si>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</si>
  <si>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</si>
  <si>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</si>
  <si>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</si>
  <si>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</si>
  <si>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</si>
  <si>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</si>
  <si>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</si>
  <si>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</si>
  <si>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</si>
  <si>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</si>
  <si>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</si>
  <si>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</si>
  <si>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</si>
  <si>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</si>
  <si>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</si>
  <si>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</si>
  <si>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</si>
  <si>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</si>
  <si>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</si>
  <si>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</si>
  <si>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</si>
  <si>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</si>
  <si>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</si>
  <si>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</si>
  <si>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</si>
  <si>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</si>
  <si>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</si>
  <si>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</si>
  <si>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</si>
  <si>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</si>
  <si>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</si>
  <si>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</si>
  <si>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</si>
  <si>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</si>
  <si>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</si>
  <si>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</si>
  <si>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</si>
  <si>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</si>
  <si>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</si>
  <si>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</si>
  <si>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</si>
  <si>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</si>
  <si>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</si>
  <si>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</si>
  <si>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</si>
  <si>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</si>
  <si>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</si>
  <si>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</si>
  <si>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</si>
  <si>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</si>
  <si>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</si>
  <si>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</si>
  <si>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</si>
  <si>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</si>
  <si>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</si>
  <si>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</si>
  <si>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</si>
  <si>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</si>
  <si>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</si>
  <si>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</si>
  <si>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</si>
  <si>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</si>
  <si>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</si>
  <si>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</si>
  <si>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</si>
  <si>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</si>
  <si>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</si>
  <si>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</si>
  <si>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</si>
  <si>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</si>
  <si>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</si>
  <si>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</si>
  <si>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</si>
  <si>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</si>
  <si>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</si>
  <si>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</si>
  <si>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</si>
  <si>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</si>
  <si>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</si>
  <si>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</si>
  <si>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</si>
  <si>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</si>
  <si>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</si>
  <si>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</si>
  <si>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</si>
  <si>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</si>
  <si>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</si>
  <si>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</si>
  <si>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</si>
  <si>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</si>
  <si>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</si>
  <si>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</si>
  <si>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</si>
  <si>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</si>
  <si>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</si>
  <si>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</si>
  <si>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</si>
  <si>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</si>
  <si>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</si>
  <si>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</si>
  <si>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</si>
  <si>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</si>
  <si>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</si>
  <si>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</si>
  <si>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</si>
  <si>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</si>
  <si>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</si>
  <si>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</si>
  <si>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</si>
  <si>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</si>
  <si>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</si>
  <si>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</si>
  <si>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</si>
  <si>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</si>
  <si>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</si>
  <si>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</si>
  <si>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</si>
  <si>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</si>
  <si>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</si>
  <si>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</si>
  <si>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</si>
  <si>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</si>
  <si>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</si>
  <si>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</si>
  <si>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</si>
  <si>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</si>
  <si>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</si>
  <si>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</si>
  <si>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</si>
  <si>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</si>
  <si>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</si>
  <si>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</si>
  <si>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</si>
  <si>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</si>
  <si>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</si>
  <si>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</si>
  <si>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</si>
  <si>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</si>
  <si>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</si>
  <si>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</si>
  <si>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</si>
  <si>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</si>
  <si>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</si>
  <si>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</si>
  <si>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</si>
  <si>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</si>
  <si>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</si>
  <si>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</si>
  <si>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</si>
  <si>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</si>
  <si>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</si>
  <si>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</si>
  <si>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</si>
  <si>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</si>
  <si>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</si>
  <si>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</si>
  <si>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</si>
  <si>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</si>
  <si>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</si>
  <si>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</si>
  <si>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</si>
  <si>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</si>
  <si>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</si>
  <si>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</si>
  <si>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</si>
  <si>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</si>
  <si>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</si>
  <si>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</si>
  <si>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</si>
  <si>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</si>
  <si>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</si>
  <si>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</si>
  <si>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</si>
  <si>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</si>
  <si>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</si>
  <si>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</si>
  <si>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</si>
  <si>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</si>
  <si>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</si>
  <si>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</si>
  <si>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</si>
  <si>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</si>
  <si>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</si>
  <si>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</si>
  <si>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</si>
  <si>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</si>
  <si>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</si>
  <si>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</si>
  <si>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</si>
  <si>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</si>
  <si>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</si>
  <si>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</si>
  <si>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</si>
  <si>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</si>
  <si>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</si>
  <si>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</si>
  <si>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</si>
  <si>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</si>
  <si>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</si>
  <si>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</si>
  <si>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</si>
  <si>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</si>
  <si>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</si>
  <si>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</si>
  <si>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</si>
  <si>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</si>
  <si>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</si>
  <si>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</si>
  <si>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</si>
  <si>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</si>
  <si>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</si>
  <si>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</si>
  <si>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</si>
  <si>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</si>
  <si>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</si>
  <si>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</si>
  <si>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</si>
  <si>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</si>
  <si>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</si>
  <si>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</si>
  <si>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</si>
  <si>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</si>
  <si>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</si>
  <si>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</si>
  <si>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</si>
  <si>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</si>
  <si>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</si>
  <si>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</si>
  <si>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</si>
  <si>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</si>
  <si>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</si>
  <si>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</si>
  <si>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</si>
  <si>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</si>
  <si>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</si>
  <si>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</si>
  <si>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</si>
  <si>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</si>
  <si>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</si>
  <si>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</si>
  <si>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</si>
  <si>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</si>
  <si>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</si>
  <si>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</si>
  <si>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</si>
  <si>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</si>
  <si>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</si>
  <si>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</si>
  <si>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</si>
  <si>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</si>
  <si>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</si>
  <si>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</si>
  <si>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</si>
  <si>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</si>
  <si>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</si>
  <si>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</si>
  <si>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</si>
  <si>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</si>
  <si>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</si>
  <si>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</si>
  <si>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</si>
  <si>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</si>
  <si>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</si>
  <si>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</si>
  <si>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</si>
  <si>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</si>
  <si>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</si>
  <si>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</si>
  <si>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</si>
  <si>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</si>
  <si>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</si>
  <si>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</si>
  <si>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</si>
  <si>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</si>
  <si>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</si>
  <si>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</si>
  <si>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</si>
  <si>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</si>
  <si>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</si>
  <si>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</si>
  <si>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</si>
  <si>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</si>
  <si>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</si>
  <si>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</si>
  <si>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</si>
  <si>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</si>
  <si>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</si>
  <si>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</si>
  <si>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</si>
  <si>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</si>
  <si>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</si>
  <si>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</si>
  <si>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</si>
  <si>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</si>
  <si>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</si>
  <si>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</si>
  <si>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</si>
  <si>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</si>
  <si>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</si>
  <si>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</si>
  <si>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</si>
  <si>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</si>
  <si>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</si>
  <si>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</si>
  <si>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</si>
  <si>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</si>
  <si>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</si>
  <si>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</si>
  <si>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</si>
  <si>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</si>
  <si>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</si>
  <si>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</si>
  <si>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</si>
  <si>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</si>
  <si>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</si>
  <si>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</si>
  <si>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</si>
  <si>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</si>
  <si>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</si>
  <si>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</si>
  <si>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</si>
  <si>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</si>
  <si>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</si>
  <si>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</si>
  <si>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</si>
  <si>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</si>
  <si>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</si>
  <si>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</si>
  <si>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</si>
  <si>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</si>
  <si>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</si>
  <si>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</si>
  <si>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</si>
  <si>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</si>
  <si>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</si>
  <si>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</si>
  <si>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</si>
  <si>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</si>
  <si>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</si>
  <si>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</si>
  <si>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</si>
  <si>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</si>
  <si>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</si>
  <si>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</si>
  <si>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</si>
  <si>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</si>
  <si>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</si>
  <si>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</si>
  <si>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</si>
  <si>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</si>
  <si>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</si>
  <si>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</si>
  <si>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</si>
  <si>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</si>
  <si>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</si>
  <si>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</si>
  <si>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</si>
  <si>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</si>
  <si>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</si>
  <si>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</si>
  <si>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</si>
  <si>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</si>
  <si>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</si>
  <si>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</si>
  <si>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</si>
  <si>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</si>
  <si>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</si>
  <si>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</si>
  <si>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</si>
  <si>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</si>
  <si>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</si>
  <si>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</si>
  <si>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</si>
  <si>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</si>
  <si>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</si>
  <si>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</si>
  <si>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</si>
  <si>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</si>
  <si>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</si>
  <si>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</si>
  <si>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</si>
  <si>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</si>
  <si>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</si>
  <si>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</si>
  <si>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</si>
  <si>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</si>
  <si>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</si>
  <si>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</si>
  <si>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</si>
  <si>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</si>
  <si>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</si>
  <si>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</si>
  <si>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</si>
  <si>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</si>
  <si>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</si>
  <si>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</si>
  <si>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</si>
  <si>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</si>
  <si>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</si>
  <si>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</si>
  <si>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</si>
  <si>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</si>
  <si>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</si>
  <si>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</si>
  <si>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</si>
  <si>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</si>
  <si>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</si>
  <si>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</si>
  <si>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</si>
  <si>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</si>
  <si>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</si>
  <si>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</si>
  <si>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</si>
  <si>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</si>
  <si>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</si>
  <si>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</si>
  <si>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</si>
  <si>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</si>
  <si>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</si>
  <si>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</si>
  <si>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</si>
  <si>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</si>
  <si>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</si>
  <si>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</si>
  <si>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</si>
  <si>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</si>
  <si>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</si>
  <si>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</si>
  <si>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</si>
  <si>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</si>
  <si>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</si>
  <si>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</si>
  <si>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</si>
  <si>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</si>
  <si>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</si>
  <si>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</si>
  <si>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</si>
  <si>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</si>
  <si>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</si>
  <si>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</si>
  <si>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</si>
  <si>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</si>
  <si>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</si>
  <si>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</si>
  <si>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</si>
  <si>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</si>
  <si>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</si>
  <si>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</si>
  <si>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</si>
  <si>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</si>
  <si>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</si>
  <si>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</si>
  <si>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</si>
  <si>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</si>
  <si>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</si>
  <si>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</si>
  <si>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</si>
  <si>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</si>
  <si>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</si>
  <si>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</si>
  <si>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</si>
  <si>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</si>
  <si>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</si>
  <si>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</si>
  <si>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</si>
  <si>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</si>
  <si>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</si>
  <si>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</si>
  <si>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</si>
  <si>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</si>
  <si>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</si>
  <si>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</si>
  <si>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</si>
  <si>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</si>
  <si>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</si>
  <si>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</si>
  <si>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</si>
  <si>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</si>
  <si>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</si>
  <si>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</si>
  <si>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</si>
  <si>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</si>
  <si>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</si>
  <si>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</si>
  <si>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</si>
  <si>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</si>
  <si>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</si>
  <si>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</si>
  <si>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</si>
  <si>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</si>
  <si>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</si>
  <si>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</si>
  <si>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</si>
  <si>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</si>
  <si>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</si>
  <si>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</si>
  <si>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</si>
  <si>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</si>
  <si>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</si>
  <si>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</si>
  <si>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</si>
  <si>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</si>
  <si>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</si>
  <si>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</si>
  <si>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</si>
  <si>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</si>
  <si>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</si>
  <si>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</si>
  <si>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</si>
  <si>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</si>
  <si>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</si>
  <si>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</si>
  <si>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</si>
  <si>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</si>
  <si>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</si>
  <si>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</si>
  <si>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</si>
  <si>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</si>
  <si>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</si>
  <si>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</si>
  <si>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</si>
  <si>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</si>
  <si>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</si>
  <si>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</si>
  <si>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</si>
  <si>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</si>
  <si>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</si>
  <si>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</si>
  <si>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</si>
  <si>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</si>
  <si>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</si>
  <si>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</si>
  <si>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</si>
  <si>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</si>
  <si>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</si>
  <si>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</si>
  <si>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</si>
  <si>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</si>
  <si>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</si>
  <si>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</si>
  <si>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</si>
  <si>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</si>
  <si>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</si>
  <si>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</si>
  <si>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</si>
  <si>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</si>
  <si>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</si>
  <si>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</si>
  <si>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</si>
  <si>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</si>
  <si>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</si>
  <si>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</si>
  <si>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</si>
  <si>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</si>
  <si>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</si>
  <si>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</si>
  <si>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</si>
  <si>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</si>
  <si>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</si>
  <si>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</si>
  <si>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</si>
  <si>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</si>
  <si>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</si>
  <si>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</si>
  <si>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</si>
  <si>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</si>
  <si>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</si>
  <si>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</si>
  <si>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</si>
  <si>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</si>
  <si>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</si>
  <si>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</si>
  <si>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</si>
  <si>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</si>
  <si>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</si>
  <si>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</si>
  <si>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</si>
  <si>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</si>
  <si>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</si>
  <si>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</si>
  <si>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</si>
  <si>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</si>
  <si>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</si>
  <si>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</si>
  <si>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</si>
  <si>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</si>
  <si>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</si>
  <si>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</si>
  <si>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</si>
  <si>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</si>
  <si>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</si>
  <si>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</si>
  <si>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</si>
  <si>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</si>
  <si>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</si>
  <si>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</si>
  <si>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</si>
  <si>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</si>
  <si>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</si>
  <si>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</si>
  <si>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</si>
  <si>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</si>
  <si>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</si>
  <si>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</si>
  <si>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</si>
  <si>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</si>
  <si>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</si>
  <si>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</si>
  <si>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</si>
  <si>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</si>
  <si>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</si>
  <si>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</si>
  <si>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</si>
  <si>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</si>
  <si>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</si>
  <si>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</si>
  <si>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</si>
  <si>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</si>
  <si>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</si>
  <si>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</si>
  <si>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</si>
  <si>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</si>
  <si>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</si>
  <si>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</si>
  <si>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</si>
  <si>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</si>
  <si>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</si>
  <si>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</si>
  <si>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</si>
  <si>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</si>
  <si>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</si>
  <si>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</si>
  <si>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</si>
  <si>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</si>
  <si>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</si>
  <si>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</si>
  <si>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</si>
  <si>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</si>
  <si>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</si>
  <si>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</si>
  <si>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</si>
  <si>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</si>
  <si>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</si>
  <si>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</si>
  <si>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</si>
  <si>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</si>
  <si>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</si>
  <si>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</si>
  <si>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</si>
  <si>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</si>
  <si>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</si>
  <si>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</si>
  <si>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</si>
  <si>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</si>
  <si>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</si>
  <si>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</si>
  <si>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</si>
  <si>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</si>
  <si>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</si>
  <si>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</si>
  <si>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</si>
  <si>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</si>
  <si>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</si>
  <si>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</si>
  <si>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</si>
  <si>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</si>
  <si>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</si>
  <si>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</si>
  <si>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</si>
  <si>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</si>
  <si>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</si>
  <si>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</si>
  <si>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</si>
  <si>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</si>
  <si>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</si>
  <si>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</si>
  <si>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</si>
  <si>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</si>
  <si>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</si>
  <si>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</si>
  <si>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</si>
  <si>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</si>
  <si>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</si>
  <si>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</si>
  <si>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</si>
  <si>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</si>
  <si>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</si>
  <si>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</si>
  <si>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</si>
  <si>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</si>
  <si>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</si>
  <si>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</si>
  <si>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</si>
  <si>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</si>
  <si>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</si>
  <si>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</si>
  <si>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</si>
  <si>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</si>
  <si>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</si>
  <si>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</si>
  <si>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</si>
  <si>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</si>
  <si>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</si>
  <si>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</si>
  <si>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</si>
  <si>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</si>
  <si>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</si>
  <si>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</si>
  <si>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</si>
  <si>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</si>
  <si>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</si>
  <si>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</si>
  <si>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</si>
  <si>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</si>
  <si>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</si>
  <si>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</si>
  <si>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</si>
  <si>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</si>
  <si>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</si>
  <si>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</si>
  <si>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</si>
  <si>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</si>
  <si>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</si>
  <si>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</si>
  <si>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</si>
  <si>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</si>
  <si>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</si>
  <si>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</si>
  <si>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</si>
  <si>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</si>
  <si>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</si>
  <si>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</si>
  <si>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</si>
  <si>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</si>
  <si>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</si>
  <si>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</si>
  <si>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</si>
  <si>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</si>
  <si>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</si>
  <si>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</si>
  <si>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</si>
  <si>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</si>
  <si>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</si>
  <si>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</si>
  <si>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</si>
  <si>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</si>
  <si>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</si>
  <si>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</si>
  <si>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</si>
  <si>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</si>
  <si>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</si>
  <si>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</si>
  <si>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</si>
  <si>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</si>
  <si>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</si>
  <si>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</si>
  <si>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</si>
  <si>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</si>
  <si>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</si>
  <si>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</si>
  <si>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</si>
  <si>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</si>
  <si>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</si>
  <si>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</si>
  <si>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</si>
  <si>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</si>
  <si>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</si>
  <si>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</si>
  <si>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</si>
  <si>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</si>
  <si>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</si>
  <si>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</si>
  <si>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</si>
  <si>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</si>
  <si>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</si>
  <si>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</si>
  <si>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</si>
  <si>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</si>
  <si>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</si>
  <si>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</si>
  <si>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</si>
  <si>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</si>
  <si>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</si>
  <si>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</si>
  <si>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</si>
  <si>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</si>
  <si>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</si>
  <si>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</si>
  <si>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</si>
  <si>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</si>
  <si>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</si>
  <si>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</si>
  <si>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</si>
  <si>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</si>
  <si>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</si>
  <si>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</si>
  <si>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</si>
  <si>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</si>
  <si>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</si>
  <si>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</si>
  <si>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</si>
  <si>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</si>
  <si>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</si>
  <si>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</si>
  <si>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</si>
  <si>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</si>
  <si>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</si>
  <si>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</si>
  <si>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</si>
  <si>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</si>
  <si>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</si>
  <si>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</si>
  <si>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</si>
  <si>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</si>
  <si>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</si>
  <si>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</si>
  <si>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</si>
  <si>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</si>
  <si>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</si>
  <si>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</si>
  <si>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</si>
  <si>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</si>
  <si>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</si>
  <si>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</si>
  <si>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</si>
  <si>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</si>
  <si>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</si>
  <si>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</si>
  <si>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</si>
  <si>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</si>
  <si>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</si>
  <si>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</si>
  <si>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</si>
  <si>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</si>
  <si>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</si>
  <si>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</si>
  <si>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</si>
  <si>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</si>
  <si>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</si>
  <si>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</si>
  <si>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</si>
  <si>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</si>
  <si>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</si>
  <si>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</si>
  <si>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</si>
  <si>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</si>
  <si>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</si>
  <si>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</si>
  <si>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</si>
  <si>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</si>
  <si>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</si>
  <si>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</si>
  <si>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</si>
  <si>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</si>
  <si>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</si>
  <si>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</si>
  <si>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</si>
  <si>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</si>
  <si>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</si>
  <si>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</si>
  <si>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</si>
  <si>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</si>
  <si>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</si>
  <si>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</si>
  <si>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</si>
  <si>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</si>
  <si>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</si>
  <si>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</si>
  <si>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</si>
  <si>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</si>
  <si>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</si>
  <si>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</si>
  <si>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</si>
  <si>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</si>
  <si>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</si>
  <si>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</si>
  <si>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</si>
  <si>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</si>
  <si>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</si>
  <si>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</si>
  <si>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</si>
  <si>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</si>
  <si>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</si>
  <si>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</si>
  <si>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</si>
  <si>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</si>
  <si>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</si>
  <si>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</si>
  <si>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</si>
  <si>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</si>
  <si>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</si>
  <si>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</si>
  <si>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</si>
  <si>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</si>
  <si>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</si>
  <si>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</si>
  <si>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</si>
  <si>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</si>
  <si>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</si>
  <si>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</si>
  <si>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</si>
  <si>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</si>
  <si>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</si>
  <si>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</si>
  <si>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</si>
  <si>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</si>
  <si>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</si>
  <si>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</si>
  <si>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</si>
  <si>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</si>
  <si>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</si>
  <si>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</si>
  <si>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</si>
  <si>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</si>
  <si>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</si>
  <si>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</si>
  <si>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</si>
  <si>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</si>
  <si>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</si>
  <si>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</si>
  <si>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</si>
  <si>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</si>
  <si>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</si>
  <si>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</si>
  <si>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</si>
  <si>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</si>
  <si>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</si>
  <si>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</si>
  <si>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</si>
  <si>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</si>
  <si>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</si>
  <si>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</si>
  <si>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</si>
  <si>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</si>
  <si>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</si>
  <si>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</si>
  <si>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</si>
  <si>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</si>
  <si>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</si>
  <si>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</si>
  <si>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</si>
  <si>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</si>
  <si>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</si>
  <si>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</si>
  <si>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</si>
  <si>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</si>
  <si>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</si>
  <si>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</si>
  <si>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</si>
  <si>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</si>
  <si>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</si>
  <si>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</si>
  <si>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</si>
  <si>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</si>
  <si>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</si>
  <si>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</si>
  <si>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</si>
  <si>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</si>
  <si>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</si>
  <si>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</si>
  <si>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</si>
  <si>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</si>
  <si>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</si>
  <si>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</si>
  <si>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</si>
  <si>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</si>
  <si>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</si>
  <si>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</si>
  <si>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</si>
  <si>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</si>
  <si>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</si>
  <si>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</si>
  <si>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</si>
  <si>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</si>
  <si>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</si>
  <si>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</si>
  <si>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</si>
  <si>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</si>
  <si>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</si>
  <si>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</si>
  <si>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</si>
  <si>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</si>
  <si>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</si>
  <si>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</si>
  <si>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</si>
  <si>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</si>
  <si>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</si>
  <si>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</si>
  <si>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</si>
  <si>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</si>
  <si>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</si>
  <si>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</si>
  <si>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</si>
  <si>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</si>
  <si>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</si>
  <si>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</si>
  <si>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</si>
  <si>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</si>
  <si>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</si>
  <si>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</si>
  <si>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</si>
  <si>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</si>
  <si>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</si>
  <si>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</si>
  <si>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</si>
  <si>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</si>
  <si>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</si>
  <si>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</si>
  <si>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</si>
  <si>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</si>
  <si>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</si>
  <si>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</si>
  <si>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</si>
  <si>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</si>
  <si>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</si>
  <si>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</si>
  <si>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</si>
  <si>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</si>
  <si>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</si>
  <si>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</si>
  <si>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</si>
  <si>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</si>
  <si>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</si>
  <si>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</si>
  <si>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</si>
  <si>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</si>
  <si>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</si>
  <si>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</si>
  <si>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</si>
  <si>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</si>
  <si>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</si>
  <si>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</si>
  <si>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</si>
  <si>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</si>
  <si>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</si>
  <si>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</si>
  <si>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</si>
  <si>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</si>
  <si>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</si>
  <si>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</si>
  <si>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</si>
  <si>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</si>
  <si>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</si>
  <si>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</si>
  <si>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</si>
  <si>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</si>
  <si>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</si>
  <si>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</si>
  <si>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</si>
  <si>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</si>
  <si>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</si>
  <si>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</si>
  <si>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</si>
  <si>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</si>
  <si>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</si>
  <si>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</si>
  <si>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</si>
  <si>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</si>
  <si>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</si>
  <si>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</si>
  <si>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</si>
  <si>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</si>
  <si>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</si>
  <si>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</si>
  <si>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</si>
  <si>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</si>
  <si>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</si>
  <si>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</si>
  <si>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</si>
  <si>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</si>
  <si>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</si>
  <si>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</si>
  <si>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</si>
  <si>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</si>
  <si>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</si>
  <si>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</si>
  <si>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</si>
  <si>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</si>
  <si>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</si>
  <si>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</si>
  <si>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</si>
  <si>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</si>
  <si>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</si>
  <si>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</si>
  <si>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</si>
  <si>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</si>
  <si>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</si>
  <si>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</si>
  <si>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</si>
  <si>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</si>
  <si>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</si>
  <si>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</si>
  <si>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</si>
  <si>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</si>
  <si>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</si>
  <si>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</si>
  <si>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</si>
  <si>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</si>
  <si>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</si>
  <si>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</si>
  <si>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</si>
  <si>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</si>
  <si>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</si>
  <si>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</si>
  <si>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</si>
  <si>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</si>
  <si>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</si>
  <si>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</si>
  <si>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</si>
  <si>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</si>
  <si>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</si>
  <si>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</si>
  <si>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</si>
  <si>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</si>
  <si>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</si>
  <si>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</si>
  <si>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</si>
  <si>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</si>
  <si>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</si>
  <si>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</si>
  <si>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</si>
  <si>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</si>
  <si>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</si>
  <si>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</si>
  <si>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</si>
  <si>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</si>
  <si>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</si>
  <si>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</si>
  <si>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</si>
  <si>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</si>
  <si>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</si>
  <si>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</si>
  <si>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</si>
  <si>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</si>
  <si>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</si>
  <si>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</si>
  <si>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</si>
  <si>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</si>
  <si>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</si>
  <si>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</si>
  <si>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</si>
  <si>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</si>
  <si>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</si>
  <si>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</si>
  <si>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</si>
  <si>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</si>
  <si>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</si>
  <si>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</si>
  <si>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</si>
  <si>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</si>
  <si>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</si>
  <si>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</si>
  <si>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</si>
  <si>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</si>
  <si>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</si>
  <si>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</si>
  <si>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</si>
  <si>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</si>
  <si>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</si>
  <si>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</si>
  <si>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</si>
  <si>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</si>
  <si>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</si>
  <si>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</si>
  <si>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</si>
  <si>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</si>
  <si>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</si>
  <si>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</si>
  <si>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</si>
  <si>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</si>
  <si>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</si>
  <si>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</si>
  <si>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</si>
  <si>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</si>
  <si>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</si>
  <si>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</si>
  <si>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</si>
  <si>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</si>
  <si>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</si>
  <si>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</si>
  <si>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</si>
  <si>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</si>
  <si>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</si>
  <si>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</si>
  <si>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</si>
  <si>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</si>
  <si>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</si>
  <si>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</si>
  <si>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</si>
  <si>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</si>
  <si>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</si>
  <si>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</si>
  <si>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</si>
  <si>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</si>
  <si>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</si>
  <si>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</si>
  <si>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</si>
  <si>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</si>
  <si>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</si>
  <si>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</si>
  <si>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</si>
  <si>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</si>
  <si>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</si>
  <si>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</si>
  <si>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</si>
  <si>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</si>
  <si>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</si>
  <si>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</si>
  <si>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</si>
  <si>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</si>
  <si>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</si>
  <si>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</si>
  <si>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</si>
  <si>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</si>
  <si>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</si>
  <si>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</si>
  <si>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</si>
  <si>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</si>
  <si>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</si>
  <si>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</si>
  <si>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</si>
  <si>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</si>
  <si>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</si>
  <si>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</si>
  <si>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</si>
  <si>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</si>
  <si>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</si>
  <si>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</si>
  <si>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</si>
  <si>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</si>
  <si>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</si>
  <si>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</si>
  <si>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</si>
  <si>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</si>
  <si>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</si>
  <si>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</si>
  <si>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</si>
  <si>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</si>
  <si>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</si>
  <si>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</si>
  <si>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</si>
  <si>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</si>
  <si>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</si>
  <si>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</si>
  <si>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</si>
  <si>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</si>
  <si>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</si>
  <si>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</si>
  <si>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</si>
  <si>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</si>
  <si>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</si>
  <si>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</si>
  <si>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</si>
  <si>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</si>
  <si>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</si>
  <si>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</si>
  <si>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</si>
  <si>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</si>
  <si>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</si>
  <si>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</si>
  <si>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</si>
  <si>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</si>
  <si>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</si>
  <si>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</si>
  <si>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</si>
  <si>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</si>
  <si>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</si>
  <si>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</si>
  <si>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</si>
  <si>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</si>
  <si>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</si>
  <si>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</si>
  <si>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</si>
  <si>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</si>
  <si>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</si>
  <si>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</si>
  <si>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</si>
  <si>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</si>
  <si>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</si>
  <si>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</si>
  <si>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</si>
  <si>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</si>
  <si>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</si>
  <si>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</si>
  <si>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</si>
  <si>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</si>
  <si>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</si>
  <si>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</si>
  <si>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</si>
  <si>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</si>
  <si>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</si>
  <si>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</si>
  <si>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</si>
  <si>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</si>
  <si>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</si>
  <si>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</si>
  <si>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</si>
  <si>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</si>
  <si>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</si>
  <si>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</si>
  <si>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</si>
  <si>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</si>
  <si>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</si>
  <si>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</si>
  <si>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</si>
  <si>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</si>
  <si>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</si>
  <si>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</si>
  <si>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</si>
  <si>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</si>
  <si>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</si>
  <si>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</si>
  <si>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</si>
  <si>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</si>
  <si>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</si>
  <si>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</si>
  <si>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</si>
  <si>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</si>
  <si>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</si>
  <si>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</si>
  <si>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</si>
  <si>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</si>
  <si>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</si>
  <si>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</si>
  <si>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</si>
  <si>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</si>
  <si>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</si>
  <si>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</si>
  <si>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</si>
  <si>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</si>
  <si>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</si>
  <si>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</si>
  <si>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</si>
  <si>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</si>
  <si>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</si>
  <si>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</si>
  <si>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</si>
  <si>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</si>
  <si>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</si>
  <si>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</si>
  <si>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</si>
  <si>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</si>
  <si>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</si>
  <si>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</si>
  <si>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</si>
  <si>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</si>
  <si>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</si>
  <si>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</si>
  <si>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</si>
  <si>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</si>
  <si>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</si>
  <si>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</si>
  <si>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</si>
  <si>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</si>
  <si>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</si>
  <si>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</si>
  <si>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</si>
  <si>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</si>
  <si>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</si>
  <si>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</si>
  <si>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</si>
  <si>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</si>
  <si>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</si>
  <si>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</si>
  <si>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</si>
  <si>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</si>
  <si>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</si>
  <si>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</si>
  <si>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</si>
  <si>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</si>
  <si>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</si>
  <si>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</si>
  <si>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</si>
  <si>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</si>
  <si>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</si>
  <si>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</si>
  <si>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</si>
  <si>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</si>
  <si>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</si>
  <si>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</si>
  <si>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</si>
  <si>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</si>
  <si>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</si>
  <si>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</si>
  <si>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</si>
  <si>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</si>
  <si>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</si>
  <si>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</si>
  <si>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</si>
  <si>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</si>
  <si>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</si>
  <si>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</si>
  <si>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</si>
  <si>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</si>
  <si>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</si>
  <si>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</si>
  <si>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</si>
  <si>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</si>
  <si>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</si>
  <si>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</si>
  <si>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</si>
  <si>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</si>
  <si>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</si>
  <si>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</si>
  <si>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</si>
  <si>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</si>
  <si>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</si>
  <si>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</si>
  <si>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</si>
  <si>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</si>
  <si>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</si>
  <si>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</si>
  <si>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</si>
  <si>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</si>
  <si>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</si>
  <si>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</si>
  <si>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</si>
  <si>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</si>
  <si>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</si>
  <si>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</si>
  <si>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</si>
  <si>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</si>
  <si>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</si>
  <si>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</si>
  <si>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</si>
  <si>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</si>
  <si>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</si>
  <si>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</si>
  <si>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</si>
  <si>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</si>
  <si>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</si>
  <si>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</si>
  <si>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</si>
  <si>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</si>
  <si>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</si>
  <si>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</si>
  <si>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</si>
  <si>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</si>
  <si>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</si>
  <si>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</si>
  <si>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</si>
  <si>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</si>
  <si>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</si>
  <si>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</si>
  <si>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</si>
  <si>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</si>
  <si>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</si>
  <si>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</si>
  <si>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</si>
  <si>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</si>
  <si>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</si>
  <si>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</si>
  <si>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</si>
  <si>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</si>
  <si>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</si>
  <si>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</si>
  <si>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</si>
  <si>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</si>
  <si>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</si>
  <si>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</si>
  <si>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</si>
  <si>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</si>
  <si>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</si>
  <si>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</si>
  <si>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</si>
  <si>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</si>
  <si>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</si>
  <si>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</si>
  <si>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</si>
  <si>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</si>
  <si>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</si>
  <si>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</si>
  <si>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</si>
  <si>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</si>
  <si>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</si>
  <si>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</si>
  <si>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</si>
  <si>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</si>
  <si>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</si>
  <si>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</si>
  <si>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</si>
  <si>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</si>
  <si>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</si>
  <si>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</si>
  <si>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</si>
  <si>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</si>
  <si>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</si>
  <si>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</si>
  <si>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</si>
  <si>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</si>
  <si>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</si>
  <si>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</si>
  <si>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</si>
  <si>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</si>
  <si>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</si>
  <si>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</si>
  <si>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</si>
  <si>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</si>
  <si>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</si>
  <si>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</si>
  <si>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</si>
  <si>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</si>
  <si>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</si>
  <si>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</si>
  <si>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</si>
  <si>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</si>
  <si>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</si>
  <si>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</si>
  <si>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</si>
  <si>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</si>
  <si>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</si>
  <si>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</si>
  <si>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</si>
  <si>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</si>
  <si>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</si>
  <si>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</si>
  <si>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</si>
  <si>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</si>
  <si>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</si>
  <si>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</si>
  <si>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</si>
  <si>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</si>
  <si>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</si>
  <si>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</si>
  <si>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</si>
  <si>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</si>
  <si>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</si>
  <si>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</si>
  <si>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</si>
  <si>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</si>
  <si>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</si>
  <si>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</si>
  <si>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</si>
  <si>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</si>
  <si>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</si>
  <si>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</si>
  <si>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</si>
  <si>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</si>
  <si>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</si>
  <si>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</si>
  <si>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</si>
  <si>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</si>
  <si>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</si>
  <si>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</si>
  <si>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</si>
  <si>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</si>
  <si>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</si>
  <si>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</si>
  <si>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</si>
  <si>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</si>
  <si>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</si>
  <si>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</si>
  <si>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</si>
  <si>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</si>
  <si>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</si>
  <si>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</si>
  <si>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</si>
  <si>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</si>
  <si>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</si>
  <si>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</si>
  <si>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</si>
  <si>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</si>
  <si>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</si>
  <si>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</si>
  <si>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</si>
  <si>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</si>
  <si>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</si>
  <si>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</si>
  <si>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</si>
  <si>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</si>
  <si>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</si>
  <si>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</si>
  <si>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</si>
  <si>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</si>
  <si>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</si>
  <si>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</si>
  <si>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</si>
  <si>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</si>
  <si>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</si>
  <si>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</si>
  <si>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</si>
  <si>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</si>
  <si>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</si>
  <si>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</si>
  <si>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</si>
  <si>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</si>
  <si>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</si>
  <si>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</si>
  <si>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</si>
  <si>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</si>
  <si>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</si>
  <si>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</si>
  <si>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</si>
  <si>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</si>
  <si>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</si>
  <si>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</si>
  <si>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</si>
  <si>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</si>
  <si>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</si>
  <si>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</si>
  <si>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</si>
  <si>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</si>
  <si>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</si>
  <si>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</si>
  <si>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</si>
  <si>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</si>
  <si>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</si>
  <si>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</si>
  <si>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</si>
  <si>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</si>
  <si>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</si>
  <si>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</si>
  <si>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</si>
  <si>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</si>
  <si>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</si>
  <si>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</si>
  <si>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</si>
  <si>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</si>
  <si>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</si>
  <si>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</si>
  <si>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</si>
  <si>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</si>
  <si>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</si>
  <si>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</si>
  <si>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</si>
  <si>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</si>
  <si>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</si>
  <si>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</si>
  <si>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</si>
  <si>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</si>
  <si>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</si>
  <si>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</si>
  <si>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</si>
  <si>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</si>
  <si>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</si>
  <si>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</si>
  <si>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</si>
  <si>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</si>
  <si>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</si>
  <si>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</si>
  <si>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</si>
  <si>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</si>
  <si>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</si>
  <si>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</si>
  <si>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</si>
  <si>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</si>
  <si>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</si>
  <si>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</si>
  <si>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</si>
  <si>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</si>
  <si>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</si>
  <si>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</si>
  <si>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</si>
  <si>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</si>
  <si>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</si>
  <si>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</si>
  <si>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</si>
  <si>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</si>
  <si>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</si>
  <si>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</si>
  <si>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</si>
  <si>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</si>
  <si>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</si>
  <si>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</si>
  <si>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</si>
  <si>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</si>
  <si>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</si>
  <si>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</si>
  <si>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</si>
  <si>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</si>
  <si>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</si>
  <si>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</si>
  <si>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</si>
  <si>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</si>
  <si>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</si>
  <si>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</si>
  <si>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</si>
  <si>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</si>
  <si>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</si>
  <si>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</si>
  <si>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</si>
  <si>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</si>
  <si>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</si>
  <si>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</si>
  <si>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</si>
  <si>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</si>
  <si>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</si>
  <si>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</si>
  <si>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</si>
  <si>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</si>
  <si>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</si>
  <si>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</si>
  <si>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</si>
  <si>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</si>
  <si>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</si>
  <si>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</si>
  <si>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</si>
  <si>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</si>
  <si>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</si>
  <si>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</si>
  <si>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</si>
  <si>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</si>
  <si>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</si>
  <si>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</si>
  <si>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</si>
  <si>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</si>
  <si>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</si>
  <si>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</si>
  <si>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</si>
  <si>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</si>
  <si>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</si>
  <si>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</si>
  <si>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</si>
  <si>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</si>
  <si>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</si>
  <si>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</si>
  <si>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</si>
  <si>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</si>
  <si>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</si>
  <si>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</si>
  <si>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</si>
  <si>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</si>
  <si>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</si>
  <si>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</si>
  <si>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</si>
  <si>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</si>
  <si>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</si>
  <si>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</si>
  <si>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</si>
  <si>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</si>
  <si>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</si>
  <si>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</si>
  <si>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</si>
  <si>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</si>
  <si>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</si>
  <si>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</si>
  <si>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</si>
  <si>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</si>
  <si>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</si>
  <si>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</si>
  <si>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</si>
  <si>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</si>
  <si>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</si>
  <si>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</si>
  <si>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</si>
  <si>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</si>
  <si>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</si>
  <si>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</si>
  <si>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</si>
  <si>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</si>
  <si>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</si>
  <si>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</si>
  <si>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</si>
  <si>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</si>
  <si>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</si>
  <si>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</si>
  <si>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</si>
  <si>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</si>
  <si>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</si>
  <si>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</si>
  <si>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</si>
  <si>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</si>
  <si>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</si>
  <si>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</si>
  <si>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</si>
  <si>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</si>
  <si>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</si>
  <si>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</si>
  <si>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</si>
  <si>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</si>
  <si>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</si>
  <si>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</si>
  <si>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</si>
  <si>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</si>
  <si>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</si>
  <si>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</si>
  <si>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</si>
  <si>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</si>
  <si>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</si>
  <si>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</si>
  <si>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</si>
  <si>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</si>
  <si>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</si>
  <si>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</si>
  <si>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</si>
  <si>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</si>
  <si>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</si>
  <si>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</si>
  <si>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</si>
  <si>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</si>
  <si>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</si>
  <si>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</si>
  <si>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</si>
  <si>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</si>
  <si>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</si>
  <si>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</si>
  <si>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</si>
  <si>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</si>
  <si>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</si>
  <si>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</si>
  <si>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</si>
  <si>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</si>
  <si>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</si>
  <si>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</si>
  <si>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</si>
  <si>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</si>
  <si>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</si>
  <si>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</si>
  <si>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</si>
  <si>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</si>
  <si>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</si>
  <si>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</si>
  <si>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</si>
  <si>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</si>
  <si>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</si>
  <si>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</si>
  <si>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</si>
  <si>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</si>
  <si>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</si>
  <si>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</si>
  <si>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</si>
  <si>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</si>
  <si>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</si>
  <si>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</si>
  <si>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</si>
  <si>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</si>
  <si>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</si>
  <si>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</si>
  <si>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</si>
  <si>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</si>
  <si>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</si>
  <si>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</si>
  <si>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</si>
  <si>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</si>
  <si>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</si>
  <si>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</si>
  <si>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</si>
  <si>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</si>
  <si>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</si>
  <si>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</si>
  <si>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</si>
  <si>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</si>
  <si>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</si>
  <si>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</si>
  <si>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</si>
  <si>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</si>
  <si>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</si>
  <si>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</si>
  <si>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</si>
  <si>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</si>
  <si>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</si>
  <si>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</si>
  <si>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</si>
  <si>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</si>
  <si>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</si>
  <si>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</si>
  <si>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</si>
  <si>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</si>
  <si>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</si>
  <si>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</si>
  <si>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</si>
  <si>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</si>
  <si>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</si>
  <si>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</si>
  <si>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</si>
  <si>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</si>
  <si>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</si>
  <si>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</si>
  <si>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</si>
  <si>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</si>
  <si>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</si>
  <si>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</si>
  <si>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</si>
  <si>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</si>
  <si>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</si>
  <si>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</si>
  <si>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</si>
  <si>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</si>
  <si>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</si>
  <si>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</si>
  <si>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</si>
  <si>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</si>
  <si>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</si>
  <si>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</si>
  <si>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</si>
  <si>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</si>
  <si>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</si>
  <si>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</si>
  <si>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</si>
  <si>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</si>
  <si>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</si>
  <si>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</si>
  <si>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</si>
  <si>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</si>
  <si>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</si>
  <si>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</si>
  <si>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</si>
  <si>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</si>
  <si>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</si>
  <si>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</si>
  <si>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</si>
  <si>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</si>
  <si>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</si>
  <si>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</si>
  <si>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</si>
  <si>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</si>
  <si>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</si>
  <si>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</si>
  <si>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</si>
  <si>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</si>
  <si>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</si>
  <si>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</si>
  <si>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</si>
  <si>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</si>
  <si>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</si>
  <si>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</si>
  <si>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</si>
  <si>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</si>
  <si>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</si>
  <si>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</si>
  <si>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</si>
  <si>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</si>
  <si>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</si>
  <si>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</si>
  <si>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</si>
  <si>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</si>
  <si>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</si>
  <si>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</si>
  <si>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</si>
  <si>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</si>
  <si>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</si>
  <si>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</si>
  <si>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</si>
  <si>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</si>
  <si>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</si>
  <si>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</si>
  <si>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</si>
  <si>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</si>
  <si>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</si>
  <si>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</si>
  <si>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</si>
  <si>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</si>
  <si>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</si>
  <si>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</si>
  <si>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</si>
  <si>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</si>
  <si>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</si>
  <si>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</si>
  <si>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</si>
  <si>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</si>
  <si>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</si>
  <si>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</si>
  <si>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</si>
  <si>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</si>
  <si>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</si>
  <si>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</si>
  <si>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</si>
  <si>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</si>
  <si>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</si>
  <si>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</si>
  <si>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</si>
  <si>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</si>
  <si>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</si>
  <si>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</si>
  <si>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</si>
  <si>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</si>
  <si>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</si>
  <si>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</si>
  <si>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</si>
  <si>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</si>
  <si>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</si>
  <si>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</si>
  <si>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</si>
  <si>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</si>
  <si>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</si>
  <si>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</si>
  <si>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</si>
  <si>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</si>
  <si>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</si>
  <si>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</si>
  <si>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</si>
  <si>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</si>
  <si>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</si>
  <si>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</si>
  <si>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</si>
  <si>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</si>
  <si>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</si>
  <si>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</si>
  <si>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</si>
  <si>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</si>
  <si>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</si>
  <si>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</si>
  <si>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</si>
  <si>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</si>
  <si>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</si>
  <si>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</si>
  <si>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</si>
  <si>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</si>
  <si>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</si>
  <si>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</si>
  <si>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</si>
  <si>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</si>
  <si>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</si>
  <si>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</si>
  <si>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</si>
  <si>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</si>
  <si>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</si>
  <si>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</si>
  <si>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</si>
  <si>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</si>
  <si>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</si>
  <si>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</si>
  <si>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</si>
  <si>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</si>
  <si>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</si>
  <si>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</si>
  <si>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</si>
  <si>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</si>
  <si>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</si>
  <si>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</si>
  <si>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</si>
  <si>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</si>
  <si>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</si>
  <si>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</si>
  <si>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</si>
  <si>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</si>
  <si>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</si>
  <si>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</si>
  <si>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</si>
  <si>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</si>
  <si>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</si>
  <si>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</si>
  <si>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</si>
  <si>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</si>
  <si>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</si>
  <si>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</si>
  <si>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</si>
  <si>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</si>
  <si>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</si>
  <si>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</si>
  <si>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</si>
  <si>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</si>
  <si>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</si>
  <si>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</si>
  <si>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</si>
  <si>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</si>
  <si>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</si>
  <si>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</si>
  <si>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</si>
  <si>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</si>
  <si>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</si>
  <si>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</si>
  <si>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</si>
  <si>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</si>
  <si>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</si>
  <si>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</si>
  <si>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</si>
  <si>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</si>
  <si>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</si>
  <si>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</si>
  <si>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</si>
  <si>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</si>
  <si>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</si>
  <si>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</si>
  <si>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</si>
  <si>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</si>
  <si>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</si>
  <si>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</si>
  <si>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</si>
  <si>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</si>
  <si>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</si>
  <si>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</si>
  <si>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</si>
  <si>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</si>
  <si>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</si>
  <si>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</si>
  <si>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</si>
  <si>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</si>
  <si>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</si>
  <si>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</si>
  <si>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</si>
  <si>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</si>
  <si>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</si>
  <si>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</si>
  <si>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</si>
  <si>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</si>
  <si>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</si>
  <si>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</si>
  <si>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</si>
  <si>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</si>
  <si>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</si>
  <si>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</si>
  <si>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</si>
  <si>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</si>
  <si>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</si>
  <si>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</si>
  <si>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</si>
  <si>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</si>
  <si>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</si>
  <si>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</si>
  <si>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</si>
  <si>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</si>
  <si>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</si>
  <si>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</si>
  <si>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</si>
  <si>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</si>
  <si>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</si>
  <si>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</si>
  <si>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</si>
  <si>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</si>
  <si>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</si>
  <si>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</si>
  <si>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</si>
  <si>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</si>
  <si>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</si>
  <si>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</si>
  <si>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</si>
  <si>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</si>
  <si>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</si>
  <si>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</si>
  <si>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</si>
  <si>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</si>
  <si>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</si>
  <si>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</si>
  <si>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</si>
  <si>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</si>
  <si>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</si>
  <si>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</si>
  <si>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</si>
  <si>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</si>
  <si>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</si>
  <si>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</si>
  <si>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</si>
  <si>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</si>
  <si>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</si>
  <si>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</si>
  <si>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</si>
  <si>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</si>
  <si>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</si>
  <si>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</si>
  <si>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</si>
  <si>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</si>
  <si>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</si>
  <si>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</si>
  <si>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</si>
  <si>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</si>
  <si>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</si>
  <si>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</si>
  <si>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</si>
  <si>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</si>
  <si>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</si>
  <si>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</si>
  <si>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</si>
  <si>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</si>
  <si>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</si>
  <si>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</si>
  <si>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</si>
  <si>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</si>
  <si>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</si>
  <si>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</si>
  <si>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</si>
  <si>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</si>
  <si>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</si>
  <si>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</si>
  <si>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</si>
  <si>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</si>
  <si>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</si>
  <si>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</si>
  <si>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</si>
  <si>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</si>
  <si>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</si>
  <si>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</si>
  <si>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</si>
  <si>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</si>
  <si>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</si>
  <si>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</si>
  <si>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</si>
  <si>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</si>
  <si>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</si>
  <si>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</si>
  <si>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</si>
  <si>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</si>
  <si>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</si>
  <si>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</si>
  <si>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</si>
  <si>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</si>
  <si>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</si>
  <si>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</si>
  <si>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</si>
  <si>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</si>
  <si>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</si>
  <si>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</si>
  <si>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</si>
  <si>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</si>
  <si>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</si>
  <si>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</si>
  <si>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</si>
  <si>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</si>
  <si>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</si>
  <si>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</si>
  <si>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</si>
  <si>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</si>
  <si>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</si>
  <si>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</si>
  <si>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</si>
  <si>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</si>
  <si>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</si>
  <si>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</si>
  <si>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</si>
  <si>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</si>
  <si>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</si>
  <si>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</si>
  <si>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</si>
  <si>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</si>
  <si>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</si>
  <si>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</si>
  <si>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</si>
  <si>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</si>
  <si>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</si>
  <si>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</si>
  <si>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</si>
  <si>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</si>
  <si>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</si>
  <si>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</si>
  <si>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</si>
  <si>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</si>
  <si>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</si>
  <si>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</si>
  <si>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</si>
  <si>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</si>
  <si>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</si>
  <si>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</si>
  <si>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</si>
  <si>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</si>
  <si>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</si>
  <si>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</si>
  <si>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</si>
  <si>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</si>
  <si>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</si>
  <si>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</si>
  <si>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</si>
  <si>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</si>
  <si>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</si>
  <si>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</si>
  <si>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</si>
  <si>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</si>
  <si>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</si>
  <si>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</si>
  <si>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</si>
  <si>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</si>
  <si>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</si>
  <si>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</si>
  <si>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</si>
  <si>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</si>
  <si>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</si>
  <si>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</si>
  <si>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</si>
  <si>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</si>
  <si>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</si>
  <si>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</si>
  <si>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</si>
  <si>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</si>
  <si>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</si>
  <si>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</si>
  <si>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</si>
  <si>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</si>
  <si>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</si>
  <si>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</si>
  <si>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</si>
  <si>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</si>
  <si>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</si>
  <si>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</si>
  <si>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</si>
  <si>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</si>
  <si>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</si>
  <si>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</si>
  <si>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</si>
  <si>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</si>
  <si>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</si>
  <si>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</si>
  <si>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</si>
  <si>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</si>
  <si>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</si>
  <si>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</si>
  <si>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</si>
  <si>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</si>
  <si>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</si>
  <si>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</si>
  <si>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</si>
  <si>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</si>
  <si>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</si>
  <si>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</si>
  <si>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</si>
  <si>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</si>
  <si>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</si>
  <si>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</si>
  <si>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</si>
  <si>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</si>
  <si>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</si>
  <si>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</si>
  <si>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</si>
  <si>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</si>
  <si>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</si>
  <si>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</si>
  <si>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</si>
  <si>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</si>
  <si>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</si>
  <si>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</si>
  <si>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</si>
  <si>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</si>
  <si>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</si>
  <si>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</si>
  <si>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</si>
  <si>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</si>
  <si>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</si>
  <si>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</si>
  <si>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</si>
  <si>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</si>
  <si>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</si>
  <si>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</si>
  <si>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</si>
  <si>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</si>
  <si>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</si>
  <si>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</si>
  <si>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</si>
  <si>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</si>
  <si>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</si>
  <si>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</si>
  <si>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</si>
  <si>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</si>
  <si>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</si>
  <si>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</si>
  <si>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</si>
  <si>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</si>
  <si>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</si>
  <si>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</si>
  <si>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</si>
  <si>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</si>
  <si>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</si>
  <si>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</si>
  <si>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</si>
  <si>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</si>
  <si>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</si>
  <si>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</si>
  <si>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</si>
  <si>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</si>
  <si>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</si>
  <si>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</si>
  <si>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</si>
  <si>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</si>
  <si>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</si>
  <si>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</si>
  <si>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</si>
  <si>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</si>
  <si>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</si>
  <si>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</si>
  <si>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</si>
  <si>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</si>
  <si>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</si>
  <si>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</si>
  <si>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</si>
  <si>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</si>
  <si>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</si>
  <si>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</si>
  <si>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</si>
  <si>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</si>
  <si>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</si>
  <si>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</si>
  <si>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</si>
  <si>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</si>
  <si>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</si>
  <si>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</si>
  <si>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</si>
  <si>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</si>
  <si>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</si>
  <si>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</si>
  <si>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</si>
  <si>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</si>
  <si>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</si>
  <si>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</si>
  <si>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</si>
  <si>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</si>
  <si>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</si>
  <si>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</si>
  <si>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</si>
  <si>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</si>
  <si>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</si>
  <si>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</si>
  <si>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</si>
  <si>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</si>
  <si>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</si>
  <si>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</si>
  <si>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</si>
  <si>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</si>
  <si>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</si>
  <si>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</si>
  <si>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</si>
  <si>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</si>
  <si>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</si>
  <si>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</si>
  <si>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</si>
  <si>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</si>
  <si>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</si>
  <si>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</si>
  <si>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</si>
  <si>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</si>
  <si>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</si>
  <si>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</si>
  <si>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</si>
  <si>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</si>
  <si>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</si>
  <si>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</si>
  <si>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</si>
  <si>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</si>
  <si>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</si>
  <si>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</si>
  <si>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</si>
  <si>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</si>
  <si>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</si>
  <si>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</si>
  <si>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</si>
  <si>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</si>
  <si>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</si>
  <si>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</si>
  <si>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</si>
  <si>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</si>
  <si>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</si>
  <si>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</si>
  <si>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</si>
  <si>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</si>
  <si>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</si>
  <si>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</si>
  <si>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</si>
  <si>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</si>
  <si>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</si>
  <si>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</si>
  <si>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</si>
  <si>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</si>
  <si>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</si>
  <si>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</si>
  <si>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</si>
  <si>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</si>
  <si>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</si>
  <si>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</si>
  <si>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</si>
  <si>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</si>
  <si>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</si>
  <si>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</si>
  <si>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</si>
  <si>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</si>
  <si>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</si>
  <si>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</si>
  <si>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</si>
  <si>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</si>
  <si>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</si>
  <si>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</si>
  <si>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</si>
  <si>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</si>
  <si>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</si>
  <si>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</si>
  <si>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</si>
  <si>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</si>
  <si>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</si>
  <si>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</si>
  <si>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</si>
  <si>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</si>
  <si>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</si>
  <si>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</si>
  <si>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</si>
  <si>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</si>
  <si>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</si>
  <si>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</si>
  <si>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</si>
  <si>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</si>
  <si>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</si>
  <si>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</si>
  <si>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</si>
  <si>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</si>
  <si>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</si>
  <si>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</si>
  <si>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</si>
  <si>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</si>
  <si>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</si>
  <si>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</si>
  <si>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</si>
  <si>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</si>
  <si>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</si>
  <si>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</si>
  <si>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</si>
  <si>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</si>
  <si>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</si>
  <si>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</si>
  <si>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</si>
  <si>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</si>
  <si>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</si>
  <si>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</si>
  <si>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</si>
  <si>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</si>
  <si>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</si>
  <si>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</si>
  <si>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</si>
  <si>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</si>
  <si>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</si>
  <si>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</si>
  <si>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</si>
  <si>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</si>
  <si>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</si>
  <si>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</si>
  <si>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</si>
  <si>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</si>
  <si>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</si>
  <si>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</si>
  <si>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</si>
  <si>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</si>
  <si>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</si>
  <si>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</si>
  <si>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</si>
  <si>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</si>
  <si>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</si>
  <si>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</si>
  <si>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</si>
  <si>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</si>
  <si>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</si>
  <si>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</si>
  <si>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</si>
  <si>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</si>
  <si>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</si>
  <si>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</si>
  <si>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</si>
  <si>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</si>
  <si>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</si>
  <si>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</si>
  <si>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</si>
  <si>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</si>
  <si>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</si>
  <si>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</si>
  <si>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</si>
  <si>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</si>
  <si>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</si>
  <si>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</si>
  <si>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</si>
  <si>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</si>
  <si>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</si>
  <si>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</si>
  <si>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</si>
  <si>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</si>
  <si>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</si>
  <si>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</si>
  <si>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</si>
  <si>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</si>
  <si>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</si>
  <si>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</si>
  <si>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</si>
  <si>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</si>
  <si>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</si>
  <si>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</si>
  <si>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</si>
  <si>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</si>
  <si>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</si>
  <si>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</si>
  <si>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</si>
  <si>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</si>
  <si>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</si>
  <si>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</si>
  <si>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</si>
  <si>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</si>
  <si>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</si>
  <si>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</si>
  <si>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</si>
  <si>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</si>
  <si>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</si>
  <si>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</si>
  <si>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</si>
  <si>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</si>
  <si>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</si>
  <si>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</si>
  <si>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</si>
  <si>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</si>
  <si>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</si>
  <si>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</si>
  <si>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</si>
  <si>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</si>
  <si>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</si>
  <si>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</si>
  <si>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</si>
  <si>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</si>
  <si>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</si>
  <si>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</si>
  <si>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</si>
  <si>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</si>
  <si>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</si>
  <si>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</si>
  <si>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</si>
  <si>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</si>
  <si>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</si>
  <si>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</si>
  <si>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</si>
  <si>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</si>
  <si>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</si>
  <si>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</si>
  <si>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</si>
  <si>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</si>
  <si>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</si>
  <si>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</si>
  <si>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</si>
  <si>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</si>
  <si>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</si>
  <si>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</si>
  <si>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</si>
  <si>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</si>
  <si>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</si>
  <si>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</si>
  <si>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</si>
  <si>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</si>
  <si>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</si>
  <si>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</si>
  <si>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</si>
  <si>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</si>
  <si>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</si>
  <si>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</si>
  <si>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</si>
  <si>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</si>
  <si>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</si>
  <si>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</si>
  <si>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</si>
  <si>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</si>
  <si>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</si>
  <si>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</si>
  <si>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</si>
  <si>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</si>
  <si>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</si>
  <si>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</si>
  <si>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</si>
  <si>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</si>
  <si>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</si>
  <si>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</si>
  <si>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</si>
  <si>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</si>
  <si>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</si>
  <si>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</si>
  <si>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</si>
  <si>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</si>
  <si>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</si>
  <si>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</si>
  <si>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</si>
  <si>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</si>
  <si>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</si>
  <si>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</si>
  <si>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</si>
  <si>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</si>
  <si>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</si>
  <si>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</si>
  <si>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</si>
  <si>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</si>
  <si>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</si>
  <si>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</si>
  <si>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</si>
  <si>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</si>
  <si>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</si>
  <si>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</si>
  <si>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</si>
  <si>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</si>
  <si>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</si>
  <si>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</si>
  <si>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</si>
  <si>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</si>
  <si>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</si>
  <si>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</si>
  <si>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</si>
  <si>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</si>
  <si>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</si>
  <si>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</si>
  <si>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</si>
  <si>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</si>
  <si>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</si>
  <si>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</si>
  <si>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</si>
  <si>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</si>
  <si>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</si>
  <si>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</si>
  <si>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</si>
  <si>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</si>
  <si>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</si>
  <si>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</si>
  <si>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</si>
  <si>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</si>
  <si>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</si>
  <si>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</si>
  <si>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</si>
  <si>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</si>
  <si>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</si>
  <si>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</si>
  <si>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</si>
  <si>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</si>
  <si>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</si>
  <si>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</si>
  <si>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</si>
  <si>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</si>
  <si>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</si>
  <si>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</si>
  <si>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</si>
  <si>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</si>
  <si>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</si>
  <si>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</si>
  <si>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</si>
  <si>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</si>
  <si>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</si>
  <si>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</si>
  <si>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</si>
  <si>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</si>
  <si>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</si>
  <si>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</si>
  <si>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</si>
  <si>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</si>
  <si>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</si>
  <si>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</si>
  <si>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</si>
  <si>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</si>
  <si>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</si>
  <si>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</si>
  <si>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</si>
  <si>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</si>
  <si>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</si>
  <si>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</si>
  <si>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</si>
  <si>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</si>
  <si>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</si>
  <si>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</si>
  <si>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</si>
  <si>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</si>
  <si>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</si>
  <si>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</si>
  <si>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</si>
  <si>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</si>
  <si>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</si>
  <si>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</si>
  <si>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</si>
  <si>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</si>
  <si>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</si>
  <si>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</si>
  <si>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</si>
  <si>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</si>
  <si>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</si>
  <si>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</si>
  <si>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</si>
  <si>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</si>
  <si>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</si>
  <si>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</si>
  <si>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</si>
  <si>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</si>
  <si>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</si>
  <si>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</si>
  <si>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</si>
  <si>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</si>
  <si>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</si>
  <si>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</si>
  <si>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</si>
  <si>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</si>
  <si>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</si>
  <si>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</si>
  <si>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</si>
  <si>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</si>
  <si>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</si>
  <si>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</si>
  <si>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</si>
  <si>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</si>
  <si>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</si>
  <si>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</si>
  <si>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</si>
  <si>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</si>
  <si>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</si>
  <si>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</si>
  <si>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</si>
  <si>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</si>
  <si>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</si>
  <si>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</si>
  <si>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</si>
  <si>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</si>
  <si>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</si>
  <si>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</si>
  <si>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</si>
  <si>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</si>
  <si>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</si>
  <si>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</si>
  <si>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</si>
  <si>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</si>
  <si>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</si>
  <si>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</si>
  <si>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</si>
  <si>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</si>
  <si>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</si>
  <si>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</si>
  <si>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</si>
  <si>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</si>
  <si>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</si>
  <si>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</si>
  <si>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</si>
  <si>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</si>
  <si>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</si>
  <si>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</si>
  <si>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</si>
  <si>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</si>
  <si>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</si>
  <si>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</si>
  <si>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</si>
  <si>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</si>
  <si>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</si>
  <si>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</si>
  <si>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</si>
  <si>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</si>
  <si>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</si>
  <si>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</si>
  <si>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</si>
  <si>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</si>
  <si>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</si>
  <si>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</si>
  <si>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</si>
  <si>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</si>
  <si>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</si>
  <si>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</si>
  <si>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</si>
  <si>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</si>
  <si>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</si>
  <si>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</si>
  <si>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</si>
  <si>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</si>
  <si>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</si>
  <si>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</si>
  <si>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</si>
  <si>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</si>
  <si>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</si>
  <si>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</si>
  <si>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</si>
  <si>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</si>
  <si>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</si>
  <si>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</si>
  <si>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</si>
  <si>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</si>
  <si>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</si>
  <si>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</si>
  <si>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</si>
  <si>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</si>
  <si>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</si>
  <si>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</si>
  <si>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</si>
  <si>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</si>
  <si>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</si>
  <si>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</si>
  <si>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</si>
  <si>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</si>
  <si>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</si>
  <si>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</si>
  <si>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</si>
  <si>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</si>
  <si>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</si>
  <si>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</si>
  <si>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</si>
  <si>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</si>
  <si>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</si>
  <si>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</si>
  <si>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</si>
  <si>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</si>
  <si>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</si>
  <si>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</si>
  <si>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</si>
  <si>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</si>
  <si>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</si>
  <si>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</si>
  <si>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</si>
  <si>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</si>
  <si>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</si>
  <si>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</si>
  <si>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</si>
  <si>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</si>
  <si>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</si>
  <si>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</si>
  <si>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</si>
  <si>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</si>
  <si>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</si>
  <si>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</si>
  <si>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</si>
  <si>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</si>
  <si>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</si>
  <si>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</si>
  <si>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</si>
  <si>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</si>
  <si>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</si>
  <si>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</si>
  <si>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</si>
  <si>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</si>
  <si>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</si>
  <si>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</si>
  <si>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</si>
  <si>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</si>
  <si>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</si>
  <si>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</si>
  <si>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</si>
  <si>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</si>
  <si>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</si>
  <si>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</si>
  <si>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</si>
  <si>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</si>
  <si>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</si>
  <si>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</si>
  <si>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</si>
  <si>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</si>
  <si>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</si>
  <si>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</si>
  <si>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</si>
  <si>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</si>
  <si>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</si>
  <si>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</si>
  <si>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</si>
  <si>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</si>
  <si>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</si>
  <si>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</si>
  <si>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</si>
  <si>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</si>
  <si>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</si>
  <si>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</si>
  <si>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</si>
  <si>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</si>
  <si>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</si>
  <si>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</si>
  <si>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</si>
  <si>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</si>
  <si>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</si>
  <si>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</si>
  <si>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</si>
  <si>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</si>
  <si>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</si>
  <si>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</si>
  <si>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</si>
  <si>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</si>
  <si>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</si>
  <si>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</si>
  <si>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</si>
  <si>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</si>
  <si>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</si>
  <si>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</si>
  <si>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</si>
  <si>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</si>
  <si>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</si>
  <si>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</si>
  <si>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</si>
  <si>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</si>
  <si>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</si>
  <si>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</si>
  <si>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</si>
  <si>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</si>
  <si>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</si>
  <si>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</si>
  <si>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</si>
  <si>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</si>
  <si>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</si>
  <si>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</si>
  <si>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</si>
  <si>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</si>
  <si>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</si>
  <si>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</si>
  <si>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</si>
  <si>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</si>
  <si>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</si>
  <si>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</si>
  <si>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</si>
  <si>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</si>
  <si>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</si>
  <si>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</si>
  <si>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</si>
  <si>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</si>
  <si>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</si>
  <si>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</si>
  <si>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</si>
  <si>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</si>
  <si>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</si>
  <si>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</si>
  <si>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</si>
  <si>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</si>
  <si>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</si>
  <si>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</si>
  <si>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</si>
  <si>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</si>
  <si>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</si>
  <si>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</si>
  <si>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</si>
  <si>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</si>
  <si>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</si>
  <si>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</si>
  <si>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</si>
  <si>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</si>
  <si>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</si>
  <si>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</si>
  <si>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</si>
  <si>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</si>
  <si>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</si>
  <si>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</si>
  <si>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</si>
  <si>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</si>
  <si>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</si>
  <si>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</si>
  <si>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</si>
  <si>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</si>
  <si>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</si>
  <si>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</si>
  <si>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</si>
  <si>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</si>
  <si>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</si>
  <si>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</si>
  <si>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</si>
  <si>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</si>
  <si>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</si>
  <si>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</si>
  <si>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</si>
  <si>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</si>
  <si>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</si>
  <si>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</si>
  <si>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</si>
  <si>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</si>
  <si>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</si>
  <si>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</si>
  <si>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</si>
  <si>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</si>
  <si>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</si>
  <si>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</si>
  <si>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</si>
  <si>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</si>
  <si>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</si>
  <si>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</si>
  <si>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</si>
  <si>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</si>
  <si>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</si>
  <si>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</si>
  <si>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</si>
  <si>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</si>
  <si>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</si>
  <si>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</si>
  <si>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</si>
  <si>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</si>
  <si>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</si>
  <si>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</si>
  <si>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</si>
  <si>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</si>
  <si>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</si>
  <si>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</si>
  <si>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</si>
  <si>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</si>
  <si>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</si>
  <si>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</si>
  <si>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</si>
  <si>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</si>
  <si>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</si>
  <si>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</si>
  <si>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</si>
  <si>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</si>
  <si>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</si>
  <si>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</si>
  <si>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</si>
  <si>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</si>
  <si>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</si>
  <si>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</si>
  <si>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</si>
  <si>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</si>
  <si>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</si>
  <si>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</si>
  <si>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</si>
  <si>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</si>
  <si>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</si>
  <si>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</si>
  <si>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</si>
  <si>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</si>
  <si>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</si>
  <si>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</si>
  <si>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</si>
  <si>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</si>
  <si>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</si>
  <si>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</si>
  <si>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</si>
  <si>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</si>
  <si>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</si>
  <si>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</si>
  <si>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</si>
  <si>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</si>
  <si>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</si>
  <si>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</si>
  <si>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</si>
  <si>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</si>
  <si>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</si>
  <si>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</si>
  <si>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</si>
  <si>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</si>
  <si>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</si>
  <si>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</si>
  <si>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</si>
  <si>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</si>
  <si>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</si>
  <si>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</si>
  <si>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</si>
  <si>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</si>
  <si>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</si>
  <si>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</si>
  <si>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</si>
  <si>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</si>
  <si>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</si>
  <si>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</si>
  <si>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</si>
  <si>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</si>
  <si>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</si>
  <si>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</si>
  <si>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</si>
  <si>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</si>
  <si>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</si>
  <si>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</si>
  <si>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</si>
  <si>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</si>
  <si>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</si>
  <si>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</si>
  <si>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</si>
  <si>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</si>
  <si>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</si>
  <si>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</si>
  <si>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</si>
  <si>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</si>
  <si>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</si>
  <si>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</si>
  <si>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</si>
  <si>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</si>
  <si>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</si>
  <si>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</si>
  <si>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</si>
  <si>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</si>
  <si>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</si>
  <si>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</si>
  <si>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</si>
  <si>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</si>
  <si>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</si>
  <si>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</si>
  <si>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</si>
  <si>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</si>
  <si>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</si>
  <si>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</si>
  <si>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</si>
  <si>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</si>
  <si>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</si>
  <si>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</si>
  <si>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</si>
  <si>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</si>
  <si>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</si>
  <si>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</si>
  <si>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</si>
  <si>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</si>
  <si>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</si>
  <si>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</si>
  <si>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</si>
  <si>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</si>
  <si>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</si>
  <si>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</si>
  <si>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</si>
  <si>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</si>
  <si>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</si>
  <si>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</si>
  <si>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</si>
  <si>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</si>
  <si>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</si>
  <si>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</si>
  <si>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</si>
  <si>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</si>
  <si>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</si>
  <si>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</si>
  <si>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</si>
  <si>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</si>
  <si>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</si>
  <si>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</si>
  <si>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</si>
  <si>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</si>
  <si>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</si>
  <si>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</si>
  <si>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</si>
  <si>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</si>
  <si>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</si>
  <si>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</si>
  <si>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</si>
  <si>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</si>
  <si>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</si>
  <si>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</si>
  <si>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</si>
  <si>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</si>
  <si>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</si>
  <si>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</si>
  <si>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</si>
  <si>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</si>
  <si>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</si>
  <si>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</si>
  <si>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</si>
  <si>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</si>
  <si>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</si>
  <si>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</si>
  <si>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</si>
  <si>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</si>
  <si>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</si>
  <si>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</si>
  <si>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</si>
  <si>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</si>
  <si>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</si>
  <si>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</si>
  <si>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</si>
  <si>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</si>
  <si>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</si>
  <si>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</si>
  <si>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</si>
  <si>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</si>
  <si>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</si>
  <si>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</si>
  <si>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</si>
  <si>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</si>
  <si>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</si>
  <si>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</si>
  <si>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</si>
  <si>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</si>
  <si>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</si>
  <si>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</si>
  <si>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</si>
  <si>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</si>
  <si>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</si>
  <si>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</si>
  <si>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</si>
  <si>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</si>
  <si>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</si>
  <si>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</si>
  <si>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</si>
  <si>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</si>
  <si>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</si>
  <si>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</si>
  <si>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</si>
  <si>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</si>
  <si>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</si>
  <si>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</si>
  <si>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</si>
  <si>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</si>
  <si>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</si>
  <si>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</si>
  <si>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</si>
  <si>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</si>
  <si>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</si>
  <si>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</si>
  <si>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</si>
  <si>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</si>
  <si>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</si>
  <si>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</si>
  <si>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</si>
  <si>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</si>
  <si>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</si>
  <si>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</si>
  <si>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</si>
  <si>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</si>
  <si>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</si>
  <si>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</si>
  <si>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</si>
  <si>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</si>
  <si>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</si>
  <si>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</si>
  <si>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</si>
  <si>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</si>
  <si>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</si>
  <si>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</si>
  <si>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</si>
  <si>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</si>
  <si>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</si>
  <si>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</si>
  <si>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</si>
  <si>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</si>
  <si>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</si>
  <si>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</si>
  <si>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</si>
  <si>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</si>
  <si>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</si>
  <si>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</si>
  <si>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</si>
  <si>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</si>
  <si>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</si>
  <si>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</si>
  <si>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</si>
  <si>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</si>
  <si>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</si>
  <si>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</si>
  <si>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</si>
  <si>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</si>
  <si>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</si>
  <si>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</si>
  <si>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</si>
  <si>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</si>
  <si>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</si>
  <si>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</si>
  <si>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</si>
  <si>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</si>
  <si>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</si>
  <si>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</si>
  <si>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</si>
  <si>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</si>
  <si>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</si>
  <si>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</si>
  <si>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</si>
  <si>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</si>
  <si>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</si>
  <si>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</si>
  <si>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</si>
  <si>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</si>
  <si>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</si>
  <si>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</si>
  <si>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</si>
  <si>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</si>
  <si>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</si>
  <si>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</si>
  <si>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</si>
  <si>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</si>
  <si>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</si>
  <si>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</si>
  <si>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</si>
  <si>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</si>
  <si>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</si>
  <si>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</si>
  <si>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</si>
  <si>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</si>
  <si>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</si>
  <si>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</si>
  <si>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</si>
  <si>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</si>
  <si>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</si>
  <si>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</si>
  <si>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</si>
  <si>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</si>
  <si>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</si>
  <si>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</si>
  <si>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</si>
  <si>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</si>
  <si>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</si>
  <si>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</si>
  <si>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</si>
  <si>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</si>
  <si>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</si>
  <si>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</si>
  <si>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</si>
  <si>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</si>
  <si>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</si>
  <si>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</si>
  <si>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</si>
  <si>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</si>
  <si>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</si>
  <si>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</si>
  <si>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</si>
  <si>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</si>
  <si>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</si>
  <si>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</si>
  <si>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</si>
  <si>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</si>
  <si>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</si>
  <si>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</si>
  <si>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</si>
  <si>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</si>
  <si>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</si>
  <si>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</si>
  <si>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</si>
  <si>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</si>
  <si>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</si>
  <si>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</si>
  <si>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</si>
  <si>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</si>
  <si>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</si>
  <si>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</si>
  <si>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</si>
  <si>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</si>
  <si>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</si>
  <si>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</si>
  <si>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</si>
  <si>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</si>
  <si>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</si>
  <si>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</si>
  <si>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</si>
  <si>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</si>
  <si>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</si>
  <si>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</si>
  <si>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</si>
  <si>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</si>
  <si>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</si>
  <si>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</si>
  <si>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</si>
  <si>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</si>
  <si>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</si>
  <si>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</si>
  <si>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</si>
  <si>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</si>
  <si>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</si>
  <si>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</si>
  <si>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</si>
  <si>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</si>
  <si>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</si>
  <si>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</si>
  <si>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</si>
  <si>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</si>
  <si>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</si>
  <si>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</si>
  <si>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</si>
  <si>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</si>
  <si>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</si>
  <si>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</si>
  <si>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</si>
  <si>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</si>
  <si>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</si>
  <si>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</si>
  <si>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</si>
  <si>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</si>
  <si>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</si>
  <si>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</si>
  <si>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</si>
  <si>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</si>
  <si>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</si>
  <si>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</si>
  <si>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</si>
  <si>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</si>
  <si>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</si>
  <si>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</si>
  <si>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</si>
  <si>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</si>
  <si>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</si>
  <si>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</si>
  <si>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</si>
  <si>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</si>
  <si>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</si>
  <si>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</si>
  <si>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</si>
  <si>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</si>
  <si>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</si>
  <si>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</si>
  <si>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</si>
  <si>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</si>
  <si>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</si>
  <si>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</si>
  <si>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</si>
  <si>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</si>
  <si>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</si>
  <si>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</si>
  <si>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</si>
  <si>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</si>
  <si>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</si>
  <si>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</si>
  <si>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</si>
  <si>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</si>
  <si>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</si>
  <si>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</si>
  <si>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</si>
  <si>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</si>
  <si>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</si>
  <si>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</si>
  <si>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</si>
  <si>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</si>
  <si>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</si>
  <si>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</si>
  <si>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</si>
  <si>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</si>
  <si>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</si>
  <si>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</si>
  <si>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</si>
  <si>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</si>
  <si>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</si>
  <si>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</si>
  <si>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</si>
  <si>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</si>
  <si>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</si>
  <si>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</si>
  <si>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</si>
  <si>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</si>
  <si>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</si>
  <si>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</si>
  <si>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</si>
  <si>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</si>
  <si>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</si>
  <si>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</si>
  <si>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</si>
  <si>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</si>
  <si>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</si>
  <si>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</si>
  <si>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</si>
  <si>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</si>
  <si>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</si>
  <si>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</si>
  <si>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</si>
  <si>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</si>
  <si>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</si>
  <si>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</si>
  <si>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</si>
  <si>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</si>
  <si>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</si>
  <si>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</si>
  <si>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</si>
  <si>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</si>
  <si>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</si>
  <si>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</si>
  <si>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</si>
  <si>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</si>
  <si>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</si>
  <si>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</si>
  <si>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</si>
  <si>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</si>
  <si>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</si>
  <si>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</si>
  <si>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</si>
  <si>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</si>
  <si>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</si>
  <si>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</si>
  <si>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</si>
  <si>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</si>
  <si>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</si>
  <si>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</si>
  <si>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</si>
  <si>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</si>
  <si>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</si>
  <si>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</si>
  <si>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</si>
  <si>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</si>
  <si>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</si>
  <si>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</si>
  <si>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</si>
  <si>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</si>
  <si>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</si>
  <si>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</si>
  <si>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</si>
  <si>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</si>
  <si>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</si>
  <si>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</si>
  <si>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</si>
  <si>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</si>
  <si>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</si>
  <si>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</si>
  <si>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</si>
  <si>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</si>
  <si>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</si>
  <si>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</si>
  <si>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</si>
  <si>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</si>
  <si>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</si>
  <si>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</si>
  <si>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</si>
  <si>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</si>
  <si>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</si>
  <si>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</si>
  <si>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</si>
  <si>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</si>
  <si>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</si>
  <si>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</si>
  <si>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</si>
  <si>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</si>
  <si>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</si>
  <si>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</si>
  <si>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</si>
  <si>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</si>
  <si>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</si>
  <si>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</si>
  <si>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</si>
  <si>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</si>
  <si>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</si>
  <si>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</si>
  <si>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</si>
  <si>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</si>
  <si>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</si>
  <si>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</si>
  <si>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</si>
  <si>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</si>
  <si>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</si>
  <si>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</si>
  <si>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</si>
  <si>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</si>
  <si>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</si>
  <si>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</si>
  <si>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</si>
  <si>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</si>
  <si>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</si>
  <si>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</si>
  <si>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</si>
  <si>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</si>
  <si>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</si>
  <si>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</si>
  <si>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</si>
  <si>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</si>
  <si>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</si>
  <si>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</si>
  <si>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</si>
  <si>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</si>
  <si>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</si>
  <si>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</si>
  <si>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</si>
  <si>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</si>
  <si>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</si>
  <si>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</si>
  <si>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</si>
  <si>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</si>
  <si>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</si>
  <si>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</si>
  <si>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</si>
  <si>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</si>
  <si>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</si>
  <si>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</si>
  <si>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</si>
  <si>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</si>
  <si>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</si>
  <si>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</si>
  <si>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</si>
  <si>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</si>
  <si>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</si>
  <si>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</si>
  <si>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</si>
  <si>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</si>
  <si>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</si>
  <si>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</si>
  <si>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</si>
  <si>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</si>
  <si>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</si>
  <si>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</si>
  <si>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</si>
  <si>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</si>
  <si>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</si>
  <si>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</si>
  <si>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</si>
  <si>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</si>
  <si>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</si>
  <si>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</si>
  <si>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</si>
  <si>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</si>
  <si>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</si>
  <si>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</si>
  <si>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</si>
  <si>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</si>
  <si>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</si>
  <si>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</si>
  <si>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</si>
  <si>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</si>
  <si>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</si>
  <si>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</si>
  <si>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</si>
  <si>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</si>
  <si>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</si>
  <si>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</si>
  <si>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</si>
  <si>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</si>
  <si>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</si>
  <si>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</si>
  <si>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</si>
  <si>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</si>
  <si>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</si>
  <si>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</si>
  <si>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</si>
  <si>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</si>
  <si>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</si>
  <si>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</si>
  <si>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</si>
  <si>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</si>
  <si>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</si>
  <si>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</si>
  <si>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</si>
  <si>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</si>
  <si>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</si>
  <si>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</si>
  <si>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</si>
  <si>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</si>
  <si>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</si>
  <si>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</si>
  <si>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</si>
  <si>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</si>
  <si>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</si>
  <si>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</si>
  <si>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</si>
  <si>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</si>
  <si>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</si>
  <si>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</si>
  <si>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</si>
  <si>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</si>
  <si>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</si>
  <si>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</si>
  <si>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</si>
  <si>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</si>
  <si>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</si>
  <si>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</si>
  <si>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</si>
  <si>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</si>
  <si>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</si>
  <si>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</si>
  <si>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</si>
  <si>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</si>
  <si>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</si>
  <si>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</si>
  <si>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</si>
  <si>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</si>
  <si>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</si>
  <si>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</si>
  <si>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</si>
  <si>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</si>
  <si>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</si>
  <si>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</si>
  <si>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</si>
  <si>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</si>
  <si>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</si>
  <si>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</si>
  <si>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</si>
  <si>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</si>
  <si>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</si>
  <si>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</si>
  <si>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</si>
  <si>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</si>
  <si>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</si>
  <si>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</si>
  <si>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</si>
  <si>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</si>
  <si>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</si>
  <si>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</si>
  <si>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</si>
  <si>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</si>
  <si>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</si>
  <si>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</si>
  <si>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</si>
  <si>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</si>
  <si>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</si>
  <si>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</si>
  <si>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</si>
  <si>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</si>
  <si>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</si>
  <si>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</si>
  <si>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</si>
  <si>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</si>
  <si>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</si>
  <si>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</si>
  <si>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</si>
  <si>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</si>
  <si>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</si>
  <si>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</si>
  <si>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</si>
  <si>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</si>
  <si>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</si>
  <si>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</si>
  <si>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</si>
  <si>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</si>
  <si>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</si>
  <si>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</si>
  <si>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</si>
  <si>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</si>
  <si>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</si>
  <si>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</si>
  <si>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</si>
  <si>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</si>
  <si>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</si>
  <si>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</si>
  <si>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</si>
  <si>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</si>
  <si>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</si>
  <si>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</si>
  <si>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</si>
  <si>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</si>
  <si>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</si>
  <si>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</si>
  <si>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</si>
  <si>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</si>
  <si>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</si>
  <si>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</si>
  <si>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</si>
  <si>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</si>
  <si>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</si>
  <si>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</si>
  <si>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</si>
  <si>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</si>
  <si>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</si>
  <si>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</si>
  <si>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</si>
  <si>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</si>
  <si>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</si>
  <si>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</si>
  <si>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</si>
  <si>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</si>
  <si>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</si>
  <si>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</si>
  <si>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</si>
  <si>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</si>
  <si>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</si>
  <si>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</si>
  <si>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</si>
  <si>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</si>
  <si>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</si>
  <si>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</si>
  <si>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</si>
  <si>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</si>
  <si>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</si>
  <si>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</si>
  <si>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</si>
  <si>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</si>
  <si>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</si>
  <si>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</si>
  <si>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</si>
  <si>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</si>
  <si>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</si>
  <si>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</si>
  <si>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</si>
  <si>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</si>
  <si>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</si>
  <si>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</si>
  <si>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</si>
  <si>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</si>
  <si>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</si>
  <si>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</si>
  <si>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</si>
  <si>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</si>
  <si>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</si>
  <si>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</si>
  <si>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</si>
  <si>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</si>
  <si>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</si>
  <si>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</si>
  <si>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</si>
  <si>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</si>
  <si>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</si>
  <si>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</si>
  <si>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</si>
  <si>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</si>
  <si>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</si>
  <si>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</si>
  <si>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</si>
  <si>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</si>
  <si>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</si>
  <si>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</si>
  <si>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</si>
  <si>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</si>
  <si>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</si>
  <si>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</si>
  <si>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</si>
  <si>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</si>
  <si>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</si>
  <si>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</si>
  <si>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</si>
  <si>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</si>
  <si>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</si>
  <si>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</si>
  <si>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</si>
  <si>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</si>
  <si>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</si>
  <si>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</si>
  <si>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</si>
  <si>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</si>
  <si>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</si>
  <si>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</si>
  <si>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</si>
  <si>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</si>
  <si>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</si>
  <si>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</si>
  <si>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</si>
  <si>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</si>
  <si>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</si>
  <si>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</si>
  <si>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</si>
  <si>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</si>
  <si>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</si>
  <si>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</si>
  <si>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</si>
  <si>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</si>
  <si>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</si>
  <si>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</si>
  <si>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</si>
  <si>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</si>
  <si>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</si>
  <si>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</si>
  <si>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</si>
  <si>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</si>
  <si>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</si>
  <si>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</si>
  <si>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</si>
  <si>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</si>
  <si>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</si>
  <si>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</si>
  <si>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</si>
  <si>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</si>
  <si>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</si>
  <si>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</si>
  <si>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</si>
  <si>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</si>
  <si>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</si>
  <si>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</si>
  <si>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</si>
  <si>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</si>
  <si>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</si>
  <si>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</si>
  <si>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</si>
  <si>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</si>
  <si>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</si>
  <si>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</si>
  <si>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</si>
  <si>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</si>
  <si>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</si>
  <si>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</si>
  <si>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</si>
  <si>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</si>
  <si>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</si>
  <si>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</si>
  <si>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</si>
  <si>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</si>
  <si>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</si>
  <si>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</si>
  <si>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</si>
  <si>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</si>
  <si>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</si>
  <si>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</si>
  <si>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</si>
  <si>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</si>
  <si>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</si>
  <si>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</si>
  <si>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</si>
  <si>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</si>
  <si>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</si>
  <si>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</si>
  <si>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</si>
  <si>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</si>
  <si>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</si>
  <si>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</si>
  <si>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</si>
  <si>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</si>
  <si>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</si>
  <si>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</si>
  <si>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</si>
  <si>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</si>
  <si>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</si>
  <si>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</si>
  <si>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</si>
  <si>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</si>
  <si>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</si>
  <si>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</si>
  <si>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</si>
  <si>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</si>
  <si>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</si>
  <si>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</si>
  <si>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</si>
  <si>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</si>
  <si>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</si>
  <si>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</si>
  <si>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</si>
  <si>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</si>
  <si>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</si>
  <si>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</si>
  <si>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</si>
  <si>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</si>
  <si>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</si>
  <si>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</si>
  <si>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</si>
  <si>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</si>
  <si>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</si>
  <si>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</si>
  <si>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</si>
  <si>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</si>
  <si>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</si>
  <si>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</si>
  <si>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</si>
  <si>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</si>
  <si>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</si>
  <si>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</si>
  <si>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</si>
  <si>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</si>
  <si>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</si>
  <si>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</si>
  <si>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</si>
  <si>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</si>
  <si>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</si>
  <si>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</si>
  <si>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</si>
  <si>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</si>
  <si>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</si>
  <si>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</si>
  <si>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</si>
  <si>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</si>
  <si>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</si>
  <si>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</si>
  <si>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</si>
  <si>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</si>
  <si>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</si>
  <si>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</si>
  <si>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</si>
  <si>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</si>
  <si>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</si>
  <si>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</si>
  <si>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</si>
  <si>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</si>
  <si>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</si>
  <si>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</si>
  <si>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</si>
  <si>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</si>
  <si>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</si>
  <si>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</si>
  <si>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</si>
  <si>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</si>
  <si>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</si>
  <si>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</si>
  <si>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</si>
  <si>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</si>
  <si>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</si>
  <si>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</si>
  <si>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</si>
  <si>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</si>
  <si>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</si>
  <si>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</si>
  <si>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</si>
  <si>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</si>
  <si>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</si>
  <si>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</si>
  <si>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</si>
  <si>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</si>
  <si>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</si>
  <si>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</si>
  <si>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</si>
  <si>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</si>
  <si>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</si>
  <si>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</si>
  <si>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</si>
  <si>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</si>
  <si>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</si>
  <si>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</si>
  <si>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</si>
  <si>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</si>
  <si>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</si>
  <si>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</si>
  <si>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</si>
  <si>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</si>
  <si>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</si>
  <si>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</si>
  <si>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</si>
  <si>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</si>
  <si>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</si>
  <si>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</si>
  <si>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</si>
  <si>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</si>
  <si>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</si>
  <si>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</si>
  <si>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</si>
  <si>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</si>
  <si>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</si>
  <si>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</si>
  <si>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</si>
  <si>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</si>
  <si>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</si>
  <si>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</si>
  <si>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</si>
  <si>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</si>
  <si>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</si>
  <si>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</si>
  <si>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</si>
  <si>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</si>
  <si>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</si>
  <si>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</si>
  <si>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</si>
  <si>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</si>
  <si>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</si>
  <si>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</si>
  <si>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</si>
  <si>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</si>
  <si>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</si>
  <si>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</si>
  <si>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</si>
  <si>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</si>
  <si>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</si>
  <si>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</si>
  <si>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</si>
  <si>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</si>
  <si>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</si>
  <si>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</si>
  <si>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</si>
  <si>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</si>
  <si>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</si>
  <si>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</si>
  <si>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</si>
  <si>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</si>
  <si>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</si>
  <si>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</si>
  <si>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</si>
  <si>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</si>
  <si>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</si>
  <si>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</si>
  <si>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</si>
  <si>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</si>
  <si>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</si>
  <si>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</si>
  <si>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</si>
  <si>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</si>
  <si>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</si>
  <si>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</si>
  <si>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</si>
  <si>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</si>
  <si>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</si>
  <si>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</si>
  <si>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</si>
  <si>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</si>
  <si>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</si>
  <si>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</si>
  <si>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</si>
  <si>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</si>
  <si>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</si>
  <si>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</si>
  <si>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</si>
  <si>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</si>
  <si>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</si>
  <si>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</si>
  <si>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</si>
  <si>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</si>
  <si>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</si>
  <si>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</si>
  <si>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</si>
  <si>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</si>
  <si>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</si>
  <si>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</si>
  <si>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</si>
  <si>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</si>
  <si>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</si>
  <si>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</si>
  <si>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</si>
  <si>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</si>
  <si>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</si>
  <si>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</si>
  <si>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</si>
  <si>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</si>
  <si>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</si>
  <si>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</si>
  <si>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</si>
  <si>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</si>
  <si>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</si>
  <si>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</si>
  <si>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</si>
  <si>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</si>
  <si>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</si>
  <si>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</si>
  <si>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</si>
  <si>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</si>
  <si>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</si>
  <si>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</si>
  <si>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</si>
  <si>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</si>
  <si>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</si>
  <si>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</si>
  <si>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</si>
  <si>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</si>
  <si>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</si>
  <si>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</si>
  <si>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</si>
  <si>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</si>
  <si>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</si>
  <si>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</si>
  <si>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</si>
  <si>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</si>
  <si>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</si>
  <si>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</si>
  <si>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</si>
  <si>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</si>
  <si>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</si>
  <si>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</si>
  <si>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</si>
  <si>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</si>
  <si>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</si>
  <si>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</si>
  <si>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</si>
  <si>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</si>
  <si>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</si>
  <si>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</si>
  <si>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</si>
  <si>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</si>
  <si>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</si>
  <si>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</si>
  <si>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</si>
  <si>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</si>
  <si>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</si>
  <si>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</si>
  <si>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</si>
  <si>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</si>
  <si>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</si>
  <si>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</si>
  <si>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</si>
  <si>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</si>
  <si>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</si>
  <si>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</si>
  <si>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</si>
  <si>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</si>
  <si>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</si>
  <si>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</si>
  <si>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</si>
  <si>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</si>
  <si>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</si>
  <si>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</si>
  <si>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</si>
  <si>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</si>
  <si>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</si>
  <si>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</si>
  <si>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</si>
  <si>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</si>
  <si>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</si>
  <si>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</si>
  <si>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</si>
  <si>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</si>
  <si>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</si>
  <si>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</si>
  <si>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</si>
  <si>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</si>
  <si>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</si>
  <si>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</si>
  <si>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</si>
  <si>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</si>
  <si>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</si>
  <si>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</si>
  <si>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</si>
  <si>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</si>
  <si>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</si>
  <si>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</si>
  <si>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</si>
  <si>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</si>
  <si>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</si>
  <si>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</si>
  <si>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</si>
  <si>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</si>
  <si>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</si>
  <si>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</si>
  <si>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</si>
  <si>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</si>
  <si>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</si>
  <si>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</si>
  <si>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</si>
  <si>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</si>
  <si>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</si>
  <si>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</si>
  <si>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</si>
  <si>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</si>
  <si>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</si>
  <si>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</si>
  <si>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</si>
  <si>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</si>
  <si>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</si>
  <si>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</si>
  <si>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</si>
  <si>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</si>
  <si>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</si>
  <si>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</si>
  <si>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</si>
  <si>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</si>
  <si>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</si>
  <si>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</si>
  <si>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</si>
  <si>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</si>
  <si>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</si>
  <si>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</si>
  <si>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</si>
  <si>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</si>
  <si>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</si>
  <si>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</si>
  <si>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</si>
  <si>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</si>
  <si>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</si>
  <si>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</si>
  <si>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</si>
  <si>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</si>
  <si>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</si>
  <si>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</si>
  <si>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</si>
  <si>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</si>
  <si>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</si>
  <si>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</si>
  <si>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</si>
  <si>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</si>
  <si>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</si>
  <si>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</si>
  <si>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</si>
  <si>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</si>
  <si>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</si>
  <si>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</si>
  <si>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</si>
  <si>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</si>
  <si>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</si>
  <si>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</si>
  <si>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</si>
  <si>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</si>
  <si>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</si>
  <si>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</si>
  <si>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</si>
  <si>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</si>
  <si>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</si>
  <si>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</si>
  <si>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</si>
  <si>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</si>
  <si>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</si>
  <si>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</si>
  <si>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</si>
  <si>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</si>
  <si>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</si>
  <si>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</si>
  <si>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</si>
  <si>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</si>
  <si>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</si>
  <si>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</si>
  <si>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</si>
  <si>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</si>
  <si>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</si>
  <si>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</si>
  <si>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</si>
  <si>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</si>
  <si>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</si>
  <si>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</si>
  <si>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</si>
  <si>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</si>
  <si>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</si>
  <si>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</si>
  <si>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</si>
  <si>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</si>
  <si>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</si>
  <si>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</si>
  <si>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</si>
  <si>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</si>
  <si>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</si>
  <si>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</si>
  <si>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</si>
  <si>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</si>
  <si>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</si>
  <si>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</si>
  <si>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</si>
  <si>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</si>
  <si>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</si>
  <si>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</si>
  <si>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</si>
  <si>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</si>
  <si>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</si>
  <si>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</si>
  <si>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</si>
  <si>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</si>
  <si>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</si>
  <si>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</si>
  <si>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</si>
  <si>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</si>
  <si>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</si>
  <si>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</si>
  <si>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</si>
  <si>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</si>
  <si>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</si>
  <si>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</si>
  <si>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</si>
  <si>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</si>
  <si>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</si>
  <si>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</si>
  <si>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</si>
  <si>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</si>
  <si>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</si>
  <si>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</si>
  <si>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</si>
  <si>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</si>
  <si>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</si>
  <si>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</si>
  <si>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</si>
  <si>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</si>
  <si>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</si>
  <si>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</si>
  <si>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</si>
  <si>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</si>
  <si>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</si>
  <si>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</si>
  <si>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</si>
  <si>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</si>
  <si>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</si>
  <si>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</si>
  <si>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</si>
  <si>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</si>
  <si>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</si>
  <si>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</si>
  <si>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</si>
  <si>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</si>
  <si>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</si>
  <si>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</si>
  <si>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</si>
  <si>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</si>
  <si>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</si>
  <si>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</si>
  <si>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</si>
  <si>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</si>
  <si>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</si>
  <si>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</si>
  <si>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</si>
  <si>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</si>
  <si>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</si>
  <si>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</si>
  <si>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</si>
  <si>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</si>
  <si>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</si>
  <si>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</si>
  <si>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</si>
  <si>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</si>
  <si>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</si>
  <si>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</si>
  <si>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</si>
  <si>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</si>
  <si>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</si>
  <si>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</si>
  <si>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</si>
  <si>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</si>
  <si>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</si>
  <si>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</si>
  <si>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</si>
  <si>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</si>
  <si>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</si>
  <si>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</si>
  <si>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</si>
  <si>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</si>
  <si>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</si>
  <si>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</si>
  <si>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</si>
  <si>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</si>
  <si>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</si>
  <si>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</si>
  <si>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</si>
  <si>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</si>
  <si>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</si>
  <si>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</si>
  <si>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</si>
  <si>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</si>
  <si>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</si>
  <si>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</si>
  <si>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</si>
  <si>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</si>
  <si>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</si>
  <si>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</si>
  <si>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</si>
  <si>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</si>
  <si>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</si>
  <si>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</si>
  <si>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</si>
  <si>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</si>
  <si>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</si>
  <si>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</si>
  <si>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</si>
  <si>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</si>
  <si>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</si>
  <si>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</si>
  <si>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</si>
  <si>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</si>
  <si>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</si>
  <si>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</si>
  <si>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</si>
  <si>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</si>
  <si>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</si>
  <si>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</si>
  <si>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</si>
  <si>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</si>
  <si>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</si>
  <si>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</si>
  <si>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</si>
  <si>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</si>
  <si>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</si>
  <si>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</si>
  <si>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</si>
  <si>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</si>
  <si>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</si>
  <si>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</si>
  <si>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</si>
  <si>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</si>
  <si>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</si>
  <si>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</si>
  <si>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</si>
  <si>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</si>
  <si>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</si>
  <si>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</si>
  <si>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</si>
  <si>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</si>
  <si>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</si>
  <si>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</si>
  <si>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</si>
  <si>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</si>
  <si>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</si>
  <si>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</si>
  <si>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</si>
  <si>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</si>
  <si>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</si>
  <si>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</si>
  <si>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</si>
  <si>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</si>
  <si>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</si>
  <si>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</si>
  <si>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</si>
  <si>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</si>
  <si>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</si>
  <si>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</si>
  <si>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</si>
  <si>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</si>
  <si>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</si>
  <si>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</si>
  <si>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</si>
  <si>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</si>
  <si>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</si>
  <si>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</si>
  <si>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</si>
  <si>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</si>
  <si>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</si>
  <si>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</si>
  <si>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</si>
  <si>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</si>
  <si>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</si>
  <si>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</si>
  <si>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</si>
  <si>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</si>
  <si>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</si>
  <si>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</si>
  <si>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</si>
  <si>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</si>
  <si>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</si>
  <si>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</si>
  <si>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</si>
  <si>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</si>
  <si>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</si>
  <si>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</si>
  <si>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</si>
  <si>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</si>
  <si>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</si>
  <si>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</si>
  <si>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</si>
  <si>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</si>
  <si>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</si>
  <si>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</si>
  <si>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</si>
  <si>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</si>
  <si>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</si>
  <si>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</si>
  <si>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</si>
  <si>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</si>
  <si>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</si>
  <si>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</si>
  <si>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</si>
  <si>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</si>
  <si>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</si>
  <si>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</si>
  <si>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</si>
  <si>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</si>
  <si>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</si>
  <si>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</si>
  <si>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</si>
  <si>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</si>
  <si>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</si>
  <si>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</si>
  <si>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</si>
  <si>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</si>
  <si>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</si>
  <si>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</si>
  <si>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</si>
  <si>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</si>
  <si>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</si>
  <si>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</si>
  <si>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</si>
  <si>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</si>
  <si>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</si>
  <si>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</si>
  <si>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</si>
  <si>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</si>
  <si>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</si>
  <si>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</si>
  <si>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</si>
  <si>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</si>
  <si>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</si>
  <si>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</si>
  <si>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</si>
  <si>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</si>
  <si>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</si>
  <si>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</si>
  <si>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</si>
  <si>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</si>
  <si>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</si>
  <si>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</si>
  <si>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</si>
  <si>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</si>
  <si>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</si>
  <si>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</si>
  <si>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</si>
  <si>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</si>
  <si>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</si>
  <si>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</si>
  <si>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</si>
  <si>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</si>
  <si>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</si>
  <si>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</si>
  <si>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</si>
  <si>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</si>
  <si>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</si>
  <si>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</si>
  <si>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</si>
  <si>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</si>
  <si>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</si>
  <si>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</si>
  <si>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</si>
  <si>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</si>
  <si>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</si>
  <si>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</si>
  <si>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</si>
  <si>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</si>
  <si>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</si>
  <si>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</si>
  <si>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</si>
  <si>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</si>
  <si>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</si>
  <si>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</si>
  <si>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</si>
  <si>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</si>
  <si>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</si>
  <si>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</si>
  <si>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</si>
  <si>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</si>
  <si>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</si>
  <si>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</si>
  <si>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</si>
  <si>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</si>
  <si>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</si>
  <si>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</si>
  <si>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</si>
  <si>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</si>
  <si>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</si>
  <si>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</si>
  <si>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</si>
  <si>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</si>
  <si>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</si>
  <si>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</si>
  <si>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</si>
  <si>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</si>
  <si>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</si>
  <si>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</si>
  <si>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</si>
  <si>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</si>
  <si>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</si>
  <si>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</si>
  <si>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</si>
  <si>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</si>
  <si>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</si>
  <si>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</si>
  <si>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</si>
  <si>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</si>
  <si>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</si>
  <si>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</si>
  <si>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</si>
  <si>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</si>
  <si>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</si>
  <si>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</si>
  <si>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</si>
  <si>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</si>
  <si>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</si>
  <si>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</si>
  <si>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</si>
  <si>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</si>
  <si>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</si>
  <si>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</si>
  <si>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</si>
  <si>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</si>
  <si>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</si>
  <si>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</si>
  <si>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</si>
  <si>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</si>
  <si>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</si>
  <si>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</si>
  <si>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</si>
  <si>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</si>
  <si>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</si>
  <si>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</si>
  <si>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</si>
  <si>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</si>
  <si>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</si>
  <si>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</si>
  <si>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</si>
  <si>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</si>
  <si>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</si>
  <si>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</si>
  <si>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</si>
  <si>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</si>
  <si>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</si>
  <si>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</si>
  <si>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</si>
  <si>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</si>
  <si>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</si>
  <si>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</si>
  <si>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</si>
  <si>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</si>
  <si>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</si>
  <si>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</si>
  <si>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</si>
  <si>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</si>
  <si>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</si>
  <si>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</si>
  <si>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</si>
  <si>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</si>
  <si>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</si>
  <si>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</si>
  <si>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</si>
  <si>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</si>
  <si>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</si>
  <si>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</si>
  <si>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</si>
  <si>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</si>
  <si>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</si>
  <si>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</si>
  <si>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</si>
  <si>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</si>
  <si>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</si>
  <si>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</si>
  <si>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</si>
  <si>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</si>
  <si>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</si>
  <si>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</si>
  <si>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</si>
  <si>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</si>
  <si>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</si>
  <si>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</si>
  <si>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</si>
  <si>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</si>
  <si>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</si>
  <si>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</si>
  <si>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</si>
  <si>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</si>
  <si>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</si>
  <si>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</si>
  <si>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</si>
  <si>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</si>
  <si>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</si>
  <si>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</si>
  <si>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</si>
  <si>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</si>
  <si>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</si>
  <si>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</si>
  <si>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</si>
  <si>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</si>
  <si>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</si>
  <si>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</si>
  <si>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</si>
  <si>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</si>
  <si>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</si>
  <si>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</si>
  <si>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</si>
  <si>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</si>
  <si>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</si>
  <si>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</si>
  <si>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</si>
  <si>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</si>
  <si>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</si>
  <si>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</si>
  <si>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</si>
  <si>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</si>
  <si>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</si>
  <si>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</si>
  <si>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</si>
  <si>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</si>
  <si>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</si>
  <si>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</si>
  <si>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</si>
  <si>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</si>
  <si>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</si>
  <si>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</si>
  <si>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</si>
  <si>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</si>
  <si>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</si>
  <si>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</si>
  <si>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</si>
  <si>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</si>
  <si>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</si>
  <si>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</si>
  <si>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</si>
  <si>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</si>
  <si>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</si>
  <si>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</si>
  <si>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</si>
  <si>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</si>
  <si>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</si>
  <si>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</si>
  <si>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</si>
  <si>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</si>
  <si>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</si>
  <si>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</si>
  <si>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</si>
  <si>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</si>
  <si>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</si>
  <si>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</si>
  <si>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</si>
  <si>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</si>
  <si>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</si>
  <si>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</si>
  <si>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</si>
  <si>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</si>
  <si>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</si>
  <si>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</si>
  <si>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</si>
  <si>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</si>
  <si>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</si>
  <si>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</si>
  <si>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</si>
  <si>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</si>
  <si>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</si>
  <si>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</si>
  <si>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</si>
  <si>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</si>
  <si>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</si>
  <si>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</si>
  <si>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</si>
  <si>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</si>
  <si>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</si>
  <si>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</si>
  <si>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</si>
  <si>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</si>
  <si>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</si>
  <si>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</si>
  <si>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</si>
  <si>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</si>
  <si>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</si>
  <si>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</si>
  <si>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</si>
  <si>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</si>
  <si>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</si>
  <si>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</si>
  <si>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</si>
  <si>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</si>
  <si>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</si>
  <si>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</si>
  <si>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</si>
  <si>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</si>
  <si>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</si>
  <si>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</si>
  <si>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</si>
  <si>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</si>
  <si>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</si>
  <si>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</si>
  <si>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</si>
  <si>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</si>
  <si>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</si>
  <si>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</si>
  <si>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</si>
  <si>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</si>
  <si>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</si>
  <si>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</si>
  <si>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</si>
  <si>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</si>
  <si>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</si>
  <si>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</si>
  <si>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</si>
  <si>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</si>
  <si>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</si>
  <si>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</si>
  <si>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</si>
  <si>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</si>
  <si>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</si>
  <si>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</si>
  <si>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</si>
  <si>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</si>
  <si>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</si>
  <si>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</si>
  <si>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</si>
  <si>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</si>
  <si>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</si>
  <si>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</si>
  <si>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</si>
  <si>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</si>
  <si>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</si>
  <si>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</si>
  <si>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</si>
  <si>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</si>
  <si>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</si>
  <si>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</si>
  <si>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</si>
  <si>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</si>
  <si>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</si>
  <si>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</si>
  <si>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</si>
  <si>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</si>
  <si>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</si>
  <si>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</si>
  <si>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</si>
  <si>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</si>
  <si>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</si>
  <si>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</si>
  <si>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</si>
  <si>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</si>
  <si>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</si>
  <si>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</si>
  <si>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</si>
  <si>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</si>
  <si>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</si>
  <si>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</si>
  <si>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</si>
  <si>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</si>
  <si>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</si>
  <si>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</si>
  <si>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</si>
  <si>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</si>
  <si>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</si>
  <si>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</si>
  <si>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</si>
  <si>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</si>
  <si>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</si>
  <si>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</si>
  <si>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</si>
  <si>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</si>
  <si>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</si>
  <si>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</si>
  <si>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</si>
  <si>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</si>
  <si>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</si>
  <si>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</si>
  <si>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</si>
  <si>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</si>
  <si>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</si>
  <si>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</si>
  <si>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</si>
  <si>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</si>
  <si>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</si>
  <si>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</si>
  <si>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</si>
  <si>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</si>
  <si>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</si>
  <si>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</si>
  <si>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</si>
  <si>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</si>
  <si>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</si>
  <si>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</si>
  <si>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</si>
  <si>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</si>
  <si>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</si>
  <si>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</si>
  <si>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</si>
  <si>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</si>
  <si>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</si>
  <si>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</si>
  <si>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</si>
  <si>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</si>
  <si>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</si>
  <si>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</si>
  <si>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</si>
  <si>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</si>
  <si>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</si>
  <si>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</si>
  <si>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</si>
  <si>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</si>
  <si>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</si>
  <si>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</si>
  <si>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</si>
  <si>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</si>
  <si>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</si>
  <si>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</si>
  <si>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</si>
  <si>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</si>
  <si>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</si>
  <si>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</si>
  <si>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</si>
  <si>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</si>
  <si>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</si>
  <si>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</si>
  <si>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</si>
  <si>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</si>
  <si>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</si>
  <si>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</si>
  <si>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</si>
  <si>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</si>
  <si>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</si>
  <si>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</si>
  <si>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</si>
  <si>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</si>
  <si>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</si>
  <si>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</si>
  <si>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</si>
  <si>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</si>
  <si>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</si>
  <si>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</si>
  <si>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</si>
  <si>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</si>
  <si>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</si>
  <si>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</si>
  <si>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</si>
  <si>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</si>
  <si>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</si>
  <si>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</si>
  <si>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</si>
  <si>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</si>
  <si>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</si>
  <si>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</si>
  <si>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</si>
  <si>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</si>
  <si>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</si>
  <si>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</si>
  <si>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</si>
  <si>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</si>
  <si>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</si>
  <si>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</si>
  <si>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</si>
  <si>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</si>
  <si>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</si>
  <si>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</si>
  <si>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</si>
  <si>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</si>
  <si>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</si>
  <si>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</si>
  <si>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</si>
  <si>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</si>
  <si>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</si>
  <si>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</si>
  <si>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</si>
  <si>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</si>
  <si>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</si>
  <si>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</si>
  <si>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</si>
  <si>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</si>
  <si>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</si>
  <si>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</si>
  <si>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</si>
  <si>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</si>
  <si>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</si>
  <si>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</si>
  <si>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</si>
  <si>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</si>
  <si>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</si>
  <si>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</si>
  <si>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</si>
  <si>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</si>
  <si>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</si>
  <si>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</si>
  <si>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</si>
  <si>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</si>
  <si>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</si>
  <si>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</si>
  <si>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</si>
  <si>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</si>
  <si>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</si>
  <si>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</si>
  <si>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</si>
  <si>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</si>
  <si>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</si>
  <si>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</si>
  <si>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</si>
  <si>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</si>
  <si>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</si>
  <si>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</si>
  <si>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</si>
  <si>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</si>
  <si>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</si>
  <si>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</si>
  <si>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</si>
  <si>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</si>
  <si>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</si>
  <si>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</si>
  <si>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</si>
  <si>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</si>
  <si>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</si>
  <si>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</si>
  <si>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</si>
  <si>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</si>
  <si>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</si>
  <si>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</si>
  <si>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</si>
  <si>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</si>
  <si>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</si>
  <si>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</si>
  <si>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</si>
  <si>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</si>
  <si>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</si>
  <si>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</si>
  <si>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</si>
  <si>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</si>
  <si>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</si>
  <si>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</si>
  <si>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</si>
  <si>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</si>
  <si>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</si>
  <si>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</si>
  <si>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</si>
  <si>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</si>
  <si>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</si>
  <si>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</si>
  <si>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</si>
  <si>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</si>
  <si>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</si>
  <si>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</si>
  <si>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</si>
  <si>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</si>
  <si>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</si>
  <si>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</si>
  <si>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</si>
  <si>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</si>
  <si>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</si>
  <si>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</si>
  <si>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</si>
  <si>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</si>
  <si>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</si>
  <si>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</si>
  <si>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</si>
  <si>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</si>
  <si>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</si>
  <si>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</si>
  <si>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</si>
  <si>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</si>
  <si>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</si>
  <si>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</si>
  <si>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</si>
  <si>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</si>
  <si>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</si>
  <si>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</si>
  <si>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</si>
  <si>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</si>
  <si>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</si>
  <si>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</si>
  <si>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</si>
  <si>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</si>
  <si>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</si>
  <si>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</si>
  <si>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</si>
  <si>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</si>
  <si>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</si>
  <si>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</si>
  <si>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</si>
  <si>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</si>
  <si>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</si>
  <si>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</si>
  <si>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</si>
  <si>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</si>
  <si>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</si>
  <si>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</si>
  <si>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</si>
  <si>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</si>
  <si>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</si>
  <si>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</si>
  <si>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</si>
  <si>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</si>
  <si>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</si>
  <si>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</si>
  <si>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</si>
  <si>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</si>
  <si>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</si>
  <si>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</si>
  <si>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</si>
  <si>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</si>
  <si>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</si>
  <si>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</si>
  <si>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</si>
  <si>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</si>
  <si>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</si>
  <si>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</si>
  <si>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</si>
  <si>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</si>
  <si>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</si>
  <si>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</si>
  <si>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</si>
  <si>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</si>
  <si>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</si>
  <si>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</si>
  <si>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</si>
  <si>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</si>
  <si>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</si>
  <si>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</si>
  <si>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</si>
  <si>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</si>
  <si>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</si>
  <si>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</si>
  <si>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</si>
  <si>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</si>
  <si>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</si>
  <si>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</si>
  <si>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</si>
  <si>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</si>
  <si>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</si>
  <si>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</si>
  <si>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</si>
  <si>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</si>
  <si>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</si>
  <si>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</si>
  <si>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</si>
  <si>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</si>
  <si>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</si>
  <si>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</si>
  <si>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</si>
  <si>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</si>
  <si>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</si>
  <si>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</si>
  <si>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</si>
  <si>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</si>
  <si>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</si>
  <si>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</si>
  <si>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</si>
  <si>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</si>
  <si>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</si>
  <si>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</si>
  <si>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</si>
  <si>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</si>
  <si>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</si>
  <si>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</si>
  <si>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</si>
  <si>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</si>
  <si>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</si>
  <si>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</si>
  <si>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</si>
  <si>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</si>
  <si>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</si>
  <si>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</si>
  <si>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</si>
  <si>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</si>
  <si>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</si>
  <si>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</si>
  <si>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</si>
  <si>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</si>
  <si>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</si>
  <si>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</si>
  <si>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</si>
  <si>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</si>
  <si>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</si>
  <si>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</si>
  <si>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</si>
  <si>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</si>
  <si>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</si>
  <si>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</si>
  <si>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</si>
  <si>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</si>
  <si>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</si>
  <si>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</si>
  <si>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</si>
  <si>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</si>
  <si>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</si>
  <si>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</si>
  <si>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</si>
  <si>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</si>
  <si>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</si>
  <si>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</si>
  <si>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</si>
  <si>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</si>
  <si>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</si>
  <si>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</si>
  <si>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</si>
  <si>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</si>
  <si>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</si>
  <si>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</si>
  <si>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</si>
  <si>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</si>
  <si>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</si>
  <si>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</si>
  <si>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</si>
  <si>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</si>
  <si>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</si>
  <si>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</si>
  <si>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</si>
  <si>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</si>
  <si>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</si>
  <si>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</si>
  <si>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</si>
  <si>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</si>
  <si>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</si>
  <si>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</si>
  <si>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</si>
  <si>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</si>
  <si>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</si>
  <si>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</si>
  <si>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</si>
  <si>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</si>
  <si>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</si>
  <si>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</si>
  <si>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</si>
  <si>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</si>
  <si>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</si>
  <si>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</si>
  <si>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</si>
  <si>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</si>
  <si>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</si>
  <si>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</si>
  <si>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</si>
  <si>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</si>
  <si>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</si>
  <si>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</si>
  <si>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</si>
  <si>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</si>
  <si>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</si>
  <si>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</si>
  <si>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</si>
  <si>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</si>
  <si>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</si>
  <si>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</si>
  <si>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</si>
  <si>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</si>
  <si>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</si>
  <si>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</si>
  <si>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</si>
  <si>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</si>
  <si>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</si>
  <si>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</si>
  <si>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</si>
  <si>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</si>
  <si>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</si>
  <si>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</si>
  <si>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</si>
  <si>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</si>
  <si>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</si>
  <si>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</si>
  <si>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</si>
  <si>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</si>
  <si>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</si>
  <si>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</si>
  <si>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</si>
  <si>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</si>
  <si>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</si>
  <si>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</si>
  <si>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</si>
  <si>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</si>
  <si>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</si>
  <si>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</si>
  <si>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</si>
  <si>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</si>
  <si>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</si>
  <si>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</si>
  <si>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</si>
  <si>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</si>
  <si>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</si>
  <si>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</si>
  <si>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</si>
  <si>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</si>
  <si>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</si>
  <si>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</si>
  <si>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</si>
  <si>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</si>
  <si>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</si>
  <si>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</si>
  <si>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</si>
  <si>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</si>
  <si>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</si>
  <si>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</si>
  <si>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</si>
  <si>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</si>
  <si>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</si>
  <si>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</si>
  <si>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</si>
  <si>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</si>
  <si>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</si>
  <si>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</si>
  <si>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</si>
  <si>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</si>
  <si>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</si>
  <si>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</si>
  <si>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</si>
  <si>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</si>
  <si>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</si>
  <si>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</si>
  <si>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</si>
  <si>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</si>
  <si>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</si>
  <si>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</si>
  <si>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</si>
  <si>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</si>
  <si>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</si>
  <si>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</si>
  <si>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</si>
  <si>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</si>
  <si>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</si>
  <si>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</si>
  <si>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</si>
  <si>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</si>
  <si>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</si>
  <si>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</si>
  <si>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</si>
  <si>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</si>
  <si>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</si>
  <si>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</si>
  <si>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</si>
  <si>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</si>
  <si>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</si>
  <si>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</si>
  <si>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</si>
  <si>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</si>
  <si>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</si>
  <si>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</si>
  <si>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</si>
  <si>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</si>
  <si>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</si>
  <si>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</si>
  <si>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</si>
  <si>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</si>
  <si>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</si>
  <si>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</si>
  <si>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</si>
  <si>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</si>
  <si>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</si>
  <si>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</si>
  <si>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</si>
  <si>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</si>
  <si>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</si>
  <si>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</si>
  <si>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</si>
  <si>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</si>
  <si>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</si>
  <si>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</si>
  <si>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</si>
  <si>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</si>
  <si>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</si>
  <si>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</si>
  <si>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</si>
  <si>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</si>
  <si>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</si>
  <si>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</si>
  <si>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</si>
  <si>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</si>
  <si>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</si>
  <si>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</si>
  <si>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</si>
  <si>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</si>
  <si>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</si>
  <si>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</si>
  <si>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</si>
  <si>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</si>
  <si>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</si>
  <si>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</si>
  <si>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</si>
  <si>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</si>
  <si>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</si>
  <si>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</si>
  <si>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</si>
  <si>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</si>
  <si>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</si>
  <si>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</si>
  <si>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</si>
  <si>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</si>
  <si>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</si>
  <si>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</si>
  <si>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</si>
  <si>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</si>
  <si>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</si>
  <si>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</si>
  <si>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</si>
  <si>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</si>
  <si>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</si>
  <si>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</si>
  <si>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</si>
  <si>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</si>
  <si>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</si>
  <si>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</si>
  <si>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</si>
  <si>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</si>
  <si>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</si>
  <si>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</si>
  <si>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</si>
  <si>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</si>
  <si>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</si>
  <si>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</si>
  <si>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</si>
  <si>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</si>
  <si>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</si>
  <si>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</si>
  <si>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</si>
  <si>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</si>
  <si>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</si>
  <si>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</si>
  <si>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</si>
  <si>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</si>
  <si>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</si>
  <si>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</si>
  <si>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</si>
  <si>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</si>
  <si>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</si>
  <si>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</si>
  <si>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</si>
  <si>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</si>
  <si>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</si>
  <si>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</si>
  <si>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</si>
  <si>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</si>
  <si>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</si>
  <si>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</si>
  <si>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</si>
  <si>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</si>
  <si>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</si>
  <si>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</si>
  <si>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</si>
  <si>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</si>
  <si>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</si>
  <si>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</si>
  <si>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</si>
  <si>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</si>
  <si>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</si>
  <si>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</si>
  <si>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</si>
  <si>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</si>
  <si>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</si>
  <si>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</si>
  <si>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</si>
  <si>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</si>
  <si>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</si>
  <si>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</si>
  <si>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</si>
  <si>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</si>
  <si>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</si>
  <si>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</si>
  <si>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</si>
  <si>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</si>
  <si>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</si>
  <si>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</si>
  <si>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</si>
  <si>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</si>
  <si>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</si>
  <si>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</si>
  <si>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</si>
  <si>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</si>
  <si>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</si>
  <si>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</si>
  <si>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</si>
  <si>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</si>
  <si>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</si>
  <si>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</si>
  <si>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</si>
  <si>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</si>
  <si>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</si>
  <si>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</si>
  <si>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</si>
  <si>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</si>
  <si>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</si>
  <si>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</si>
  <si>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</si>
  <si>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</si>
  <si>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</si>
  <si>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</si>
  <si>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</si>
  <si>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</si>
  <si>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</si>
  <si>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</si>
  <si>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</si>
  <si>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</si>
  <si>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</si>
  <si>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</si>
  <si>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</si>
  <si>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</si>
  <si>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</si>
  <si>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</si>
  <si>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</si>
  <si>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</si>
  <si>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</si>
  <si>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</si>
  <si>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</si>
  <si>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</si>
  <si>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</si>
  <si>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</si>
  <si>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</si>
  <si>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</si>
  <si>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</si>
  <si>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</si>
  <si>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</si>
  <si>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</si>
  <si>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</si>
  <si>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</si>
  <si>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</si>
  <si>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</si>
  <si>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</si>
  <si>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</si>
  <si>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</si>
  <si>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</si>
  <si>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</si>
  <si>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</si>
  <si>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</si>
  <si>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</si>
  <si>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</si>
  <si>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</si>
  <si>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</si>
  <si>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</si>
  <si>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</si>
  <si>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</si>
  <si>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</si>
  <si>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</si>
  <si>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</si>
  <si>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</si>
  <si>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</si>
  <si>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</si>
  <si>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</si>
  <si>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</si>
  <si>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</si>
  <si>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</si>
  <si>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</si>
  <si>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</si>
  <si>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</si>
  <si>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</si>
  <si>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</si>
  <si>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</si>
  <si>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</si>
  <si>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</si>
  <si>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</si>
  <si>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</si>
  <si>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</si>
  <si>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</si>
  <si>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</si>
  <si>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</si>
  <si>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</si>
  <si>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</si>
  <si>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</si>
  <si>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</si>
  <si>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</si>
  <si>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</si>
  <si>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</si>
  <si>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</si>
  <si>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</si>
  <si>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</si>
  <si>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</si>
  <si>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</si>
  <si>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</si>
  <si>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</si>
  <si>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</si>
  <si>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</si>
  <si>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</si>
  <si>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</si>
  <si>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</si>
  <si>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</si>
  <si>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</si>
  <si>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</si>
  <si>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</si>
  <si>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</si>
  <si>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</si>
  <si>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</si>
  <si>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</si>
  <si>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</si>
  <si>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</si>
  <si>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</si>
  <si>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</si>
  <si>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</si>
  <si>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</si>
  <si>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</si>
  <si>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</si>
  <si>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</si>
  <si>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</si>
  <si>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</si>
  <si>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</si>
  <si>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</si>
  <si>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</si>
  <si>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</si>
  <si>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</si>
  <si>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</si>
  <si>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</si>
  <si>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</si>
  <si>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</si>
  <si>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</si>
  <si>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</si>
  <si>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</si>
  <si>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</si>
  <si>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</si>
  <si>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</si>
  <si>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</si>
  <si>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</si>
  <si>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</si>
  <si>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</si>
  <si>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</si>
  <si>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</si>
  <si>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</si>
  <si>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</si>
  <si>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</si>
  <si>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</si>
  <si>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</si>
  <si>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</si>
  <si>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</si>
  <si>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</si>
  <si>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</si>
  <si>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</si>
  <si>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</si>
  <si>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</si>
  <si>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</si>
  <si>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</si>
  <si>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</si>
  <si>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</si>
  <si>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</si>
  <si>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</si>
  <si>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</si>
  <si>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</si>
  <si>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</si>
  <si>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</si>
  <si>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</si>
  <si>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</si>
  <si>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</si>
  <si>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</si>
  <si>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</si>
  <si>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</si>
  <si>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</si>
  <si>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</si>
  <si>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</si>
  <si>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</si>
  <si>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</si>
  <si>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</si>
  <si>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</si>
  <si>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</si>
  <si>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</si>
  <si>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</si>
  <si>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</si>
  <si>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</si>
  <si>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</si>
  <si>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</si>
  <si>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</si>
  <si>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</si>
  <si>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</si>
  <si>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</si>
  <si>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</si>
  <si>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</si>
  <si>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</si>
  <si>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</si>
  <si>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</si>
  <si>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</si>
  <si>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</si>
  <si>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</si>
  <si>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</si>
  <si>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</si>
  <si>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</si>
  <si>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</si>
  <si>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</si>
  <si>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</si>
  <si>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</si>
  <si>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</si>
  <si>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</si>
  <si>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</si>
  <si>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</si>
  <si>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</si>
  <si>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</si>
  <si>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</si>
  <si>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</si>
  <si>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</si>
  <si>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</si>
  <si>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</si>
  <si>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</si>
  <si>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</si>
  <si>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</si>
  <si>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</si>
  <si>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</si>
  <si>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</si>
  <si>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</si>
  <si>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</si>
  <si>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</si>
  <si>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</si>
  <si>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</si>
  <si>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</si>
  <si>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</si>
  <si>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</si>
  <si>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</si>
  <si>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</si>
  <si>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</si>
  <si>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</si>
  <si>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</si>
  <si>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</si>
  <si>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</si>
  <si>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</si>
  <si>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</si>
  <si>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</si>
  <si>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</si>
  <si>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</si>
  <si>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</si>
  <si>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</si>
  <si>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</si>
  <si>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</si>
  <si>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</si>
  <si>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</si>
  <si>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</si>
  <si>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</si>
  <si>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</si>
  <si>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</si>
  <si>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</si>
  <si>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</si>
  <si>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</si>
  <si>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</si>
  <si>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</si>
  <si>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</si>
  <si>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</si>
  <si>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</si>
  <si>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</si>
  <si>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</si>
  <si>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</si>
  <si>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</si>
  <si>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</si>
  <si>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</si>
  <si>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</si>
  <si>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</si>
  <si>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</si>
  <si>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</si>
  <si>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</si>
  <si>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</si>
  <si>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</si>
  <si>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</si>
  <si>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</si>
  <si>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</si>
  <si>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</si>
  <si>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</si>
  <si>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</si>
  <si>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</si>
  <si>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</si>
  <si>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</si>
  <si>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</si>
  <si>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</si>
  <si>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</si>
  <si>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</si>
  <si>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</si>
  <si>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</si>
  <si>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</si>
  <si>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</si>
  <si>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</si>
  <si>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</si>
  <si>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</si>
  <si>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</si>
  <si>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</si>
  <si>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</si>
  <si>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</si>
  <si>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</si>
  <si>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</si>
  <si>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</si>
  <si>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</si>
  <si>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</si>
  <si>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</si>
  <si>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</si>
  <si>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</si>
  <si>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</si>
  <si>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</si>
  <si>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</si>
  <si>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</si>
  <si>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</si>
  <si>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</si>
  <si>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</si>
  <si>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</si>
  <si>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</si>
  <si>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</si>
  <si>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</si>
  <si>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</si>
  <si>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</si>
  <si>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</si>
  <si>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</si>
  <si>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</si>
  <si>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</si>
  <si>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</si>
  <si>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</si>
  <si>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</si>
  <si>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</si>
  <si>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</si>
  <si>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</si>
  <si>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</si>
  <si>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</si>
  <si>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</si>
  <si>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</si>
  <si>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</si>
  <si>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</si>
  <si>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</si>
  <si>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</si>
  <si>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</si>
  <si>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</si>
  <si>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</si>
  <si>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</si>
  <si>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</si>
  <si>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</si>
  <si>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</si>
  <si>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</si>
  <si>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</si>
  <si>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</si>
  <si>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</si>
  <si>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</si>
  <si>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</si>
  <si>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</si>
  <si>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</si>
  <si>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</si>
  <si>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</si>
  <si>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</si>
  <si>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</si>
  <si>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</si>
  <si>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</si>
  <si>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</si>
  <si>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</si>
  <si>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</si>
  <si>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</si>
  <si>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</si>
  <si>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</si>
  <si>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</si>
  <si>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</si>
  <si>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</si>
  <si>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</si>
  <si>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</si>
  <si>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</si>
  <si>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</si>
  <si>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</si>
  <si>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</si>
  <si>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</si>
  <si>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</si>
  <si>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</si>
  <si>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</si>
  <si>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</si>
  <si>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</si>
  <si>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</si>
  <si>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</si>
  <si>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</si>
  <si>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</si>
  <si>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</si>
  <si>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</si>
  <si>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</si>
  <si>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</si>
  <si>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</si>
  <si>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</si>
  <si>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</si>
  <si>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</si>
  <si>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</si>
  <si>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</si>
  <si>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</si>
  <si>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</si>
  <si>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</si>
  <si>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</si>
  <si>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</si>
  <si>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</si>
  <si>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</si>
  <si>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</si>
  <si>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</si>
  <si>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</si>
  <si>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</si>
  <si>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</si>
  <si>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</si>
  <si>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</si>
  <si>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</si>
  <si>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</si>
  <si>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</si>
  <si>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</si>
  <si>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</si>
  <si>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</si>
  <si>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</si>
  <si>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</si>
  <si>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</si>
  <si>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</si>
  <si>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</si>
  <si>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</si>
  <si>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</si>
  <si>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</si>
  <si>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</si>
  <si>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</si>
  <si>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</si>
  <si>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</si>
  <si>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</si>
  <si>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</si>
  <si>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</si>
  <si>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</si>
  <si>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</si>
  <si>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</si>
  <si>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</si>
  <si>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</si>
  <si>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</si>
  <si>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</si>
  <si>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</si>
  <si>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</si>
  <si>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</si>
  <si>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</si>
  <si>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</si>
  <si>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</si>
  <si>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</si>
  <si>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</si>
  <si>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</si>
  <si>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</si>
  <si>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</si>
  <si>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</si>
  <si>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</si>
  <si>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</si>
  <si>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</si>
  <si>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</si>
  <si>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</si>
  <si>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</si>
  <si>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</si>
  <si>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</si>
  <si>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</si>
  <si>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</si>
  <si>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</si>
  <si>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</si>
  <si>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</si>
  <si>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</si>
  <si>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</si>
  <si>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</si>
  <si>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</si>
  <si>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</si>
  <si>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</si>
  <si>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</si>
  <si>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</si>
  <si>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</si>
  <si>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</si>
  <si>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</si>
  <si>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</si>
  <si>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</si>
  <si>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</si>
  <si>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</si>
  <si>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</si>
  <si>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</si>
  <si>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</si>
  <si>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</si>
  <si>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</si>
  <si>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</si>
  <si>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</si>
  <si>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</si>
  <si>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</si>
  <si>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</si>
  <si>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</si>
  <si>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</si>
  <si>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</si>
  <si>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</si>
  <si>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</si>
  <si>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</si>
  <si>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</si>
  <si>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</si>
  <si>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</si>
  <si>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</si>
  <si>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</si>
  <si>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</si>
  <si>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</si>
  <si>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</si>
  <si>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</si>
  <si>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</si>
  <si>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</si>
  <si>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</si>
  <si>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</si>
  <si>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</si>
  <si>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</si>
  <si>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</si>
  <si>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</si>
  <si>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</si>
  <si>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</si>
  <si>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</si>
  <si>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</si>
  <si>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</si>
  <si>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</si>
  <si>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</si>
  <si>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</si>
  <si>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</si>
  <si>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</si>
  <si>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</si>
  <si>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</si>
  <si>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</si>
  <si>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</si>
  <si>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</si>
  <si>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</si>
  <si>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</si>
  <si>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</si>
  <si>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</si>
  <si>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</si>
  <si>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</si>
  <si>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</si>
  <si>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</si>
  <si>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</si>
  <si>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</si>
  <si>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</si>
  <si>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</si>
  <si>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</si>
  <si>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</si>
  <si>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</si>
  <si>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</si>
  <si>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</si>
  <si>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</si>
  <si>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</si>
  <si>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</si>
  <si>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</si>
  <si>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</si>
  <si>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</si>
  <si>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</si>
  <si>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</si>
  <si>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</si>
  <si>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</si>
  <si>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</si>
  <si>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</si>
  <si>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</si>
  <si>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</si>
  <si>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</si>
  <si>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</si>
  <si>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</si>
  <si>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</si>
  <si>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</si>
  <si>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</si>
  <si>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</si>
  <si>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</si>
  <si>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</si>
  <si>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</si>
  <si>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</si>
  <si>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</si>
  <si>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</si>
  <si>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</si>
  <si>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</si>
  <si>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</si>
  <si>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</si>
  <si>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</si>
  <si>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</si>
  <si>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</si>
  <si>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</si>
  <si>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</si>
  <si>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</si>
  <si>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</si>
  <si>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</si>
  <si>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</si>
  <si>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</si>
  <si>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</si>
  <si>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</si>
  <si>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</si>
  <si>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</si>
  <si>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</si>
  <si>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</si>
  <si>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</si>
  <si>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</si>
  <si>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</si>
  <si>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</si>
  <si>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</si>
  <si>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</si>
  <si>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</si>
  <si>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</si>
  <si>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</si>
  <si>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</si>
  <si>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</si>
  <si>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</si>
  <si>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</si>
  <si>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</si>
  <si>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</si>
  <si>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</si>
  <si>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</si>
  <si>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</si>
  <si>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</si>
  <si>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</si>
  <si>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</si>
  <si>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</si>
  <si>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</si>
  <si>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</si>
  <si>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</si>
  <si>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</si>
  <si>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</si>
  <si>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</si>
  <si>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</si>
  <si>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</si>
  <si>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</si>
  <si>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</si>
  <si>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</si>
  <si>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</si>
  <si>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</si>
  <si>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</si>
  <si>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</si>
  <si>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</si>
  <si>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</si>
  <si>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</si>
  <si>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</si>
  <si>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</si>
  <si>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</si>
  <si>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</si>
  <si>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</si>
  <si>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</si>
  <si>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</si>
  <si>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</si>
  <si>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</si>
  <si>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</si>
  <si>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</si>
  <si>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</si>
  <si>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</si>
  <si>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</si>
  <si>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</si>
  <si>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</si>
  <si>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</si>
  <si>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</si>
  <si>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</si>
  <si>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</si>
  <si>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</si>
  <si>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</si>
  <si>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</si>
  <si>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</si>
  <si>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</si>
  <si>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</si>
  <si>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</si>
  <si>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</si>
  <si>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</si>
  <si>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</si>
  <si>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</si>
  <si>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</si>
  <si>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</si>
  <si>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</si>
  <si>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</si>
  <si>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</si>
  <si>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</si>
  <si>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</si>
  <si>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</si>
  <si>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</si>
  <si>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</si>
  <si>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</si>
  <si>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</si>
  <si>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</si>
  <si>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</si>
  <si>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</si>
  <si>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</si>
  <si>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</si>
  <si>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</si>
  <si>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</si>
  <si>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</si>
  <si>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</si>
  <si>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</si>
  <si>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</si>
  <si>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</si>
  <si>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</si>
  <si>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</si>
  <si>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</si>
  <si>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</si>
  <si>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</si>
  <si>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</si>
  <si>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</si>
  <si>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</si>
  <si>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</si>
  <si>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</si>
  <si>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</si>
  <si>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</si>
  <si>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</si>
  <si>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</si>
  <si>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</si>
  <si>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</si>
  <si>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</si>
  <si>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</si>
  <si>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</si>
  <si>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</si>
  <si>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</si>
  <si>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</si>
  <si>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</si>
  <si>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</si>
  <si>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</si>
  <si>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</si>
  <si>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</si>
  <si>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</si>
  <si>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</si>
  <si>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</si>
  <si>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</si>
  <si>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</si>
  <si>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</si>
  <si>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</si>
  <si>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</si>
  <si>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</si>
  <si>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</si>
  <si>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</si>
  <si>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</si>
  <si>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</si>
  <si>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</si>
  <si>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</si>
  <si>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</si>
  <si>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</si>
  <si>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</si>
  <si>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</si>
  <si>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</si>
  <si>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</si>
  <si>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</si>
  <si>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</si>
  <si>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</si>
  <si>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</si>
  <si>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</si>
  <si>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</si>
  <si>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</si>
  <si>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</si>
  <si>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</si>
  <si>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</si>
  <si>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</si>
  <si>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</si>
  <si>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</si>
  <si>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</si>
  <si>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</si>
  <si>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</si>
  <si>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</si>
  <si>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</si>
  <si>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</si>
  <si>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</si>
  <si>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</si>
  <si>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</si>
  <si>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</si>
  <si>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</si>
  <si>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</si>
  <si>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</si>
  <si>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</si>
  <si>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</si>
  <si>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</si>
  <si>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</si>
  <si>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</si>
  <si>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</si>
  <si>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</si>
  <si>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</si>
  <si>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</si>
  <si>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</si>
  <si>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</si>
  <si>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</si>
  <si>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</si>
  <si>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</si>
  <si>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</si>
  <si>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</si>
  <si>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</si>
  <si>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</si>
  <si>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</si>
  <si>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</si>
  <si>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</si>
  <si>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</si>
  <si>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</si>
  <si>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</si>
  <si>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</si>
  <si>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</si>
  <si>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</si>
  <si>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</si>
  <si>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</si>
  <si>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</si>
  <si>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</si>
  <si>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</si>
  <si>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</si>
  <si>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</si>
  <si>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</si>
  <si>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</si>
  <si>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</si>
  <si>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</si>
  <si>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</si>
  <si>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</si>
  <si>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</si>
  <si>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</si>
  <si>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</si>
  <si>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</si>
  <si>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</si>
  <si>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</si>
  <si>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</si>
  <si>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</si>
  <si>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</si>
  <si>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</si>
  <si>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</si>
  <si>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</si>
  <si>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</si>
  <si>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</si>
  <si>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</si>
  <si>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</si>
  <si>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</si>
  <si>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</si>
  <si>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</si>
  <si>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</si>
  <si>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</si>
  <si>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</si>
  <si>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</si>
  <si>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</si>
  <si>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</si>
  <si>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</si>
  <si>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</si>
  <si>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</si>
  <si>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</si>
  <si>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</si>
  <si>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</si>
  <si>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</si>
  <si>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</si>
  <si>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</si>
  <si>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</si>
  <si>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</si>
  <si>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</si>
  <si>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</si>
  <si>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</si>
  <si>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</si>
  <si>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</si>
  <si>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</si>
  <si>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</si>
  <si>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</si>
  <si>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</si>
  <si>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</si>
  <si>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</si>
  <si>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</si>
  <si>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</si>
  <si>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</si>
  <si>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</si>
  <si>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</si>
  <si>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</si>
  <si>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</si>
  <si>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</si>
  <si>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</si>
  <si>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</si>
  <si>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</si>
  <si>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</si>
  <si>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</si>
  <si>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</si>
  <si>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</si>
  <si>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</si>
  <si>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</si>
  <si>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</si>
  <si>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</si>
  <si>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</si>
  <si>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</si>
  <si>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</si>
  <si>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</si>
  <si>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</si>
  <si>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</si>
  <si>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</si>
  <si>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</si>
  <si>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</si>
  <si>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</si>
  <si>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</si>
  <si>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</si>
  <si>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</si>
  <si>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</si>
  <si>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</si>
  <si>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</si>
  <si>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</si>
  <si>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</si>
  <si>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</si>
  <si>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</si>
  <si>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</si>
  <si>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</si>
  <si>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</si>
  <si>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</si>
  <si>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</si>
  <si>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</si>
  <si>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</si>
  <si>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</si>
  <si>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</si>
  <si>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</si>
  <si>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</si>
  <si>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</si>
  <si>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</si>
  <si>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</si>
  <si>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</si>
  <si>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</si>
  <si>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</si>
  <si>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</si>
  <si>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</si>
  <si>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</si>
  <si>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</si>
  <si>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</si>
  <si>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</si>
  <si>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</si>
  <si>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</si>
  <si>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</si>
  <si>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</si>
  <si>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</si>
  <si>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</si>
  <si>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</si>
  <si>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</si>
  <si>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</si>
  <si>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</si>
  <si>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</si>
  <si>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</si>
  <si>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</si>
  <si>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</si>
  <si>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</si>
  <si>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</si>
  <si>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</si>
  <si>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</si>
  <si>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</si>
  <si>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</si>
  <si>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</si>
  <si>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</si>
  <si>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</si>
  <si>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</si>
  <si>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</si>
  <si>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</si>
  <si>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</si>
  <si>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</si>
  <si>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</si>
  <si>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</si>
  <si>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</si>
  <si>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</si>
  <si>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</si>
  <si>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</si>
  <si>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</si>
  <si>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</si>
  <si>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</si>
  <si>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</si>
  <si>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</si>
  <si>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</si>
  <si>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</si>
  <si>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</si>
  <si>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</si>
  <si>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</si>
  <si>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</si>
  <si>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</si>
  <si>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</si>
  <si>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</si>
  <si>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</si>
  <si>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</si>
  <si>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</si>
  <si>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</si>
  <si>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</si>
  <si>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</si>
  <si>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</si>
  <si>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</si>
  <si>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</si>
  <si>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</si>
  <si>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</si>
  <si>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</si>
  <si>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</si>
  <si>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</si>
  <si>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</si>
  <si>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</si>
  <si>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</si>
  <si>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</si>
  <si>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</si>
  <si>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</si>
  <si>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</si>
  <si>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</si>
  <si>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</si>
  <si>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</si>
  <si>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</si>
  <si>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</si>
  <si>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</si>
  <si>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</si>
  <si>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</si>
  <si>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</si>
  <si>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</si>
  <si>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</si>
  <si>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</si>
  <si>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</si>
  <si>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</si>
  <si>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</si>
  <si>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</si>
  <si>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</si>
  <si>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</si>
  <si>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</si>
  <si>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</si>
  <si>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</si>
  <si>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</si>
  <si>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</si>
  <si>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</si>
  <si>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</si>
  <si>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</si>
  <si>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</si>
  <si>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</si>
  <si>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</si>
  <si>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</si>
  <si>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</si>
  <si>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</si>
  <si>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</si>
  <si>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</si>
  <si>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</si>
  <si>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</si>
  <si>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</si>
  <si>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</si>
  <si>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</si>
  <si>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</si>
  <si>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</si>
  <si>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</si>
  <si>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</si>
  <si>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</si>
  <si>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</si>
  <si>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</si>
  <si>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</si>
  <si>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</si>
  <si>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</si>
  <si>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</si>
  <si>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</si>
  <si>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</si>
  <si>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</si>
  <si>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</si>
  <si>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</si>
  <si>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</si>
  <si>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</si>
  <si>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</si>
  <si>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</si>
  <si>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</si>
  <si>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</si>
  <si>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</si>
  <si>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</si>
  <si>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</si>
  <si>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</si>
  <si>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</si>
  <si>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</si>
  <si>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</si>
  <si>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</si>
  <si>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</si>
  <si>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</si>
  <si>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</si>
  <si>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</si>
  <si>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</si>
  <si>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</si>
  <si>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</si>
  <si>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</si>
  <si>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</si>
  <si>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</si>
  <si>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</si>
  <si>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</si>
  <si>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</si>
  <si>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</si>
  <si>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</si>
  <si>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</si>
  <si>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</si>
  <si>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</si>
  <si>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</si>
  <si>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</si>
  <si>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</si>
  <si>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</si>
  <si>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</si>
  <si>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</si>
  <si>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</si>
  <si>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</si>
  <si>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</si>
  <si>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</si>
  <si>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</si>
  <si>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</si>
  <si>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</si>
  <si>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</si>
  <si>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</si>
  <si>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</si>
  <si>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</si>
  <si>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</si>
  <si>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</si>
  <si>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</si>
  <si>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</si>
  <si>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</si>
  <si>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</si>
  <si>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</si>
  <si>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</si>
  <si>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</si>
  <si>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</si>
  <si>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</si>
  <si>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</si>
  <si>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</si>
  <si>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</si>
  <si>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</si>
  <si>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</si>
  <si>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</si>
  <si>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</si>
  <si>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</si>
  <si>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</si>
  <si>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</si>
  <si>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</si>
  <si>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</si>
  <si>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</si>
  <si>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</si>
  <si>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</si>
  <si>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</si>
  <si>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</si>
  <si>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</si>
  <si>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</si>
  <si>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</si>
  <si>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</si>
  <si>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</si>
  <si>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</si>
  <si>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</si>
  <si>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</si>
  <si>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</si>
  <si>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</si>
  <si>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</si>
  <si>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</si>
  <si>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</si>
  <si>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</si>
  <si>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</si>
  <si>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</si>
  <si>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</si>
  <si>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</si>
  <si>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</si>
  <si>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</si>
  <si>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</si>
  <si>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</si>
  <si>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</si>
  <si>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</si>
  <si>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</si>
  <si>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</si>
  <si>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</si>
  <si>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</si>
  <si>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</si>
  <si>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</si>
  <si>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</si>
  <si>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</si>
  <si>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</si>
  <si>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</si>
  <si>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</si>
  <si>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</si>
  <si>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</si>
  <si>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</si>
  <si>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</si>
  <si>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</si>
  <si>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</si>
  <si>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</si>
  <si>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</si>
  <si>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</si>
  <si>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</si>
  <si>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</si>
  <si>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</si>
  <si>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</si>
  <si>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</si>
  <si>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</si>
  <si>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</si>
  <si>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</si>
  <si>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</si>
  <si>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</si>
  <si>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</si>
  <si>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</si>
  <si>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</si>
  <si>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</si>
  <si>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</si>
  <si>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</si>
  <si>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</si>
  <si>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</si>
  <si>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</si>
  <si>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</si>
  <si>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</si>
  <si>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</si>
  <si>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</si>
  <si>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</si>
  <si>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</si>
  <si>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</si>
  <si>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</si>
  <si>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</si>
  <si>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</si>
  <si>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</si>
  <si>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</si>
  <si>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</si>
  <si>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</si>
  <si>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</si>
  <si>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</si>
  <si>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</si>
  <si>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</si>
  <si>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</si>
  <si>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</si>
  <si>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</si>
  <si>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</si>
  <si>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</si>
  <si>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</si>
  <si>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</si>
  <si>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</si>
  <si>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</si>
  <si>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</si>
  <si>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</si>
  <si>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</si>
  <si>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</si>
  <si>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</si>
  <si>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</si>
  <si>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</si>
  <si>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</si>
  <si>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</si>
  <si>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</si>
  <si>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</si>
  <si>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</si>
  <si>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</si>
  <si>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</si>
  <si>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</si>
  <si>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</si>
  <si>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</si>
  <si>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</si>
  <si>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</si>
  <si>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</si>
  <si>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</si>
  <si>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</si>
  <si>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</si>
  <si>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</si>
  <si>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</si>
  <si>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</si>
  <si>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</si>
  <si>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</si>
  <si>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</si>
  <si>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</si>
  <si>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</si>
  <si>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</si>
  <si>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</si>
  <si>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</si>
  <si>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</si>
  <si>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</si>
  <si>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</si>
  <si>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</si>
  <si>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</si>
  <si>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</si>
  <si>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</si>
  <si>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</si>
  <si>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</si>
  <si>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</si>
  <si>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</si>
  <si>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</si>
  <si>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</si>
  <si>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</si>
  <si>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</si>
  <si>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</si>
  <si>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</si>
  <si>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</si>
  <si>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</si>
  <si>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</si>
  <si>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</si>
  <si>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</si>
  <si>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</si>
  <si>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</si>
  <si>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</si>
  <si>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</si>
  <si>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</si>
  <si>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</si>
  <si>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</si>
  <si>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</si>
  <si>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</si>
  <si>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</si>
  <si>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</si>
  <si>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</si>
  <si>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</si>
  <si>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</si>
  <si>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</si>
  <si>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</si>
  <si>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</si>
  <si>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</si>
  <si>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</si>
  <si>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</si>
  <si>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</si>
  <si>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</si>
  <si>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</si>
  <si>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</si>
  <si>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</si>
  <si>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</si>
  <si>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</si>
  <si>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</si>
  <si>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</si>
  <si>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</si>
  <si>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</si>
  <si>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</si>
  <si>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</si>
  <si>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</si>
  <si>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</si>
  <si>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</si>
  <si>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</si>
  <si>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</si>
  <si>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</si>
  <si>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</si>
  <si>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</si>
  <si>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</si>
  <si>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</si>
  <si>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</si>
  <si>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</si>
  <si>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</si>
  <si>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</si>
  <si>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</si>
  <si>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</si>
  <si>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</si>
  <si>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</si>
  <si>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</si>
  <si>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</si>
  <si>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</si>
  <si>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</si>
  <si>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</si>
  <si>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</si>
  <si>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</si>
  <si>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</si>
  <si>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</si>
  <si>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</si>
  <si>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</si>
  <si>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</si>
  <si>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</si>
  <si>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</si>
  <si>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</si>
  <si>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</si>
  <si>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</si>
  <si>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</si>
  <si>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</si>
  <si>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</si>
  <si>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</si>
  <si>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</si>
  <si>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</si>
  <si>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</si>
  <si>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</si>
  <si>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</si>
  <si>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</si>
  <si>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</si>
  <si>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</si>
  <si>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</si>
  <si>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</si>
  <si>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</si>
  <si>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</si>
  <si>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</si>
  <si>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</si>
  <si>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</si>
  <si>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</si>
  <si>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</si>
  <si>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</si>
  <si>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</si>
  <si>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</si>
  <si>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</si>
  <si>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</si>
  <si>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</si>
  <si>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</si>
  <si>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</si>
  <si>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</si>
  <si>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</si>
  <si>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</si>
  <si>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</si>
  <si>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</si>
  <si>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</si>
  <si>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</si>
  <si>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</si>
  <si>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</si>
  <si>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</si>
  <si>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</si>
  <si>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</si>
  <si>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</si>
  <si>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</si>
  <si>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</si>
  <si>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</si>
  <si>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</si>
  <si>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</si>
  <si>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</si>
  <si>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</si>
  <si>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</si>
  <si>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</si>
  <si>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</si>
  <si>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</si>
  <si>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</si>
  <si>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</si>
  <si>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</si>
  <si>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</si>
  <si>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</si>
  <si>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</si>
  <si>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</si>
  <si>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</si>
  <si>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</si>
  <si>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</si>
  <si>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</si>
  <si>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</si>
  <si>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</si>
  <si>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</si>
  <si>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</si>
  <si>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</si>
  <si>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</si>
  <si>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</si>
  <si>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</si>
  <si>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</si>
  <si>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</si>
  <si>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</si>
  <si>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</si>
  <si>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</si>
  <si>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</si>
  <si>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</si>
  <si>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</si>
  <si>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</si>
  <si>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</si>
  <si>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</si>
  <si>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</si>
  <si>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</si>
  <si>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</si>
  <si>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</si>
  <si>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</si>
  <si>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</si>
  <si>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</si>
  <si>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</si>
  <si>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</si>
  <si>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</si>
  <si>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</si>
  <si>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</si>
  <si>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</si>
  <si>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</si>
  <si>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</si>
  <si>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</si>
  <si>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</si>
  <si>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</si>
  <si>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</si>
  <si>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</si>
  <si>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</si>
  <si>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</si>
  <si>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</si>
  <si>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</si>
  <si>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</si>
  <si>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</si>
  <si>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</si>
  <si>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</si>
  <si>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</si>
  <si>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</si>
  <si>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</si>
  <si>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</si>
  <si>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</si>
  <si>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</si>
  <si>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</si>
  <si>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</si>
  <si>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</si>
  <si>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</si>
  <si>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</si>
  <si>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</si>
  <si>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</si>
  <si>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</si>
  <si>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</si>
  <si>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</si>
  <si>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</si>
  <si>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</si>
  <si>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</si>
  <si>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</si>
  <si>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</si>
  <si>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</si>
  <si>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</si>
  <si>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</si>
  <si>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</si>
  <si>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</si>
  <si>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</si>
  <si>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</si>
  <si>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</si>
  <si>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</si>
  <si>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</si>
  <si>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</si>
  <si>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</si>
  <si>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</si>
  <si>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</si>
  <si>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</si>
  <si>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</si>
  <si>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</si>
  <si>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</si>
  <si>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</si>
  <si>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</si>
  <si>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</si>
  <si>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</si>
  <si>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</si>
  <si>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</si>
  <si>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</si>
  <si>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</si>
  <si>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</si>
  <si>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</si>
  <si>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</si>
  <si>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</si>
  <si>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</si>
  <si>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</si>
  <si>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</si>
  <si>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</si>
  <si>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</si>
  <si>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</si>
  <si>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</si>
  <si>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</si>
  <si>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</si>
  <si>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</si>
  <si>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</si>
  <si>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</si>
  <si>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</si>
  <si>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</si>
  <si>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</si>
  <si>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</si>
  <si>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</si>
  <si>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</si>
  <si>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</si>
  <si>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</si>
  <si>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</si>
  <si>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</si>
  <si>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</si>
  <si>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</si>
  <si>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</si>
  <si>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</si>
  <si>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</si>
  <si>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</si>
  <si>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</si>
  <si>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</si>
  <si>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</si>
  <si>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</si>
  <si>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</si>
  <si>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</si>
  <si>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</si>
  <si>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</si>
  <si>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</si>
  <si>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</si>
  <si>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</si>
  <si>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</si>
  <si>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</si>
  <si>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</si>
  <si>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</si>
  <si>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</si>
  <si>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</si>
  <si>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</si>
  <si>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</si>
  <si>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</si>
  <si>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</si>
  <si>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</si>
  <si>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</si>
  <si>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</si>
  <si>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</si>
  <si>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</si>
  <si>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</si>
  <si>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</si>
  <si>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</si>
  <si>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</si>
  <si>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</si>
  <si>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</si>
  <si>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</si>
  <si>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</si>
  <si>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</si>
  <si>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</si>
  <si>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</si>
  <si>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</si>
  <si>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</si>
  <si>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</si>
  <si>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</si>
  <si>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</si>
  <si>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</si>
  <si>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</si>
  <si>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</si>
  <si>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</si>
  <si>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</si>
  <si>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</si>
  <si>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</si>
  <si>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</si>
  <si>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</si>
  <si>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</si>
  <si>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</si>
  <si>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</si>
  <si>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</si>
  <si>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</si>
  <si>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</si>
  <si>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</si>
  <si>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</si>
  <si>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</si>
  <si>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</si>
  <si>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</si>
  <si>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</si>
  <si>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</si>
  <si>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</si>
  <si>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</si>
  <si>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</si>
  <si>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</si>
  <si>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</si>
  <si>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</si>
  <si>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</si>
  <si>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</si>
  <si>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</si>
  <si>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</si>
  <si>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</si>
  <si>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</si>
  <si>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</si>
  <si>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</si>
  <si>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</si>
  <si>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</si>
  <si>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</si>
  <si>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</si>
  <si>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</si>
  <si>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</si>
  <si>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</si>
  <si>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</si>
  <si>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</si>
  <si>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</si>
  <si>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</si>
  <si>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</si>
  <si>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</si>
  <si>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</si>
  <si>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</si>
  <si>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</si>
  <si>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</si>
  <si>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</si>
  <si>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</si>
  <si>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</si>
  <si>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</si>
  <si>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</si>
  <si>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</si>
  <si>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</si>
  <si>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</si>
  <si>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</si>
  <si>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</si>
  <si>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</si>
  <si>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</si>
  <si>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</si>
  <si>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</si>
  <si>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</si>
  <si>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</si>
  <si>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</si>
  <si>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</si>
  <si>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</si>
  <si>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</si>
  <si>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</si>
  <si>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</si>
  <si>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</si>
  <si>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</si>
  <si>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</si>
  <si>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</si>
  <si>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</si>
  <si>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</si>
  <si>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</si>
  <si>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</si>
  <si>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</si>
  <si>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</si>
  <si>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</si>
  <si>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</si>
  <si>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</si>
  <si>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</si>
  <si>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</si>
  <si>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</si>
  <si>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</si>
  <si>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</si>
  <si>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</si>
  <si>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</si>
  <si>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</si>
  <si>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</si>
  <si>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</si>
  <si>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</si>
  <si>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</si>
  <si>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</si>
  <si>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</si>
  <si>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</si>
  <si>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</si>
  <si>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</si>
  <si>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</si>
  <si>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</si>
  <si>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</si>
  <si>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</si>
  <si>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</si>
  <si>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</si>
  <si>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</si>
  <si>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</si>
  <si>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</si>
  <si>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</si>
  <si>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</si>
  <si>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</si>
  <si>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</si>
  <si>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</si>
  <si>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</si>
  <si>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</si>
  <si>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</si>
  <si>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</si>
  <si>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</si>
  <si>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</si>
  <si>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</si>
  <si>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</si>
  <si>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</si>
  <si>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</si>
  <si>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</si>
  <si>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</si>
  <si>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</si>
  <si>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</si>
  <si>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</si>
  <si>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</si>
  <si>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</si>
  <si>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</si>
  <si>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</si>
  <si>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</si>
  <si>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</si>
  <si>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</si>
  <si>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</si>
  <si>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</si>
  <si>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</si>
  <si>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</si>
  <si>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</si>
  <si>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</si>
  <si>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</si>
  <si>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</si>
  <si>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</si>
  <si>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</si>
  <si>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</si>
  <si>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</si>
  <si>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</si>
  <si>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</si>
  <si>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</si>
  <si>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</si>
  <si>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</si>
  <si>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</si>
  <si>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</si>
  <si>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</si>
  <si>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</si>
  <si>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</si>
  <si>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</si>
  <si>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</si>
  <si>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</si>
  <si>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</si>
  <si>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</si>
  <si>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</si>
  <si>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</si>
  <si>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</si>
  <si>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</si>
  <si>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</si>
  <si>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</si>
  <si>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</si>
  <si>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</si>
  <si>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</si>
  <si>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</si>
  <si>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</si>
  <si>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</si>
  <si>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</si>
  <si>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</si>
  <si>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</si>
  <si>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</si>
  <si>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</si>
  <si>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</si>
  <si>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</si>
  <si>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</si>
  <si>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</si>
  <si>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</si>
  <si>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</si>
  <si>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</si>
  <si>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</si>
  <si>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</si>
  <si>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</si>
  <si>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</si>
  <si>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</si>
  <si>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</si>
  <si>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</si>
  <si>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</si>
  <si>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</si>
  <si>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</si>
  <si>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</si>
  <si>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</si>
  <si>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</si>
  <si>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</si>
  <si>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</si>
  <si>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</si>
  <si>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</si>
  <si>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</si>
  <si>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</si>
  <si>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</si>
  <si>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</si>
  <si>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</si>
  <si>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</si>
  <si>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</si>
  <si>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</si>
  <si>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</si>
  <si>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</si>
  <si>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</si>
  <si>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</si>
  <si>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</si>
  <si>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</si>
  <si>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</si>
  <si>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</si>
  <si>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</si>
  <si>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</si>
  <si>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</si>
  <si>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</si>
  <si>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</si>
  <si>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</si>
  <si>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</si>
  <si>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</si>
  <si>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</si>
  <si>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</si>
  <si>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</si>
  <si>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</si>
  <si>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</si>
  <si>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</si>
  <si>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</si>
  <si>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</si>
  <si>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</si>
  <si>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</si>
  <si>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</si>
  <si>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</si>
  <si>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</si>
  <si>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</si>
  <si>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</si>
  <si>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</si>
  <si>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</si>
  <si>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</si>
  <si>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</si>
  <si>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</si>
  <si>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</si>
  <si>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</si>
  <si>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</si>
  <si>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</si>
  <si>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</si>
  <si>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</si>
  <si>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</si>
  <si>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</si>
  <si>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</si>
  <si>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</si>
  <si>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</si>
  <si>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</si>
  <si>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</si>
  <si>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</si>
  <si>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</si>
  <si>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</si>
  <si>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</si>
  <si>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</si>
  <si>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</si>
  <si>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</si>
  <si>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</si>
  <si>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</si>
  <si>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</si>
  <si>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</si>
  <si>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</si>
  <si>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</si>
  <si>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</si>
  <si>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</si>
  <si>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</si>
  <si>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</si>
  <si>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</si>
  <si>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</si>
  <si>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</si>
  <si>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</si>
  <si>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</si>
  <si>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</si>
  <si>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</si>
  <si>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</si>
  <si>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</si>
  <si>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</si>
  <si>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</si>
  <si>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</si>
  <si>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</si>
  <si>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</si>
  <si>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</si>
  <si>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</si>
  <si>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</si>
  <si>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</si>
  <si>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</si>
  <si>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</si>
  <si>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</si>
  <si>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</si>
  <si>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</si>
  <si>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</si>
  <si>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</si>
  <si>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</si>
  <si>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</si>
  <si>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</si>
  <si>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</si>
  <si>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</si>
  <si>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</si>
  <si>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</si>
  <si>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</si>
  <si>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</si>
  <si>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</si>
  <si>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</si>
  <si>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</si>
  <si>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</si>
  <si>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</si>
  <si>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</si>
  <si>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</si>
  <si>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</si>
  <si>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</si>
  <si>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</si>
  <si>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</si>
  <si>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</si>
  <si>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</si>
  <si>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</si>
  <si>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</si>
  <si>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</si>
  <si>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</si>
  <si>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</si>
  <si>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</si>
  <si>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</si>
  <si>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</si>
  <si>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</si>
  <si>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</si>
  <si>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</si>
  <si>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</si>
  <si>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</si>
  <si>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</si>
  <si>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</si>
  <si>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</si>
  <si>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</si>
  <si>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</si>
  <si>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</si>
  <si>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</si>
  <si>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</si>
  <si>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</si>
  <si>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</si>
  <si>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</si>
  <si>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</si>
  <si>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</si>
  <si>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</si>
  <si>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</si>
  <si>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</si>
  <si>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</si>
  <si>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</si>
  <si>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</si>
  <si>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</si>
  <si>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</si>
  <si>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</si>
  <si>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</si>
  <si>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</si>
  <si>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</si>
  <si>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</si>
  <si>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</si>
  <si>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</si>
  <si>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</si>
  <si>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</si>
  <si>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</si>
  <si>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</si>
  <si>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</si>
  <si>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</si>
  <si>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</si>
  <si>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</si>
  <si>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</si>
  <si>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</si>
  <si>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</si>
  <si>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</si>
  <si>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</si>
  <si>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</si>
  <si>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</si>
  <si>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</si>
  <si>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</si>
  <si>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</si>
  <si>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</si>
  <si>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</si>
  <si>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</si>
  <si>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</si>
  <si>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</si>
  <si>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</si>
  <si>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</si>
  <si>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</si>
  <si>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</si>
  <si>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</si>
  <si>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</si>
  <si>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</si>
  <si>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</si>
  <si>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</si>
  <si>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</si>
  <si>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</si>
  <si>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</si>
  <si>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</si>
  <si>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</si>
  <si>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</si>
  <si>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</si>
  <si>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</si>
  <si>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</si>
  <si>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</si>
  <si>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</si>
  <si>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</si>
  <si>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</si>
  <si>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</si>
  <si>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</si>
  <si>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</si>
  <si>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</si>
  <si>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</si>
  <si>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</si>
  <si>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</si>
  <si>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</si>
  <si>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</si>
  <si>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</si>
  <si>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</si>
  <si>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</si>
  <si>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</si>
  <si>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</si>
  <si>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</si>
  <si>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</si>
  <si>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</si>
  <si>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</si>
  <si>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</si>
  <si>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</si>
  <si>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</si>
  <si>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</si>
  <si>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</si>
  <si>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</si>
  <si>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</si>
  <si>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</si>
  <si>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</si>
  <si>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</si>
  <si>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</si>
  <si>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</si>
  <si>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</si>
  <si>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</si>
  <si>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</si>
  <si>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</si>
  <si>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</si>
  <si>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</si>
  <si>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</si>
  <si>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</si>
  <si>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</si>
  <si>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</si>
  <si>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</si>
  <si>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</si>
  <si>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</si>
  <si>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</si>
  <si>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</si>
  <si>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</si>
  <si>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</si>
  <si>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</si>
  <si>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</si>
  <si>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</si>
  <si>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</si>
  <si>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</si>
  <si>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</si>
  <si>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</si>
  <si>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</si>
  <si>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</si>
  <si>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</si>
  <si>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</si>
  <si>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</si>
  <si>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</si>
  <si>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</si>
  <si>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</si>
  <si>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</si>
  <si>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</si>
  <si>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</si>
  <si>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</si>
  <si>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</si>
  <si>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</si>
  <si>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</si>
  <si>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</si>
  <si>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</si>
  <si>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</si>
  <si>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</si>
  <si>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</si>
  <si>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</si>
  <si>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</si>
  <si>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</si>
  <si>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</si>
  <si>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</si>
  <si>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</si>
  <si>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</si>
  <si>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</si>
  <si>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</si>
  <si>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</si>
  <si>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</si>
  <si>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</si>
  <si>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</si>
  <si>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</si>
  <si>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</si>
  <si>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</si>
  <si>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</si>
  <si>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</si>
  <si>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</si>
  <si>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</si>
  <si>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</si>
  <si>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</si>
  <si>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</si>
  <si>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</si>
  <si>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</si>
  <si>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</si>
  <si>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</si>
  <si>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</si>
  <si>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</si>
  <si>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</si>
  <si>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</si>
  <si>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</si>
  <si>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</si>
  <si>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</si>
  <si>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</si>
  <si>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</si>
  <si>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</si>
  <si>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</si>
  <si>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</si>
  <si>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</si>
  <si>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</si>
  <si>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</si>
  <si>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</si>
  <si>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</si>
  <si>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</si>
  <si>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</si>
  <si>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</si>
  <si>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</si>
  <si>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</si>
  <si>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</si>
  <si>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</si>
  <si>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</si>
  <si>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</si>
  <si>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</si>
  <si>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</si>
  <si>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</si>
  <si>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</si>
  <si>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</si>
  <si>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</si>
  <si>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</si>
  <si>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</si>
  <si>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</si>
  <si>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</si>
  <si>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</si>
  <si>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</si>
  <si>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</si>
  <si>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</si>
  <si>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</si>
  <si>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</si>
  <si>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</si>
  <si>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</si>
  <si>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</si>
  <si>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</si>
  <si>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</si>
  <si>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</si>
  <si>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</si>
  <si>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</si>
  <si>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</si>
  <si>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</si>
  <si>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</si>
  <si>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</si>
  <si>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</si>
  <si>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</si>
  <si>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</si>
  <si>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</si>
  <si>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</si>
  <si>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</si>
  <si>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</si>
  <si>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</si>
  <si>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</si>
  <si>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</si>
  <si>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</si>
  <si>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</si>
  <si>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</si>
  <si>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</si>
  <si>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</si>
  <si>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</si>
  <si>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</si>
  <si>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</si>
  <si>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</si>
  <si>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</si>
  <si>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</si>
  <si>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</si>
  <si>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</si>
  <si>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</si>
  <si>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</si>
  <si>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</si>
  <si>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</si>
  <si>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</si>
  <si>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</si>
  <si>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</si>
  <si>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</si>
  <si>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</si>
  <si>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</si>
  <si>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</si>
  <si>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</si>
  <si>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</si>
  <si>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</si>
  <si>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</si>
  <si>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</si>
  <si>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</si>
  <si>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</si>
  <si>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</si>
  <si>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</si>
  <si>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</si>
  <si>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</si>
  <si>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</si>
  <si>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</si>
  <si>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</si>
  <si>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</si>
  <si>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</si>
  <si>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</si>
  <si>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</si>
  <si>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</si>
  <si>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</si>
  <si>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</si>
  <si>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</si>
  <si>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</si>
  <si>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</si>
  <si>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</si>
  <si>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</si>
  <si>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</si>
  <si>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</si>
  <si>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</si>
  <si>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</si>
  <si>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</si>
  <si>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</si>
  <si>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</si>
  <si>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</si>
  <si>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</si>
  <si>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</si>
  <si>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</si>
  <si>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</si>
  <si>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</si>
  <si>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</si>
  <si>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</si>
  <si>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</si>
  <si>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</si>
  <si>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</si>
  <si>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</si>
  <si>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</si>
  <si>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</si>
  <si>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</si>
  <si>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</si>
  <si>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</si>
  <si>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</si>
  <si>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</si>
  <si>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</si>
  <si>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</si>
  <si>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</si>
  <si>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</si>
  <si>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</si>
  <si>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</si>
  <si>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</si>
  <si>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</si>
  <si>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</si>
  <si>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</si>
  <si>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</si>
  <si>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</si>
  <si>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</si>
  <si>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</si>
  <si>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</si>
  <si>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</si>
  <si>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</si>
  <si>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</si>
  <si>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</si>
  <si>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</si>
  <si>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</si>
  <si>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</si>
  <si>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</si>
  <si>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</si>
  <si>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</si>
  <si>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</si>
  <si>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</si>
  <si>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</si>
  <si>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</si>
  <si>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</si>
  <si>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</si>
  <si>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</si>
  <si>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</si>
  <si>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</si>
  <si>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</si>
  <si>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</si>
  <si>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</si>
  <si>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</si>
  <si>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</si>
  <si>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</si>
  <si>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</si>
  <si>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</si>
  <si>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</si>
  <si>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</si>
  <si>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</si>
  <si>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</si>
  <si>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</si>
  <si>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</si>
  <si>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</si>
  <si>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</si>
  <si>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</si>
  <si>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</si>
  <si>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</si>
  <si>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</si>
  <si>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</si>
  <si>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</si>
  <si>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</si>
  <si>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</si>
  <si>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</si>
  <si>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</si>
  <si>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</si>
  <si>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</si>
  <si>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</si>
  <si>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</si>
  <si>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</si>
  <si>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</si>
  <si>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</si>
  <si>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</si>
  <si>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</si>
  <si>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</si>
  <si>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</si>
  <si>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</si>
  <si>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</si>
  <si>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</si>
  <si>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</si>
  <si>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</si>
  <si>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</si>
  <si>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</si>
  <si>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</si>
  <si>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</si>
  <si>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</si>
  <si>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</si>
  <si>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</si>
  <si>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</si>
  <si>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</si>
  <si>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</si>
  <si>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</si>
  <si>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</si>
  <si>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</si>
  <si>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</si>
  <si>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</si>
  <si>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</si>
  <si>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</si>
  <si>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</si>
  <si>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</si>
  <si>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</si>
  <si>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</si>
  <si>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</si>
  <si>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</si>
  <si>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</si>
  <si>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</si>
  <si>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</si>
  <si>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</si>
  <si>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</si>
  <si>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</si>
  <si>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</si>
  <si>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</si>
  <si>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</si>
  <si>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</si>
  <si>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</si>
  <si>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</si>
  <si>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</si>
  <si>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</si>
  <si>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</si>
  <si>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</si>
  <si>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</si>
  <si>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</si>
  <si>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</si>
  <si>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</si>
  <si>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</si>
  <si>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</si>
  <si>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</si>
  <si>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</si>
  <si>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</si>
  <si>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</si>
  <si>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</si>
  <si>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</si>
  <si>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</si>
  <si>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</si>
  <si>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</si>
  <si>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</si>
  <si>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</si>
  <si>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</si>
  <si>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</si>
  <si>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</si>
  <si>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</si>
  <si>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</si>
  <si>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</si>
  <si>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</si>
  <si>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</si>
  <si>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</si>
  <si>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</si>
  <si>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</si>
  <si>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</si>
  <si>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</si>
  <si>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</si>
  <si>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</si>
  <si>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</si>
  <si>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</si>
  <si>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</si>
  <si>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</si>
  <si>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</si>
  <si>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</si>
  <si>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</si>
  <si>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</si>
  <si>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</si>
  <si>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</si>
  <si>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</si>
  <si>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</si>
  <si>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</si>
  <si>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</si>
  <si>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</si>
  <si>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</si>
  <si>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</si>
  <si>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</si>
  <si>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</si>
  <si>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</si>
  <si>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</si>
  <si>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</si>
  <si>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</si>
  <si>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</si>
  <si>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</si>
  <si>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</si>
  <si>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</si>
  <si>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</si>
  <si>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</si>
  <si>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</si>
  <si>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</si>
  <si>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</si>
  <si>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</si>
  <si>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</si>
  <si>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</si>
  <si>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</si>
  <si>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</si>
  <si>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</si>
  <si>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</si>
  <si>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</si>
  <si>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</si>
  <si>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</si>
  <si>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</si>
  <si>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</si>
  <si>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</si>
  <si>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</si>
  <si>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</si>
  <si>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</si>
  <si>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</si>
  <si>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</si>
  <si>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</si>
  <si>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</si>
  <si>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</si>
  <si>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</si>
  <si>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</si>
  <si>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</si>
  <si>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</si>
  <si>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</si>
  <si>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</si>
  <si>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</si>
  <si>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</si>
  <si>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</si>
  <si>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</si>
  <si>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</si>
  <si>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</si>
  <si>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</si>
  <si>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</si>
  <si>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</si>
  <si>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</si>
  <si>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</si>
  <si>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</si>
  <si>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</si>
  <si>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</si>
  <si>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</si>
  <si>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</si>
  <si>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</si>
  <si>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</si>
  <si>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</si>
  <si>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</si>
  <si>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</si>
  <si>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</si>
  <si>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</si>
  <si>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</si>
  <si>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</si>
  <si>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</si>
  <si>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</si>
  <si>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</si>
  <si>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</si>
  <si>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</si>
  <si>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</si>
  <si>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</si>
  <si>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</si>
  <si>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</si>
  <si>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</si>
  <si>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</si>
  <si>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</si>
  <si>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</si>
  <si>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</si>
  <si>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</si>
  <si>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</si>
  <si>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</si>
  <si>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</si>
  <si>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</si>
  <si>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</si>
  <si>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</si>
  <si>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</si>
  <si>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</si>
  <si>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</si>
  <si>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</si>
  <si>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</si>
  <si>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</si>
  <si>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</si>
  <si>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</si>
  <si>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</si>
  <si>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</si>
  <si>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</si>
  <si>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</si>
  <si>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</si>
  <si>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</si>
  <si>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</si>
  <si>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</si>
  <si>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</si>
  <si>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</si>
  <si>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</si>
  <si>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</si>
  <si>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</si>
  <si>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</si>
  <si>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</si>
  <si>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</si>
  <si>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</si>
  <si>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</si>
  <si>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</si>
  <si>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</si>
  <si>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</si>
  <si>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</si>
  <si>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</si>
  <si>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</si>
  <si>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</si>
  <si>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</si>
  <si>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</si>
  <si>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</si>
  <si>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</si>
  <si>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</si>
  <si>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</si>
  <si>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</si>
  <si>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</si>
  <si>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</si>
  <si>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</si>
  <si>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</si>
  <si>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</si>
  <si>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</si>
  <si>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</si>
  <si>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</si>
  <si>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</si>
  <si>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</si>
  <si>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</si>
  <si>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</si>
  <si>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</si>
  <si>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</si>
  <si>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</si>
  <si>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</si>
  <si>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</si>
  <si>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</si>
  <si>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</si>
  <si>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</si>
  <si>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</si>
  <si>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</si>
  <si>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</si>
  <si>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</si>
  <si>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</si>
  <si>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</si>
  <si>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</si>
  <si>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</si>
  <si>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</si>
  <si>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</si>
  <si>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</si>
  <si>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</si>
  <si>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</si>
  <si>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</si>
  <si>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</si>
  <si>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</si>
  <si>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</si>
  <si>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</si>
  <si>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</si>
  <si>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</si>
  <si>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</si>
  <si>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</si>
  <si>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</si>
  <si>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</si>
  <si>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</si>
  <si>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</si>
  <si>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</si>
  <si>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</si>
  <si>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</si>
  <si>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</si>
  <si>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</si>
  <si>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</si>
  <si>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</si>
  <si>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</si>
  <si>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</si>
  <si>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</si>
  <si>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</si>
  <si>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</si>
  <si>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</si>
  <si>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</si>
  <si>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</si>
  <si>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</si>
  <si>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</si>
  <si>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</si>
  <si>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</si>
  <si>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</si>
  <si>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</si>
  <si>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</si>
  <si>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</si>
  <si>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</si>
  <si>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</si>
  <si>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</si>
  <si>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</si>
  <si>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</si>
  <si>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</si>
  <si>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</si>
  <si>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</si>
  <si>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</si>
  <si>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</si>
  <si>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</si>
  <si>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</si>
  <si>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</si>
  <si>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</si>
  <si>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</si>
  <si>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</si>
  <si>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</si>
  <si>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</si>
  <si>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</si>
  <si>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</si>
  <si>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</si>
  <si>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</si>
  <si>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</si>
  <si>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</si>
  <si>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</si>
  <si>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</si>
  <si>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</si>
  <si>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</si>
  <si>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</si>
  <si>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</si>
  <si>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</si>
  <si>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</si>
  <si>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</si>
  <si>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</si>
  <si>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</si>
  <si>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</si>
  <si>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</si>
  <si>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</si>
  <si>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</si>
  <si>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</si>
  <si>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</si>
  <si>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</si>
  <si>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</si>
  <si>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</si>
  <si>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</si>
  <si>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</si>
  <si>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</si>
  <si>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</si>
  <si>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</si>
  <si>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</si>
  <si>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</si>
  <si>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</si>
  <si>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</si>
  <si>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</si>
  <si>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</si>
  <si>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</si>
  <si>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</si>
  <si>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</si>
  <si>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</si>
  <si>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</si>
  <si>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</si>
  <si>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</si>
  <si>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</si>
  <si>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</si>
  <si>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</si>
  <si>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</si>
  <si>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</si>
  <si>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</si>
  <si>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</si>
  <si>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</si>
  <si>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</si>
  <si>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</si>
  <si>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</si>
  <si>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</si>
  <si>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</si>
  <si>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</si>
  <si>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</si>
  <si>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</si>
  <si>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</si>
  <si>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</si>
  <si>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</si>
  <si>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</si>
  <si>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</si>
  <si>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</si>
  <si>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</si>
  <si>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</si>
  <si>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</si>
  <si>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</si>
  <si>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</si>
  <si>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</si>
  <si>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</si>
  <si>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</si>
  <si>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</si>
  <si>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</si>
  <si>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</si>
  <si>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</si>
  <si>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</si>
  <si>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</si>
  <si>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</si>
  <si>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</si>
  <si>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</si>
  <si>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</si>
  <si>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</si>
  <si>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</si>
  <si>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</si>
  <si>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</si>
  <si>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</si>
  <si>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</si>
  <si>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</si>
  <si>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</si>
  <si>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</si>
  <si>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</si>
  <si>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</si>
  <si>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</si>
  <si>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</si>
  <si>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</si>
  <si>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</si>
  <si>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</si>
  <si>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</si>
  <si>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</si>
  <si>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</si>
  <si>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</si>
  <si>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</si>
  <si>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</si>
  <si>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</si>
  <si>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</si>
  <si>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</si>
  <si>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</si>
  <si>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</si>
  <si>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</si>
  <si>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</si>
  <si>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</si>
  <si>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</si>
  <si>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</si>
  <si>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</si>
  <si>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</si>
  <si>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</si>
  <si>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</si>
  <si>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</si>
  <si>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</si>
  <si>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</si>
  <si>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</si>
  <si>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</si>
  <si>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</si>
  <si>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</si>
  <si>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</si>
  <si>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</si>
  <si>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</si>
  <si>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</si>
  <si>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</si>
  <si>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</si>
  <si>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</si>
  <si>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</si>
  <si>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</si>
  <si>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</si>
  <si>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</si>
  <si>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</si>
  <si>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</si>
  <si>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</si>
  <si>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</si>
  <si>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</si>
  <si>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</si>
  <si>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</si>
  <si>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</si>
  <si>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</si>
  <si>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</si>
  <si>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</si>
  <si>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</si>
  <si>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</si>
  <si>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</si>
  <si>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</si>
  <si>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</si>
  <si>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</si>
  <si>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</si>
  <si>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</si>
  <si>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</si>
  <si>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</si>
  <si>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</si>
  <si>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</si>
  <si>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</si>
  <si>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</si>
  <si>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</si>
  <si>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</si>
  <si>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</si>
  <si>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</si>
  <si>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</si>
  <si>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</si>
  <si>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</si>
  <si>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</si>
  <si>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</si>
  <si>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</si>
  <si>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</si>
  <si>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</si>
  <si>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</si>
  <si>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</si>
  <si>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</si>
  <si>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</si>
  <si>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</si>
  <si>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</si>
  <si>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</si>
  <si>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</si>
  <si>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</si>
  <si>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</si>
  <si>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</si>
  <si>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</si>
  <si>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</si>
  <si>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</si>
  <si>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</si>
  <si>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</si>
  <si>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</si>
  <si>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</si>
  <si>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</si>
  <si>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</si>
  <si>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</si>
  <si>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</si>
  <si>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</si>
  <si>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</si>
  <si>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</si>
  <si>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</si>
  <si>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</si>
  <si>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</si>
  <si>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</si>
  <si>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</si>
  <si>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</si>
  <si>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</si>
  <si>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</si>
  <si>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</si>
  <si>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</si>
  <si>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</si>
  <si>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</si>
  <si>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</si>
  <si>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</si>
  <si>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</si>
  <si>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</si>
  <si>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</si>
  <si>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</si>
  <si>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</si>
  <si>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</si>
  <si>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</si>
  <si>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</si>
  <si>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</si>
  <si>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</si>
  <si>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</si>
  <si>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</si>
  <si>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</si>
  <si>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</si>
  <si>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</si>
  <si>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</si>
  <si>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</si>
  <si>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</si>
  <si>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</si>
  <si>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</si>
  <si>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</si>
  <si>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</si>
  <si>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</si>
  <si>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</si>
  <si>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</si>
  <si>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</si>
  <si>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</si>
  <si>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</si>
  <si>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</si>
  <si>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</si>
  <si>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</si>
  <si>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</si>
  <si>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</si>
  <si>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</si>
  <si>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</si>
  <si>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</si>
  <si>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</si>
  <si>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</si>
  <si>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</si>
  <si>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</si>
  <si>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</si>
  <si>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</si>
  <si>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</si>
  <si>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</si>
  <si>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</si>
  <si>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</si>
  <si>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</si>
  <si>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</si>
  <si>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</si>
  <si>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</si>
  <si>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</si>
  <si>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</si>
  <si>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</si>
  <si>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</si>
  <si>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</si>
  <si>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</si>
  <si>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</si>
  <si>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</si>
  <si>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</si>
  <si>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</si>
  <si>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</si>
  <si>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</si>
  <si>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</si>
  <si>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</si>
  <si>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</si>
  <si>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</si>
  <si>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</si>
  <si>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</si>
  <si>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</si>
  <si>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</si>
  <si>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</si>
  <si>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</si>
  <si>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</si>
  <si>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</si>
  <si>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</si>
  <si>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</si>
  <si>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</si>
  <si>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</si>
  <si>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</si>
  <si>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</si>
  <si>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</si>
  <si>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</si>
  <si>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</si>
  <si>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</si>
  <si>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</si>
  <si>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</si>
  <si>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</si>
  <si>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</si>
  <si>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</si>
  <si>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</si>
  <si>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</si>
  <si>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</si>
  <si>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</si>
  <si>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</si>
  <si>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</si>
  <si>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</si>
  <si>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</si>
  <si>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</si>
  <si>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</si>
  <si>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</si>
  <si>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</si>
  <si>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</si>
  <si>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</si>
  <si>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</si>
  <si>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</si>
  <si>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</si>
  <si>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</si>
  <si>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</si>
  <si>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</si>
  <si>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</si>
  <si>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</si>
  <si>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</si>
  <si>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</si>
  <si>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</si>
  <si>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</si>
  <si>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</si>
  <si>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</si>
  <si>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</si>
  <si>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</si>
  <si>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</si>
  <si>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</si>
  <si>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</si>
  <si>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</si>
  <si>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</si>
  <si>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</si>
  <si>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</si>
  <si>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</si>
  <si>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</si>
  <si>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</si>
  <si>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</si>
  <si>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</si>
  <si>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</si>
  <si>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</si>
  <si>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</si>
  <si>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</si>
  <si>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</si>
  <si>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</si>
  <si>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</si>
  <si>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</si>
  <si>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</si>
  <si>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</si>
  <si>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</si>
  <si>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</si>
  <si>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</si>
  <si>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</si>
  <si>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</si>
  <si>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</si>
  <si>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</si>
  <si>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</si>
  <si>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</si>
  <si>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</si>
  <si>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</si>
  <si>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</si>
  <si>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</si>
  <si>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</si>
  <si>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</si>
  <si>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</si>
  <si>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</si>
  <si>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</si>
  <si>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</si>
  <si>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</si>
  <si>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</si>
  <si>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</si>
  <si>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</si>
  <si>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</si>
  <si>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</si>
  <si>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</si>
  <si>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</si>
  <si>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</si>
  <si>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</si>
  <si>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</si>
  <si>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</si>
  <si>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</si>
  <si>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</si>
  <si>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</si>
  <si>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</si>
  <si>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</si>
  <si>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</si>
  <si>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</si>
  <si>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</si>
  <si>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</si>
  <si>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</si>
  <si>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</si>
  <si>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</si>
  <si>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</si>
  <si>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</si>
  <si>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</si>
  <si>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</si>
  <si>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</si>
  <si>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</si>
  <si>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</si>
  <si>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</si>
  <si>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</si>
  <si>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</si>
  <si>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</si>
  <si>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</si>
  <si>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</si>
  <si>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</si>
  <si>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</si>
  <si>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</si>
  <si>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</si>
  <si>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</si>
  <si>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</si>
  <si>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</si>
  <si>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</si>
  <si>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</si>
  <si>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</si>
  <si>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</si>
  <si>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</si>
  <si>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</si>
  <si>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</si>
  <si>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</si>
  <si>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</si>
  <si>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</si>
  <si>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</si>
  <si>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</si>
  <si>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</si>
  <si>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</si>
  <si>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</si>
  <si>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</si>
  <si>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</si>
  <si>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</si>
  <si>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</si>
  <si>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</si>
  <si>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</si>
  <si>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</si>
  <si>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</si>
  <si>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</si>
  <si>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</si>
  <si>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</si>
  <si>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</si>
  <si>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</si>
  <si>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</si>
  <si>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</si>
  <si>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</si>
  <si>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</si>
  <si>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</si>
  <si>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</si>
  <si>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</si>
  <si>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</si>
  <si>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</si>
  <si>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</si>
  <si>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</si>
  <si>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</si>
  <si>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</si>
  <si>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</si>
  <si>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</si>
  <si>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</si>
  <si>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</si>
  <si>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</si>
  <si>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</si>
  <si>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</si>
  <si>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</si>
  <si>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</si>
  <si>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</si>
  <si>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</si>
  <si>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</si>
  <si>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</si>
  <si>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</si>
  <si>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</si>
  <si>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</si>
  <si>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</si>
  <si>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</si>
  <si>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</si>
  <si>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</si>
  <si>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</si>
  <si>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</si>
  <si>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</si>
  <si>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</si>
  <si>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</si>
  <si>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</si>
  <si>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</si>
  <si>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</si>
  <si>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</si>
  <si>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</si>
  <si>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</si>
  <si>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</si>
  <si>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</si>
  <si>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</si>
  <si>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</si>
  <si>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</si>
  <si>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</si>
  <si>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</si>
  <si>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</si>
  <si>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</si>
  <si>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</si>
  <si>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</si>
  <si>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</si>
  <si>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</si>
  <si>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</si>
  <si>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</si>
  <si>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</si>
  <si>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</si>
  <si>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</si>
  <si>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</si>
  <si>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</si>
  <si>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</si>
  <si>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</si>
  <si>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</si>
  <si>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</si>
  <si>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</si>
  <si>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</si>
  <si>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</si>
  <si>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</si>
  <si>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</si>
  <si>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</si>
  <si>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</si>
  <si>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</si>
  <si>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</si>
  <si>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</si>
  <si>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</si>
  <si>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</si>
  <si>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</si>
  <si>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</si>
  <si>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</si>
  <si>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</si>
  <si>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</si>
  <si>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</si>
  <si>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</si>
  <si>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</si>
  <si>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</si>
  <si>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</si>
  <si>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</si>
  <si>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</si>
  <si>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</si>
  <si>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</si>
  <si>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</si>
  <si>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</si>
  <si>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</si>
  <si>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</si>
  <si>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</si>
  <si>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</si>
  <si>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</si>
  <si>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</si>
  <si>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</si>
  <si>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</si>
  <si>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</si>
  <si>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</si>
  <si>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</si>
  <si>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</si>
  <si>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</si>
  <si>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</si>
  <si>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</si>
  <si>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</si>
  <si>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</si>
  <si>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</si>
  <si>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</si>
  <si>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</si>
  <si>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</si>
  <si>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</si>
  <si>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</si>
  <si>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</si>
  <si>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</si>
  <si>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</si>
  <si>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</si>
  <si>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</si>
  <si>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</si>
  <si>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</si>
  <si>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</si>
  <si>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</si>
  <si>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</si>
  <si>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</si>
  <si>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</si>
  <si>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</si>
  <si>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</si>
  <si>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</si>
  <si>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</si>
  <si>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</si>
  <si>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</si>
  <si>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</si>
  <si>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</si>
  <si>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</si>
  <si>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</si>
  <si>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</si>
  <si>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</si>
  <si>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</si>
  <si>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</si>
  <si>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</si>
  <si>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</si>
  <si>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</si>
  <si>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</si>
  <si>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</si>
  <si>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</si>
  <si>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</si>
  <si>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</si>
  <si>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</si>
  <si>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</si>
  <si>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</si>
  <si>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</si>
  <si>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</si>
  <si>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</si>
  <si>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</si>
  <si>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</si>
  <si>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</si>
  <si>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</si>
  <si>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</si>
  <si>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</si>
  <si>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</si>
  <si>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</si>
  <si>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</si>
  <si>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</si>
  <si>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</si>
  <si>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</si>
  <si>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</si>
  <si>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</si>
  <si>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</si>
  <si>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</si>
  <si>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</si>
  <si>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</si>
  <si>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</si>
  <si>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</si>
  <si>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</si>
  <si>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</si>
  <si>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</si>
  <si>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</si>
  <si>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</si>
  <si>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</si>
  <si>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</si>
  <si>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</si>
  <si>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</si>
  <si>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</si>
  <si>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</si>
  <si>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</si>
  <si>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</si>
  <si>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</si>
  <si>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</si>
  <si>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</si>
  <si>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</si>
  <si>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</si>
  <si>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</si>
  <si>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</si>
  <si>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</si>
  <si>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</si>
  <si>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</si>
  <si>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</si>
  <si>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</si>
  <si>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</si>
  <si>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</si>
  <si>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</si>
  <si>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</si>
  <si>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</si>
  <si>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</si>
  <si>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</si>
  <si>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</si>
  <si>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</si>
  <si>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</si>
  <si>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</si>
  <si>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</si>
  <si>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</si>
  <si>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</si>
  <si>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</si>
  <si>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</si>
  <si>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</si>
  <si>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</si>
  <si>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</si>
  <si>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</si>
  <si>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</si>
  <si>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</si>
  <si>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</si>
  <si>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</si>
  <si>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</si>
  <si>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</si>
  <si>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</si>
  <si>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</si>
  <si>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</si>
  <si>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</si>
  <si>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</si>
  <si>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</si>
  <si>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</si>
  <si>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</si>
  <si>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</si>
  <si>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</si>
  <si>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</si>
  <si>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</si>
  <si>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</si>
  <si>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</si>
  <si>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</si>
  <si>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</si>
  <si>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</si>
  <si>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</si>
  <si>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</si>
  <si>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</si>
  <si>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</si>
  <si>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</si>
  <si>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</si>
  <si>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</si>
  <si>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</si>
  <si>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</si>
  <si>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</si>
  <si>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</si>
  <si>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</si>
  <si>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</si>
  <si>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</si>
  <si>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</si>
  <si>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</si>
  <si>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</si>
  <si>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</si>
  <si>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</si>
  <si>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</si>
  <si>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</si>
  <si>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</si>
  <si>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</si>
  <si>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</si>
  <si>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</si>
  <si>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</si>
  <si>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</si>
  <si>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</si>
  <si>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</si>
  <si>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</si>
  <si>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</si>
  <si>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</si>
  <si>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</si>
  <si>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</si>
  <si>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</si>
  <si>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</si>
  <si>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</si>
  <si>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</si>
  <si>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</si>
  <si>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</si>
  <si>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</si>
  <si>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</si>
  <si>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</si>
  <si>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</si>
  <si>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</si>
  <si>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</si>
  <si>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</si>
  <si>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</si>
  <si>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</si>
  <si>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</si>
  <si>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</si>
  <si>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</si>
  <si>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</si>
  <si>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</si>
  <si>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</si>
  <si>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</si>
  <si>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</si>
  <si>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</si>
  <si>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</si>
  <si>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</si>
  <si>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</si>
  <si>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</si>
  <si>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</si>
  <si>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</si>
  <si>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</si>
  <si>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</si>
  <si>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</si>
  <si>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</si>
  <si>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</si>
  <si>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</si>
  <si>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</si>
  <si>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</si>
  <si>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</si>
  <si>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</si>
  <si>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</si>
  <si>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</si>
  <si>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</si>
  <si>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</si>
  <si>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</si>
  <si>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</si>
  <si>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</si>
  <si>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</si>
  <si>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</si>
  <si>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</si>
  <si>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</si>
  <si>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</si>
  <si>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</si>
  <si>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</si>
  <si>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</si>
  <si>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</si>
  <si>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</si>
  <si>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</si>
  <si>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</si>
  <si>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</si>
  <si>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</si>
  <si>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</si>
  <si>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</si>
  <si>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</si>
  <si>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</si>
  <si>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</si>
  <si>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</si>
  <si>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</si>
  <si>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</si>
  <si>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</si>
  <si>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</si>
  <si>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</si>
  <si>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</si>
  <si>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</si>
  <si>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</si>
  <si>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</si>
  <si>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</si>
  <si>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</si>
  <si>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</si>
  <si>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</si>
  <si>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</si>
  <si>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</si>
  <si>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</si>
  <si>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</si>
  <si>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</si>
  <si>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</si>
  <si>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</si>
  <si>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</si>
  <si>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</si>
  <si>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</si>
  <si>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</si>
  <si>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</si>
  <si>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</si>
  <si>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</si>
  <si>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</si>
  <si>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</si>
  <si>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</si>
  <si>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</si>
  <si>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</si>
  <si>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</si>
  <si>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</si>
  <si>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</si>
  <si>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</si>
  <si>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</si>
  <si>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</si>
  <si>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</si>
  <si>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</si>
  <si>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</si>
  <si>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</si>
  <si>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</si>
  <si>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</si>
  <si>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</si>
  <si>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</si>
  <si>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</si>
  <si>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</si>
  <si>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</si>
  <si>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</si>
  <si>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</si>
  <si>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</si>
  <si>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</si>
  <si>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</si>
  <si>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</si>
  <si>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</si>
  <si>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</si>
  <si>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</si>
  <si>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</si>
  <si>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</si>
  <si>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</si>
  <si>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</si>
  <si>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</si>
  <si>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</si>
  <si>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</si>
  <si>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</si>
  <si>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</si>
  <si>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</si>
  <si>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</si>
  <si>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</si>
  <si>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</si>
  <si>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</si>
  <si>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</si>
  <si>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</si>
  <si>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</si>
  <si>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</si>
  <si>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</si>
  <si>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</si>
  <si>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</si>
  <si>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</si>
  <si>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</si>
  <si>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</si>
  <si>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</si>
  <si>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</si>
  <si>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</si>
  <si>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</si>
  <si>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</si>
  <si>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</si>
  <si>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</si>
  <si>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</si>
  <si>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</si>
  <si>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</si>
  <si>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</si>
  <si>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</si>
  <si>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</si>
  <si>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</si>
  <si>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</si>
  <si>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</si>
  <si>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</si>
  <si>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</si>
  <si>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</si>
  <si>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</si>
  <si>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</si>
  <si>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</si>
  <si>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</si>
  <si>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</si>
  <si>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</si>
  <si>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</si>
  <si>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</si>
  <si>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</si>
  <si>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</si>
  <si>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</si>
  <si>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</si>
  <si>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</si>
  <si>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</si>
  <si>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</si>
  <si>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</si>
  <si>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</si>
  <si>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</si>
  <si>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</si>
  <si>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</si>
  <si>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</si>
  <si>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</si>
  <si>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</si>
  <si>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</si>
  <si>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</si>
  <si>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</si>
  <si>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</si>
  <si>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</si>
  <si>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</si>
  <si>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</si>
  <si>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</si>
  <si>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</si>
  <si>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</si>
  <si>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</si>
  <si>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</si>
  <si>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</si>
  <si>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</si>
  <si>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</si>
  <si>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</si>
  <si>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</si>
  <si>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</si>
  <si>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</si>
  <si>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</si>
  <si>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</si>
  <si>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</si>
  <si>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</si>
  <si>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</si>
  <si>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</si>
  <si>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</si>
  <si>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</si>
  <si>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</si>
  <si>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</si>
  <si>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</si>
  <si>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</si>
  <si>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</si>
  <si>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</si>
  <si>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</si>
  <si>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</si>
  <si>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</si>
  <si>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</si>
  <si>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</si>
  <si>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</si>
  <si>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</si>
  <si>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</si>
  <si>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</si>
  <si>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</si>
  <si>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</si>
  <si>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</si>
  <si>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</si>
  <si>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</si>
  <si>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</si>
  <si>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</si>
  <si>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</si>
  <si>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</si>
  <si>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</si>
  <si>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</si>
  <si>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</si>
  <si>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</si>
  <si>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</si>
  <si>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</si>
  <si>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</si>
  <si>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</si>
  <si>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</si>
  <si>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</si>
  <si>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</si>
  <si>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</si>
  <si>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</si>
  <si>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</si>
  <si>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</si>
  <si>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</si>
  <si>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</si>
  <si>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</si>
  <si>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</si>
  <si>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</si>
  <si>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</si>
  <si>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</si>
  <si>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</si>
  <si>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</si>
  <si>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</si>
  <si>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</si>
  <si>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</si>
  <si>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</si>
  <si>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</si>
  <si>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</si>
  <si>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</si>
  <si>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</si>
  <si>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</si>
  <si>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</si>
  <si>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</si>
  <si>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</si>
  <si>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</si>
  <si>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</si>
  <si>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</si>
  <si>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</si>
  <si>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</si>
  <si>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</si>
  <si>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</si>
  <si>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</si>
  <si>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</si>
  <si>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</si>
  <si>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</si>
  <si>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</si>
  <si>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</si>
  <si>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</si>
  <si>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</si>
  <si>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</si>
  <si>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</si>
  <si>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</si>
  <si>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</si>
  <si>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</si>
  <si>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</si>
  <si>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</si>
  <si>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</si>
  <si>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</si>
  <si>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</si>
  <si>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</si>
  <si>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</si>
  <si>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</si>
  <si>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</si>
  <si>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</si>
  <si>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</si>
  <si>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</si>
  <si>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</si>
  <si>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</si>
  <si>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</si>
  <si>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</si>
  <si>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</si>
  <si>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</si>
  <si>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</si>
  <si>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</si>
  <si>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</si>
  <si>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</si>
  <si>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</si>
  <si>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</si>
  <si>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</si>
  <si>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</si>
  <si>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</si>
  <si>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</si>
  <si>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</si>
  <si>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</si>
  <si>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</si>
  <si>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</si>
  <si>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</si>
  <si>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</si>
  <si>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</si>
  <si>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</si>
  <si>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</si>
  <si>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</si>
  <si>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</si>
  <si>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</si>
  <si>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</si>
  <si>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</si>
  <si>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</si>
  <si>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</si>
  <si>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</si>
  <si>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</si>
  <si>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</si>
  <si>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</si>
  <si>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</si>
  <si>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</si>
  <si>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</si>
  <si>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</si>
  <si>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</si>
  <si>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</si>
  <si>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</si>
  <si>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</si>
  <si>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</si>
  <si>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</si>
  <si>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</si>
  <si>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</si>
  <si>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</si>
  <si>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</si>
  <si>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</si>
  <si>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</si>
  <si>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</si>
  <si>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</si>
  <si>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</si>
  <si>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</si>
  <si>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</si>
  <si>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</si>
  <si>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</si>
  <si>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</si>
  <si>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</si>
  <si>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</si>
  <si>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</si>
  <si>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</si>
  <si>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</si>
  <si>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</si>
  <si>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</si>
  <si>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</si>
  <si>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</si>
  <si>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</si>
  <si>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</si>
  <si>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</si>
  <si>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</si>
  <si>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</si>
  <si>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</si>
  <si>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</si>
  <si>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</si>
  <si>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</si>
  <si>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</si>
  <si>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</si>
  <si>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</si>
  <si>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</si>
  <si>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</si>
  <si>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</si>
  <si>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</si>
  <si>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</si>
  <si>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</si>
  <si>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</si>
  <si>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</si>
  <si>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</si>
  <si>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</si>
  <si>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</si>
  <si>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</si>
  <si>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</si>
  <si>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</si>
  <si>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</si>
  <si>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</si>
  <si>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</si>
  <si>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</si>
  <si>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</si>
  <si>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</si>
  <si>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</si>
  <si>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</si>
  <si>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</si>
  <si>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</si>
  <si>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</si>
  <si>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</si>
  <si>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</si>
  <si>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</si>
  <si>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</si>
  <si>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</si>
  <si>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</si>
  <si>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</si>
  <si>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</si>
  <si>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</si>
  <si>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</si>
  <si>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</si>
  <si>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</si>
  <si>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</si>
  <si>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</si>
  <si>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</si>
  <si>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</si>
  <si>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</si>
  <si>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</si>
  <si>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</si>
  <si>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</si>
  <si>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</si>
  <si>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</si>
  <si>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</si>
  <si>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</si>
  <si>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</si>
  <si>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</si>
  <si>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</si>
  <si>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</si>
  <si>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</si>
  <si>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</si>
  <si>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</si>
  <si>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</si>
  <si>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</si>
  <si>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</si>
  <si>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</si>
  <si>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</si>
  <si>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</si>
  <si>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</si>
  <si>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</si>
  <si>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</si>
  <si>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</si>
  <si>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</si>
  <si>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</si>
  <si>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</si>
  <si>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</si>
  <si>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</si>
  <si>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</si>
  <si>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</si>
  <si>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</si>
  <si>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</si>
  <si>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</si>
  <si>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</si>
  <si>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</si>
  <si>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</si>
  <si>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</si>
  <si>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</si>
  <si>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</si>
  <si>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</si>
  <si>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</si>
  <si>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</si>
  <si>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</si>
  <si>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</si>
  <si>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</si>
  <si>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</si>
  <si>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</si>
  <si>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</si>
  <si>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</si>
  <si>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</si>
  <si>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</si>
  <si>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</si>
  <si>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</si>
  <si>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</si>
  <si>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</si>
  <si>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</si>
  <si>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</si>
  <si>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</si>
  <si>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</si>
  <si>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</si>
  <si>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</si>
  <si>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</si>
  <si>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</si>
  <si>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</si>
  <si>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</si>
  <si>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</si>
  <si>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</si>
  <si>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</si>
  <si>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</si>
  <si>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</si>
  <si>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</si>
  <si>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</si>
  <si>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</si>
  <si>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</si>
  <si>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</si>
  <si>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</si>
  <si>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</si>
  <si>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</si>
  <si>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</si>
  <si>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</si>
  <si>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</si>
  <si>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</si>
  <si>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</si>
  <si>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</si>
  <si>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</si>
  <si>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</si>
  <si>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</si>
  <si>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</si>
  <si>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</si>
  <si>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</si>
  <si>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</si>
  <si>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</si>
  <si>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</si>
  <si>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</si>
  <si>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</si>
  <si>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</si>
  <si>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</si>
  <si>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</si>
  <si>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</si>
  <si>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</si>
  <si>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</si>
  <si>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</si>
  <si>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</si>
  <si>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</si>
  <si>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</si>
  <si>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</si>
  <si>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</si>
  <si>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</si>
  <si>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</si>
  <si>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</si>
  <si>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</si>
  <si>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</si>
  <si>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</si>
  <si>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</si>
  <si>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</si>
  <si>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</si>
  <si>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</si>
  <si>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</si>
  <si>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</si>
  <si>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</si>
  <si>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</si>
  <si>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</si>
  <si>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</si>
  <si>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</si>
  <si>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</si>
  <si>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</si>
  <si>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</si>
  <si>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</si>
  <si>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</si>
  <si>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</si>
  <si>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</si>
  <si>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</si>
  <si>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</si>
  <si>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</si>
  <si>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</si>
  <si>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</si>
  <si>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</si>
  <si>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</si>
  <si>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</si>
  <si>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</si>
  <si>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</si>
  <si>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</si>
  <si>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</si>
  <si>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</si>
  <si>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</si>
  <si>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</si>
  <si>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</si>
  <si>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</si>
  <si>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</si>
  <si>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</si>
  <si>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</si>
  <si>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</si>
  <si>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</si>
  <si>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</si>
  <si>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</si>
  <si>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</si>
  <si>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</si>
  <si>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</si>
  <si>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</si>
  <si>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</si>
  <si>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</si>
  <si>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</si>
  <si>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</si>
  <si>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</si>
  <si>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</si>
  <si>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</si>
  <si>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</si>
  <si>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</si>
  <si>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</si>
  <si>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</si>
  <si>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</si>
  <si>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</si>
  <si>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</si>
  <si>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</si>
  <si>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</si>
  <si>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</si>
  <si>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</si>
  <si>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</si>
  <si>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</si>
  <si>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</si>
  <si>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</si>
  <si>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</si>
  <si>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</si>
  <si>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</si>
  <si>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</si>
  <si>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</si>
  <si>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</si>
  <si>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</si>
  <si>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</si>
  <si>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</si>
  <si>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</si>
  <si>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</si>
  <si>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</si>
  <si>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</si>
  <si>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</si>
  <si>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</si>
  <si>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</si>
  <si>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</si>
  <si>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</si>
  <si>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</si>
  <si>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</si>
  <si>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</si>
  <si>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</si>
  <si>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</si>
  <si>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</si>
  <si>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</si>
  <si>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</si>
  <si>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</si>
  <si>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</si>
  <si>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</si>
  <si>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</si>
  <si>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</si>
  <si>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</si>
  <si>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</si>
  <si>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</si>
  <si>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</si>
  <si>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</si>
  <si>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</si>
  <si>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</si>
  <si>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</si>
  <si>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</si>
  <si>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</si>
  <si>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</si>
  <si>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</si>
  <si>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</si>
  <si>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</si>
  <si>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</si>
  <si>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</si>
  <si>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</si>
  <si>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</si>
  <si>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</si>
  <si>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</si>
  <si>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</si>
  <si>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</si>
  <si>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</si>
  <si>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</si>
  <si>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</si>
  <si>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</si>
  <si>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</si>
  <si>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</si>
  <si>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</si>
  <si>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</si>
  <si>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</si>
  <si>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</si>
  <si>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</si>
  <si>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</si>
  <si>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</si>
  <si>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</si>
  <si>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</si>
  <si>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</si>
  <si>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</si>
  <si>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</si>
  <si>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</si>
  <si>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</si>
  <si>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</si>
  <si>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</si>
  <si>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</si>
  <si>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</si>
  <si>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</si>
  <si>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</si>
  <si>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</si>
  <si>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</si>
  <si>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</si>
  <si>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</si>
  <si>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</si>
  <si>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</si>
  <si>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</si>
  <si>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</si>
  <si>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</si>
  <si>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</si>
  <si>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</si>
  <si>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</si>
  <si>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</si>
  <si>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</si>
  <si>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</si>
  <si>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</si>
  <si>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</si>
  <si>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</si>
  <si>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</si>
  <si>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</si>
  <si>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</si>
  <si>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</si>
  <si>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</si>
  <si>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</si>
  <si>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</si>
  <si>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</si>
  <si>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</si>
  <si>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</si>
  <si>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</si>
  <si>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</si>
  <si>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</si>
  <si>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</si>
  <si>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</si>
  <si>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</si>
  <si>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</si>
  <si>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</si>
  <si>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</si>
  <si>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</si>
  <si>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</si>
  <si>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</si>
  <si>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</si>
  <si>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</si>
  <si>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</si>
  <si>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</si>
  <si>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</si>
  <si>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</si>
  <si>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</si>
  <si>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</si>
  <si>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</si>
  <si>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</si>
  <si>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</si>
  <si>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</si>
  <si>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</si>
  <si>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</si>
  <si>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</si>
  <si>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</si>
  <si>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</si>
  <si>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</si>
  <si>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</si>
  <si>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</si>
  <si>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</si>
  <si>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</si>
  <si>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</si>
  <si>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</si>
  <si>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</si>
  <si>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</si>
  <si>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</si>
  <si>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</si>
  <si>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</si>
  <si>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</si>
  <si>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</si>
  <si>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</si>
  <si>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</si>
  <si>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</si>
  <si>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</si>
  <si>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</si>
  <si>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</si>
  <si>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</si>
  <si>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</si>
  <si>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</si>
  <si>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</si>
  <si>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</si>
  <si>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</si>
  <si>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</si>
  <si>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</si>
  <si>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</si>
  <si>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</si>
  <si>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</si>
  <si>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</si>
  <si>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</si>
  <si>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</si>
  <si>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</si>
  <si>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</si>
  <si>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</si>
  <si>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</si>
  <si>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</si>
  <si>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</si>
  <si>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</si>
  <si>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</si>
  <si>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</si>
  <si>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</si>
  <si>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</si>
  <si>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</si>
  <si>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</si>
  <si>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</si>
  <si>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</si>
  <si>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</si>
  <si>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</si>
  <si>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</si>
  <si>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</si>
  <si>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</si>
  <si>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</si>
  <si>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</si>
  <si>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</si>
  <si>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</si>
  <si>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</si>
  <si>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</si>
  <si>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</si>
  <si>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</si>
  <si>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</si>
  <si>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</si>
  <si>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</si>
  <si>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</si>
  <si>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</si>
  <si>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</si>
  <si>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</si>
  <si>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</si>
  <si>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</si>
  <si>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</si>
  <si>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</si>
  <si>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</si>
  <si>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</si>
  <si>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</si>
  <si>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</si>
  <si>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</si>
  <si>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</si>
  <si>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</si>
  <si>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</si>
  <si>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</si>
  <si>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</si>
  <si>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</si>
  <si>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</si>
  <si>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</si>
  <si>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</si>
  <si>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</si>
  <si>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</si>
  <si>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</si>
  <si>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</si>
  <si>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</si>
  <si>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</si>
  <si>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</si>
  <si>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</si>
  <si>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</si>
  <si>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</si>
  <si>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</si>
  <si>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</si>
  <si>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</si>
  <si>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</si>
  <si>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</si>
  <si>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</si>
  <si>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</si>
  <si>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</si>
  <si>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</si>
  <si>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</si>
  <si>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</si>
  <si>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</si>
  <si>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</si>
  <si>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</si>
  <si>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</si>
  <si>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</si>
  <si>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</si>
  <si>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</si>
  <si>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</si>
  <si>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</si>
  <si>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</si>
  <si>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</si>
  <si>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</si>
  <si>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</si>
  <si>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</si>
  <si>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</si>
  <si>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</si>
  <si>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</si>
  <si>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</si>
  <si>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</si>
  <si>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</si>
  <si>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</si>
  <si>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</si>
  <si>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</si>
  <si>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</si>
  <si>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</si>
  <si>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</si>
  <si>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</si>
  <si>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</si>
  <si>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</si>
  <si>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</si>
  <si>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</si>
  <si>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</si>
  <si>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</si>
  <si>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</si>
  <si>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</si>
  <si>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</si>
  <si>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</si>
  <si>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</si>
  <si>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</si>
  <si>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</si>
  <si>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</si>
  <si>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</si>
  <si>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</si>
  <si>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</si>
  <si>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</si>
  <si>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</si>
  <si>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</si>
  <si>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</si>
  <si>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</si>
  <si>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</si>
  <si>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</si>
  <si>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</si>
  <si>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</si>
  <si>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</si>
  <si>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</si>
  <si>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</si>
  <si>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</si>
  <si>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</si>
  <si>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</si>
  <si>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</si>
  <si>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</si>
  <si>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</si>
  <si>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</si>
  <si>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</si>
  <si>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</si>
  <si>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</si>
  <si>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</si>
  <si>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</si>
  <si>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</si>
  <si>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</si>
  <si>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</si>
  <si>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</si>
  <si>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</si>
  <si>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</si>
  <si>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</si>
  <si>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</si>
  <si>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</si>
  <si>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</si>
  <si>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</si>
  <si>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</si>
  <si>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</si>
  <si>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</si>
  <si>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</si>
  <si>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</si>
  <si>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</si>
  <si>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</si>
  <si>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</si>
  <si>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</si>
  <si>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</si>
  <si>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</si>
  <si>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</si>
  <si>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</si>
  <si>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</si>
  <si>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</si>
  <si>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</si>
  <si>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</si>
  <si>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</si>
  <si>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</si>
  <si>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</si>
  <si>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</si>
  <si>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</si>
  <si>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</si>
  <si>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</si>
  <si>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</si>
  <si>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</si>
  <si>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</si>
  <si>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</si>
  <si>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</si>
  <si>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</si>
  <si>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</si>
  <si>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</si>
  <si>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</si>
  <si>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</si>
  <si>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</si>
  <si>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</si>
  <si>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</si>
  <si>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</si>
  <si>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</si>
  <si>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</si>
  <si>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</si>
  <si>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</si>
  <si>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</si>
  <si>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</si>
  <si>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</si>
  <si>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</si>
  <si>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</si>
  <si>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</si>
  <si>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</si>
  <si>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</si>
  <si>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</si>
  <si>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</si>
  <si>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</si>
  <si>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</si>
  <si>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</si>
  <si>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</si>
  <si>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</si>
  <si>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</si>
  <si>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</si>
  <si>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</si>
  <si>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</si>
  <si>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</si>
  <si>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</si>
  <si>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</si>
  <si>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</si>
  <si>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</si>
  <si>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</si>
  <si>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</si>
  <si>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</si>
  <si>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</si>
  <si>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</si>
  <si>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</si>
  <si>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</si>
  <si>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</si>
  <si>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</si>
  <si>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</si>
  <si>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</si>
  <si>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</si>
  <si>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</si>
  <si>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</si>
  <si>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</si>
  <si>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</si>
  <si>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</si>
  <si>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</si>
  <si>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</si>
  <si>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</si>
  <si>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</si>
  <si>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</si>
  <si>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</si>
  <si>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</si>
  <si>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</si>
  <si>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</si>
  <si>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</si>
  <si>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</si>
  <si>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</si>
  <si>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</si>
  <si>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</si>
  <si>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</si>
  <si>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</si>
  <si>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</si>
  <si>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</si>
  <si>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</si>
  <si>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</si>
  <si>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</si>
  <si>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</si>
  <si>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</si>
  <si>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</si>
  <si>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</si>
  <si>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</si>
  <si>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</si>
  <si>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</si>
  <si>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</si>
  <si>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</si>
  <si>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</si>
  <si>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</si>
  <si>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</si>
  <si>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</si>
  <si>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</si>
  <si>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</si>
  <si>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</si>
  <si>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</si>
  <si>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</si>
  <si>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</si>
  <si>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</si>
  <si>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</si>
  <si>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</si>
  <si>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</si>
  <si>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</si>
  <si>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</si>
  <si>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</si>
  <si>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</si>
  <si>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</si>
  <si>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</si>
  <si>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</si>
  <si>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</si>
  <si>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</si>
  <si>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</si>
  <si>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</si>
  <si>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</si>
  <si>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</si>
  <si>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</si>
  <si>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</si>
  <si>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</si>
  <si>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</si>
  <si>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</si>
  <si>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</si>
  <si>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</si>
  <si>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</si>
  <si>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</si>
  <si>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</si>
  <si>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</si>
  <si>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</si>
  <si>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</si>
  <si>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</si>
  <si>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</si>
  <si>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</si>
  <si>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</si>
  <si>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</si>
  <si>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</si>
  <si>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</si>
  <si>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</si>
  <si>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</si>
  <si>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</si>
  <si>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</si>
  <si>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</si>
  <si>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</si>
  <si>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</si>
  <si>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</si>
  <si>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</si>
  <si>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</si>
  <si>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</si>
  <si>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</si>
  <si>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</si>
  <si>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</si>
  <si>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</si>
  <si>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</si>
  <si>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</si>
  <si>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</si>
  <si>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</si>
  <si>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</si>
  <si>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</si>
  <si>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</si>
  <si>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</si>
  <si>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</si>
  <si>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</si>
  <si>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</si>
  <si>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</si>
  <si>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</si>
  <si>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</si>
  <si>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</si>
  <si>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</si>
  <si>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</si>
  <si>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</si>
  <si>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</si>
  <si>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</si>
  <si>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</si>
  <si>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</si>
  <si>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</si>
  <si>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</si>
  <si>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</si>
  <si>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</si>
  <si>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</si>
  <si>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</si>
  <si>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</si>
  <si>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</si>
  <si>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</si>
  <si>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</si>
  <si>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</si>
  <si>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</si>
  <si>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</si>
  <si>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</si>
  <si>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</si>
  <si>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</si>
  <si>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</si>
  <si>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</si>
  <si>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</si>
  <si>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</si>
  <si>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</si>
  <si>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</si>
  <si>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</si>
  <si>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</si>
  <si>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</si>
  <si>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</si>
  <si>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</si>
  <si>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</si>
  <si>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</si>
  <si>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</si>
  <si>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</si>
  <si>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</si>
  <si>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</si>
  <si>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</si>
  <si>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</si>
  <si>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</si>
  <si>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</si>
  <si>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</si>
  <si>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</si>
  <si>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</si>
  <si>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</si>
  <si>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</si>
  <si>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</si>
  <si>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</si>
  <si>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</si>
  <si>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</si>
  <si>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</si>
  <si>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</si>
  <si>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</si>
  <si>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</si>
  <si>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</si>
  <si>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</si>
  <si>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</si>
  <si>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</si>
  <si>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</si>
  <si>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</si>
  <si>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</si>
  <si>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</si>
  <si>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</si>
  <si>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</si>
  <si>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</si>
  <si>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</si>
  <si>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</si>
  <si>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</si>
  <si>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</si>
  <si>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</si>
  <si>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</si>
  <si>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</si>
  <si>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</si>
  <si>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</si>
  <si>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</si>
  <si>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</si>
  <si>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</si>
  <si>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</si>
  <si>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</si>
  <si>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</si>
  <si>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</si>
  <si>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</si>
  <si>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</si>
  <si>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</si>
  <si>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</si>
  <si>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</si>
  <si>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</si>
  <si>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</si>
  <si>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</si>
  <si>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</si>
  <si>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</si>
  <si>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</si>
  <si>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</si>
  <si>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</si>
  <si>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</si>
  <si>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</si>
  <si>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</si>
  <si>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</si>
  <si>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</si>
  <si>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</si>
  <si>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</si>
  <si>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</si>
  <si>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</si>
  <si>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</si>
  <si>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</si>
  <si>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</si>
  <si>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</si>
  <si>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</si>
  <si>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</si>
  <si>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</si>
  <si>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</si>
  <si>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</si>
  <si>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</si>
  <si>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</si>
  <si>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</si>
  <si>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</si>
  <si>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</si>
  <si>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</si>
  <si>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</si>
  <si>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</si>
  <si>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</si>
  <si>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</si>
  <si>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</si>
  <si>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</si>
  <si>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</si>
  <si>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</si>
  <si>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</si>
  <si>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</si>
  <si>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</si>
  <si>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</si>
  <si>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</si>
  <si>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</si>
  <si>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</si>
  <si>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</si>
  <si>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</si>
  <si>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</si>
  <si>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</si>
  <si>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</si>
  <si>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</si>
  <si>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</si>
  <si>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</si>
  <si>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</si>
  <si>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</si>
  <si>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</si>
  <si>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</si>
  <si>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</si>
  <si>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</si>
  <si>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</si>
  <si>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</si>
  <si>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</si>
  <si>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</si>
  <si>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</si>
  <si>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</si>
  <si>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</si>
  <si>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</si>
  <si>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</si>
  <si>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</si>
  <si>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</si>
  <si>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</si>
  <si>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</si>
  <si>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</si>
  <si>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</si>
  <si>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</si>
  <si>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</si>
  <si>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</si>
  <si>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</si>
  <si>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</si>
  <si>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</si>
  <si>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</si>
  <si>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</si>
  <si>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</si>
  <si>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</si>
  <si>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</si>
  <si>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</si>
  <si>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</si>
  <si>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</si>
  <si>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</si>
  <si>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</si>
  <si>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</si>
  <si>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</si>
  <si>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</si>
  <si>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</si>
  <si>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</si>
  <si>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</si>
  <si>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</si>
  <si>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</si>
  <si>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</si>
  <si>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</si>
  <si>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</si>
  <si>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</si>
  <si>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</si>
  <si>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</si>
  <si>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</si>
  <si>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</si>
  <si>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</si>
  <si>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</si>
  <si>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</si>
  <si>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</si>
  <si>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</si>
  <si>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</si>
  <si>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</si>
  <si>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</si>
  <si>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</si>
  <si>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</si>
  <si>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</si>
  <si>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</si>
  <si>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</si>
  <si>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</si>
  <si>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</si>
  <si>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</si>
  <si>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</si>
  <si>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</si>
  <si>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</si>
  <si>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</si>
  <si>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</si>
  <si>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</si>
  <si>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</si>
  <si>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</si>
  <si>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</si>
  <si>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</si>
  <si>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</si>
  <si>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</si>
  <si>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</si>
  <si>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</si>
  <si>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</si>
  <si>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</si>
  <si>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</si>
  <si>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</si>
  <si>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</si>
  <si>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</si>
  <si>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</si>
  <si>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</si>
  <si>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</si>
  <si>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</si>
  <si>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</si>
  <si>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</si>
  <si>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</si>
  <si>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</si>
  <si>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</si>
  <si>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</si>
  <si>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</si>
  <si>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</si>
  <si>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</si>
  <si>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</si>
  <si>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</si>
  <si>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</si>
  <si>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</si>
  <si>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</si>
  <si>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</si>
  <si>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</si>
  <si>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</si>
  <si>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</si>
  <si>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</si>
  <si>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</si>
  <si>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</si>
  <si>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</si>
  <si>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</si>
  <si>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</si>
  <si>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</si>
  <si>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</si>
  <si>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</si>
  <si>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</si>
  <si>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</si>
  <si>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</si>
  <si>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</si>
  <si>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</si>
  <si>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</si>
  <si>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</si>
  <si>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</si>
  <si>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</si>
  <si>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</si>
  <si>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</si>
  <si>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</si>
  <si>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</si>
  <si>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</si>
  <si>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</si>
  <si>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</si>
  <si>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</si>
  <si>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</si>
  <si>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</si>
  <si>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</si>
  <si>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</si>
  <si>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</si>
  <si>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</si>
  <si>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</si>
  <si>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</si>
  <si>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</si>
  <si>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</si>
  <si>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</si>
  <si>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</si>
  <si>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</si>
  <si>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</si>
  <si>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</si>
  <si>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</si>
  <si>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</si>
  <si>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</si>
  <si>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</si>
  <si>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</si>
  <si>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</si>
  <si>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</si>
  <si>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</si>
  <si>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</si>
  <si>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</si>
  <si>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</si>
  <si>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</si>
  <si>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</si>
  <si>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</si>
  <si>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</si>
  <si>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</si>
  <si>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</si>
  <si>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</si>
  <si>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</si>
  <si>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</si>
  <si>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</si>
  <si>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</si>
  <si>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</si>
  <si>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</si>
  <si>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</si>
  <si>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</si>
  <si>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</si>
  <si>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</si>
  <si>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</si>
  <si>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</si>
  <si>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</si>
  <si>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</si>
  <si>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</si>
  <si>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</si>
  <si>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</si>
  <si>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</si>
  <si>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</si>
  <si>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</si>
  <si>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</si>
  <si>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</si>
  <si>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</si>
  <si>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</si>
  <si>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</si>
  <si>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</si>
  <si>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</si>
  <si>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</si>
  <si>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</si>
  <si>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</si>
  <si>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</si>
  <si>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</si>
  <si>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</si>
  <si>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</si>
  <si>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</si>
  <si>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</si>
  <si>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</si>
  <si>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</si>
  <si>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</si>
  <si>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</si>
  <si>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</si>
  <si>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</si>
  <si>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</si>
  <si>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</si>
  <si>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</si>
  <si>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</si>
  <si>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</si>
  <si>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</si>
  <si>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</si>
  <si>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</si>
  <si>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</si>
  <si>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</si>
  <si>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</si>
  <si>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</si>
  <si>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</si>
  <si>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</si>
  <si>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</si>
  <si>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</si>
  <si>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</si>
  <si>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</si>
  <si>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</si>
  <si>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</si>
  <si>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</si>
  <si>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</si>
  <si>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</si>
  <si>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</si>
  <si>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</si>
  <si>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</si>
  <si>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</si>
  <si>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</si>
  <si>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</si>
  <si>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</si>
  <si>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</si>
  <si>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</si>
  <si>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</si>
  <si>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</si>
  <si>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</si>
  <si>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</si>
  <si>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</si>
  <si>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</si>
  <si>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</si>
  <si>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</si>
  <si>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</si>
  <si>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</si>
  <si>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</si>
  <si>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</si>
  <si>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</si>
  <si>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</si>
  <si>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</si>
  <si>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</si>
  <si>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</si>
  <si>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</si>
  <si>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</si>
  <si>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</si>
  <si>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</si>
  <si>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</si>
  <si>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</si>
  <si>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</si>
  <si>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</si>
  <si>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</si>
  <si>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</si>
  <si>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</si>
  <si>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</si>
  <si>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</si>
  <si>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</si>
  <si>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</si>
  <si>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</si>
  <si>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</si>
  <si>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</si>
  <si>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</si>
  <si>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</si>
  <si>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</si>
  <si>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</si>
  <si>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</si>
  <si>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</si>
  <si>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</si>
  <si>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</si>
  <si>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</si>
  <si>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</si>
  <si>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</si>
  <si>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</si>
  <si>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</si>
  <si>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</si>
  <si>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</si>
  <si>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</si>
  <si>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</si>
  <si>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</si>
  <si>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</si>
  <si>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</si>
  <si>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</si>
  <si>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</si>
  <si>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</si>
  <si>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</si>
  <si>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</si>
  <si>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</si>
  <si>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</si>
  <si>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</si>
  <si>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</si>
  <si>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</si>
  <si>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</si>
  <si>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</si>
  <si>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</si>
  <si>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</si>
  <si>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</si>
  <si>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</si>
  <si>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</si>
  <si>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</si>
  <si>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</si>
  <si>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</si>
  <si>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</si>
  <si>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</si>
  <si>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</si>
  <si>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</si>
  <si>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</si>
  <si>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</si>
  <si>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</si>
  <si>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</si>
  <si>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</si>
  <si>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</si>
  <si>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</si>
  <si>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</si>
  <si>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</si>
  <si>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</si>
  <si>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</si>
  <si>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</si>
  <si>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</si>
  <si>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</si>
  <si>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</si>
  <si>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</si>
  <si>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</si>
  <si>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</si>
  <si>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</si>
  <si>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</si>
  <si>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</si>
  <si>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</si>
  <si>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</si>
  <si>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</si>
  <si>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</si>
  <si>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</si>
  <si>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</si>
  <si>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</si>
  <si>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</si>
  <si>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</si>
  <si>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</si>
  <si>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</si>
  <si>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</si>
  <si>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</si>
  <si>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</si>
  <si>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</si>
  <si>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</si>
  <si>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</si>
  <si>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</si>
  <si>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</si>
  <si>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</si>
  <si>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</si>
  <si>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</si>
  <si>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</si>
  <si>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</si>
  <si>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</si>
  <si>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</si>
  <si>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</si>
  <si>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</si>
  <si>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</si>
  <si>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</si>
  <si>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</si>
  <si>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</si>
  <si>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</si>
  <si>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</si>
  <si>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</si>
  <si>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</si>
  <si>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</si>
  <si>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</si>
  <si>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</si>
  <si>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</si>
  <si>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</si>
  <si>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</si>
  <si>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</si>
  <si>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</si>
  <si>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</si>
  <si>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</si>
  <si>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</si>
  <si>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</si>
  <si>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</si>
  <si>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</si>
  <si>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</si>
  <si>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</si>
  <si>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</si>
  <si>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</si>
  <si>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</si>
  <si>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</si>
  <si>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</si>
  <si>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</si>
  <si>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</si>
  <si>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</si>
  <si>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</si>
  <si>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</si>
  <si>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</si>
  <si>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</si>
  <si>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</si>
  <si>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</si>
  <si>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</si>
  <si>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</si>
  <si>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</si>
  <si>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</si>
  <si>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</si>
  <si>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</si>
  <si>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</si>
  <si>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</si>
  <si>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</si>
  <si>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</si>
  <si>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</si>
  <si>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</si>
  <si>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</si>
  <si>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</si>
  <si>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</si>
  <si>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</si>
  <si>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</si>
  <si>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</si>
  <si>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</si>
  <si>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</si>
  <si>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</si>
  <si>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</si>
  <si>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</si>
  <si>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</si>
  <si>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</si>
  <si>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</si>
  <si>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</si>
  <si>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</si>
  <si>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</si>
  <si>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</si>
  <si>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</si>
  <si>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</si>
  <si>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</si>
  <si>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</si>
  <si>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</si>
  <si>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</si>
  <si>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</si>
  <si>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</si>
  <si>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</si>
  <si>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</si>
  <si>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</si>
  <si>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</si>
  <si>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</si>
  <si>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</si>
  <si>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</si>
  <si>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</si>
  <si>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</si>
  <si>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</si>
  <si>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</si>
  <si>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</si>
  <si>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</si>
  <si>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</si>
  <si>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</si>
  <si>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</si>
  <si>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</si>
  <si>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</si>
  <si>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</si>
  <si>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</si>
  <si>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</si>
  <si>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</si>
  <si>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</si>
  <si>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</si>
  <si>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</si>
  <si>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</si>
  <si>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</si>
  <si>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</si>
  <si>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</si>
  <si>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</si>
  <si>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</si>
  <si>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</si>
  <si>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</si>
  <si>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</si>
  <si>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</si>
  <si>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</si>
  <si>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</si>
  <si>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</si>
  <si>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</si>
  <si>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</si>
  <si>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</si>
  <si>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</si>
  <si>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</si>
  <si>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</si>
  <si>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</si>
  <si>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</si>
  <si>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</si>
  <si>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</si>
  <si>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</si>
  <si>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</si>
  <si>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</si>
  <si>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</si>
  <si>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</si>
  <si>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</si>
  <si>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</si>
  <si>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</si>
  <si>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</si>
  <si>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</si>
  <si>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</si>
  <si>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</si>
  <si>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</si>
  <si>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</si>
  <si>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</si>
  <si>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</si>
  <si>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</si>
  <si>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</si>
  <si>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</si>
  <si>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</si>
  <si>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</si>
  <si>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</si>
  <si>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</si>
  <si>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</si>
  <si>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</si>
  <si>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</si>
  <si>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</si>
  <si>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</si>
  <si>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</si>
  <si>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</si>
  <si>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</si>
  <si>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</si>
  <si>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</si>
  <si>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</si>
  <si>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</si>
  <si>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</si>
  <si>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</si>
  <si>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</si>
  <si>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</si>
  <si>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</si>
  <si>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</si>
  <si>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</si>
  <si>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</si>
  <si>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</si>
  <si>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</si>
  <si>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</si>
  <si>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</si>
  <si>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</si>
  <si>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</si>
  <si>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</si>
  <si>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</si>
  <si>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</si>
  <si>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</si>
  <si>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</si>
  <si>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</si>
  <si>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</si>
  <si>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</si>
  <si>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</si>
  <si>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</si>
  <si>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</si>
  <si>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</si>
  <si>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</si>
  <si>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</si>
  <si>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</si>
  <si>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</si>
  <si>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</si>
  <si>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</si>
  <si>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</si>
  <si>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</si>
  <si>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</si>
  <si>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</si>
  <si>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</si>
  <si>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</si>
  <si>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</si>
  <si>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</si>
  <si>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</si>
  <si>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</si>
  <si>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</si>
  <si>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</si>
  <si>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</si>
  <si>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</si>
  <si>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</si>
  <si>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</si>
  <si>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</si>
  <si>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</si>
  <si>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</si>
  <si>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</si>
  <si>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</si>
  <si>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</si>
  <si>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</si>
  <si>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</si>
  <si>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</si>
  <si>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 List</t>
  </si>
  <si>
    <t>Count of Movies</t>
  </si>
  <si>
    <t>Mean</t>
  </si>
  <si>
    <t>Median</t>
  </si>
  <si>
    <t>Mode</t>
  </si>
  <si>
    <t>Max</t>
  </si>
  <si>
    <t>Min</t>
  </si>
  <si>
    <t>Variance</t>
  </si>
  <si>
    <t>S.Deviation</t>
  </si>
  <si>
    <t>Genres</t>
  </si>
  <si>
    <t>Duration</t>
  </si>
  <si>
    <t>List of Languages</t>
  </si>
  <si>
    <t>Language</t>
  </si>
  <si>
    <t>Number of Movies</t>
  </si>
  <si>
    <t>director_names</t>
  </si>
  <si>
    <t>Average imdb_score</t>
  </si>
  <si>
    <t>90th Percentile</t>
  </si>
  <si>
    <t>Top Directors with &gt;7.8 imdb_score</t>
  </si>
  <si>
    <t>Profit Margin</t>
  </si>
  <si>
    <t>Highest Profit Margin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</si>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</sst>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Impact</a:t>
            </a:r>
            <a:r>
              <a:rPr lang="en-IN" b="1" baseline="0"/>
              <a:t> of Genre on Movie Ratings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'Movie Genre Analysis'!$J$2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Analysis'!$K$2:$R$2</c:f>
              <c:numCache>
                <c:formatCode>General</c:formatCode>
                <c:ptCount val="8"/>
                <c:pt idx="0">
                  <c:v>1153</c:v>
                </c:pt>
                <c:pt idx="1">
                  <c:v>6.2398959236773717</c:v>
                </c:pt>
                <c:pt idx="2">
                  <c:v>6.3</c:v>
                </c:pt>
                <c:pt idx="3">
                  <c:v>6.1</c:v>
                </c:pt>
                <c:pt idx="4">
                  <c:v>9.1</c:v>
                </c:pt>
                <c:pt idx="5">
                  <c:v>1.7</c:v>
                </c:pt>
                <c:pt idx="6">
                  <c:v>1.2517923502696879</c:v>
                </c:pt>
                <c:pt idx="7">
                  <c:v>1.1188352650277376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0-43CE-A903-A6988DA571DA}"/>
            </c:ext>
          </c:extLst>
        </c:ser>
        <c:ser>
          <c:idx val="1"/>
          <c:order val="1"/>
          <c:tx>
            <c:strRef>
              <c:f>'Movie Genre Analysis'!$J$3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Analysis'!$K$3:$R$3</c:f>
              <c:numCache>
                <c:formatCode>General</c:formatCode>
                <c:ptCount val="8"/>
                <c:pt idx="0">
                  <c:v>121</c:v>
                </c:pt>
                <c:pt idx="1">
                  <c:v>182.87521367521356</c:v>
                </c:pt>
                <c:pt idx="2">
                  <c:v>7.4</c:v>
                </c:pt>
                <c:pt idx="3">
                  <c:v>7.5</c:v>
                </c:pt>
                <c:pt idx="4">
                  <c:v>8.6999999999999993</c:v>
                </c:pt>
                <c:pt idx="5">
                  <c:v>1.6</c:v>
                </c:pt>
                <c:pt idx="6">
                  <c:v>1.1162699724517779</c:v>
                </c:pt>
                <c:pt idx="7">
                  <c:v>1.056536782346823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0-43CE-A903-A6988DA571DA}"/>
            </c:ext>
          </c:extLst>
        </c:ser>
        <c:ser>
          <c:idx val="2"/>
          <c:order val="2"/>
          <c:tx>
            <c:strRef>
              <c:f>'Movie Genre Analysis'!$J$4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Analysis'!$K$4:$R$4</c:f>
              <c:numCache>
                <c:formatCode>General</c:formatCode>
                <c:ptCount val="8"/>
                <c:pt idx="0">
                  <c:v>923</c:v>
                </c:pt>
                <c:pt idx="1">
                  <c:v>4.4069769989046863</c:v>
                </c:pt>
                <c:pt idx="2">
                  <c:v>6.6</c:v>
                </c:pt>
                <c:pt idx="3">
                  <c:v>6.7</c:v>
                </c:pt>
                <c:pt idx="4">
                  <c:v>8.9</c:v>
                </c:pt>
                <c:pt idx="5">
                  <c:v>1.9</c:v>
                </c:pt>
                <c:pt idx="6">
                  <c:v>1.2795961148090218</c:v>
                </c:pt>
                <c:pt idx="7">
                  <c:v>1.1311923420926353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0-43CE-A903-A6988DA571DA}"/>
            </c:ext>
          </c:extLst>
        </c:ser>
        <c:ser>
          <c:idx val="3"/>
          <c:order val="3"/>
          <c:tx>
            <c:strRef>
              <c:f>'Movie Genre Analysis'!$J$5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Analysis'!$K$5:$R$5</c:f>
              <c:numCache>
                <c:formatCode>General</c:formatCode>
                <c:ptCount val="8"/>
                <c:pt idx="0">
                  <c:v>2594</c:v>
                </c:pt>
                <c:pt idx="1">
                  <c:v>1229.7978140096968</c:v>
                </c:pt>
                <c:pt idx="2">
                  <c:v>6.9</c:v>
                </c:pt>
                <c:pt idx="3">
                  <c:v>7.2</c:v>
                </c:pt>
                <c:pt idx="4">
                  <c:v>9.3000000000000007</c:v>
                </c:pt>
                <c:pt idx="5">
                  <c:v>2</c:v>
                </c:pt>
                <c:pt idx="6">
                  <c:v>0.91652667864137227</c:v>
                </c:pt>
                <c:pt idx="7">
                  <c:v>0.95735399860311454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0-43CE-A903-A6988DA571DA}"/>
            </c:ext>
          </c:extLst>
        </c:ser>
        <c:ser>
          <c:idx val="4"/>
          <c:order val="4"/>
          <c:tx>
            <c:strRef>
              <c:f>'Movie Genre Analysis'!$J$6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Analysis'!$K$6:$R$6</c:f>
              <c:numCache>
                <c:formatCode>General</c:formatCode>
                <c:ptCount val="8"/>
                <c:pt idx="0">
                  <c:v>242</c:v>
                </c:pt>
                <c:pt idx="1">
                  <c:v>1120.0137117903951</c:v>
                </c:pt>
                <c:pt idx="2">
                  <c:v>6.7</c:v>
                </c:pt>
                <c:pt idx="3">
                  <c:v>6.7</c:v>
                </c:pt>
                <c:pt idx="4">
                  <c:v>8.6</c:v>
                </c:pt>
                <c:pt idx="5">
                  <c:v>1.7</c:v>
                </c:pt>
                <c:pt idx="6">
                  <c:v>1.2986763142553059</c:v>
                </c:pt>
                <c:pt idx="7">
                  <c:v>1.1395948026624665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0-43CE-A903-A6988DA571DA}"/>
            </c:ext>
          </c:extLst>
        </c:ser>
        <c:ser>
          <c:idx val="5"/>
          <c:order val="5"/>
          <c:tx>
            <c:strRef>
              <c:f>'Movie Genre Analysis'!$J$7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Analysis'!$K$7:$R$7</c:f>
              <c:numCache>
                <c:formatCode>General</c:formatCode>
                <c:ptCount val="8"/>
                <c:pt idx="0">
                  <c:v>1872</c:v>
                </c:pt>
                <c:pt idx="1">
                  <c:v>818.00470141152311</c:v>
                </c:pt>
                <c:pt idx="2">
                  <c:v>6.3</c:v>
                </c:pt>
                <c:pt idx="3">
                  <c:v>6.7</c:v>
                </c:pt>
                <c:pt idx="4">
                  <c:v>9.5</c:v>
                </c:pt>
                <c:pt idx="5">
                  <c:v>1.7</c:v>
                </c:pt>
                <c:pt idx="6">
                  <c:v>1.1896567006765311</c:v>
                </c:pt>
                <c:pt idx="7">
                  <c:v>1.0907138491265851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0-43CE-A903-A6988DA571DA}"/>
            </c:ext>
          </c:extLst>
        </c:ser>
        <c:ser>
          <c:idx val="6"/>
          <c:order val="6"/>
          <c:tx>
            <c:strRef>
              <c:f>'Movie Genre Analysis'!$J$8</c:f>
              <c:strCache>
                <c:ptCount val="1"/>
                <c:pt idx="0">
                  <c:v>Mystery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Analysis'!$K$8:$R$8</c:f>
              <c:numCache>
                <c:formatCode>General</c:formatCode>
                <c:ptCount val="8"/>
                <c:pt idx="0">
                  <c:v>500</c:v>
                </c:pt>
                <c:pt idx="1">
                  <c:v>3455.1602955665262</c:v>
                </c:pt>
                <c:pt idx="2">
                  <c:v>6.6</c:v>
                </c:pt>
                <c:pt idx="3">
                  <c:v>6.6</c:v>
                </c:pt>
                <c:pt idx="4">
                  <c:v>8.6</c:v>
                </c:pt>
                <c:pt idx="5">
                  <c:v>2.2000000000000002</c:v>
                </c:pt>
                <c:pt idx="6">
                  <c:v>1.1897545490982246</c:v>
                </c:pt>
                <c:pt idx="7">
                  <c:v>1.0907587034253838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A0-43CE-A903-A6988DA571DA}"/>
            </c:ext>
          </c:extLst>
        </c:ser>
        <c:ser>
          <c:idx val="7"/>
          <c:order val="7"/>
          <c:tx>
            <c:strRef>
              <c:f>'Movie Genre Analysis'!$J$9</c:f>
              <c:strCache>
                <c:ptCount val="1"/>
                <c:pt idx="0">
                  <c:v>Fantasy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Analysis'!$K$9:$R$9</c:f>
              <c:numCache>
                <c:formatCode>General</c:formatCode>
                <c:ptCount val="8"/>
                <c:pt idx="0">
                  <c:v>610</c:v>
                </c:pt>
                <c:pt idx="1">
                  <c:v>6046.0027122641814</c:v>
                </c:pt>
                <c:pt idx="2">
                  <c:v>6.4</c:v>
                </c:pt>
                <c:pt idx="3">
                  <c:v>6.7</c:v>
                </c:pt>
                <c:pt idx="4">
                  <c:v>8.9</c:v>
                </c:pt>
                <c:pt idx="5">
                  <c:v>1.7</c:v>
                </c:pt>
                <c:pt idx="6">
                  <c:v>1.3463987850082348</c:v>
                </c:pt>
                <c:pt idx="7">
                  <c:v>1.1603442528009671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A0-43CE-A903-A6988DA571DA}"/>
            </c:ext>
          </c:extLst>
        </c:ser>
        <c:ser>
          <c:idx val="8"/>
          <c:order val="8"/>
          <c:tx>
            <c:strRef>
              <c:f>'Movie Genre Analysis'!$J$10</c:f>
              <c:strCache>
                <c:ptCount val="1"/>
                <c:pt idx="0">
                  <c:v>Crime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Analysis'!$K$10:$R$10</c:f>
              <c:numCache>
                <c:formatCode>General</c:formatCode>
                <c:ptCount val="8"/>
                <c:pt idx="0">
                  <c:v>889</c:v>
                </c:pt>
                <c:pt idx="1">
                  <c:v>988.67171129219071</c:v>
                </c:pt>
                <c:pt idx="2">
                  <c:v>6.6</c:v>
                </c:pt>
                <c:pt idx="3">
                  <c:v>6.6</c:v>
                </c:pt>
                <c:pt idx="4">
                  <c:v>9.3000000000000007</c:v>
                </c:pt>
                <c:pt idx="5">
                  <c:v>2.4</c:v>
                </c:pt>
                <c:pt idx="6">
                  <c:v>1.0536125974118018</c:v>
                </c:pt>
                <c:pt idx="7">
                  <c:v>1.0264563300071765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A0-43CE-A903-A6988DA571DA}"/>
            </c:ext>
          </c:extLst>
        </c:ser>
        <c:ser>
          <c:idx val="9"/>
          <c:order val="9"/>
          <c:tx>
            <c:strRef>
              <c:f>'Movie Genre Analysis'!$J$11</c:f>
              <c:strCache>
                <c:ptCount val="1"/>
                <c:pt idx="0">
                  <c:v>Biography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Analysis'!$K$11:$R$11</c:f>
              <c:numCache>
                <c:formatCode>General</c:formatCode>
                <c:ptCount val="8"/>
                <c:pt idx="0">
                  <c:v>293</c:v>
                </c:pt>
                <c:pt idx="1">
                  <c:v>206.47189655172394</c:v>
                </c:pt>
                <c:pt idx="2">
                  <c:v>7.2</c:v>
                </c:pt>
                <c:pt idx="3">
                  <c:v>7</c:v>
                </c:pt>
                <c:pt idx="4">
                  <c:v>8.9</c:v>
                </c:pt>
                <c:pt idx="5">
                  <c:v>4.5</c:v>
                </c:pt>
                <c:pt idx="6">
                  <c:v>0.52202908036842433</c:v>
                </c:pt>
                <c:pt idx="7">
                  <c:v>0.72251579939017552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A0-43CE-A903-A6988DA571DA}"/>
            </c:ext>
          </c:extLst>
        </c:ser>
        <c:ser>
          <c:idx val="10"/>
          <c:order val="10"/>
          <c:tx>
            <c:strRef>
              <c:f>'Movie Genre Analysis'!$J$12</c:f>
              <c:strCache>
                <c:ptCount val="1"/>
                <c:pt idx="0">
                  <c:v>Sci-Fi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Analysis'!$K$12:$R$12</c:f>
              <c:numCache>
                <c:formatCode>General</c:formatCode>
                <c:ptCount val="8"/>
                <c:pt idx="0">
                  <c:v>616</c:v>
                </c:pt>
                <c:pt idx="1">
                  <c:v>13285.711955445493</c:v>
                </c:pt>
                <c:pt idx="2">
                  <c:v>6.4</c:v>
                </c:pt>
                <c:pt idx="3">
                  <c:v>6.7</c:v>
                </c:pt>
                <c:pt idx="4">
                  <c:v>8.8000000000000007</c:v>
                </c:pt>
                <c:pt idx="5">
                  <c:v>1.9</c:v>
                </c:pt>
                <c:pt idx="6">
                  <c:v>1.4663666847925068</c:v>
                </c:pt>
                <c:pt idx="7">
                  <c:v>1.2109362843653282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A0-43CE-A903-A6988DA571DA}"/>
            </c:ext>
          </c:extLst>
        </c:ser>
        <c:ser>
          <c:idx val="11"/>
          <c:order val="11"/>
          <c:tx>
            <c:strRef>
              <c:f>'Movie Genre Analysis'!$J$13</c:f>
              <c:strCache>
                <c:ptCount val="1"/>
                <c:pt idx="0">
                  <c:v>Horror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Analysis'!$K$13:$R$13</c:f>
              <c:numCache>
                <c:formatCode>General</c:formatCode>
                <c:ptCount val="8"/>
                <c:pt idx="0">
                  <c:v>565</c:v>
                </c:pt>
                <c:pt idx="1">
                  <c:v>1867.1640037950574</c:v>
                </c:pt>
                <c:pt idx="2">
                  <c:v>5.9</c:v>
                </c:pt>
                <c:pt idx="3">
                  <c:v>6.2</c:v>
                </c:pt>
                <c:pt idx="4">
                  <c:v>8.6999999999999993</c:v>
                </c:pt>
                <c:pt idx="5">
                  <c:v>2.2000000000000002</c:v>
                </c:pt>
                <c:pt idx="6">
                  <c:v>1.27795907864183</c:v>
                </c:pt>
                <c:pt idx="7">
                  <c:v>1.1304685217385888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A0-43CE-A903-A6988DA571DA}"/>
            </c:ext>
          </c:extLst>
        </c:ser>
        <c:ser>
          <c:idx val="12"/>
          <c:order val="12"/>
          <c:tx>
            <c:strRef>
              <c:f>'Movie Genre Analysis'!$J$14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Analysis'!$K$14:$R$14</c:f>
              <c:numCache>
                <c:formatCode>General</c:formatCode>
                <c:ptCount val="8"/>
                <c:pt idx="0">
                  <c:v>1107</c:v>
                </c:pt>
                <c:pt idx="1">
                  <c:v>2795.0770937129546</c:v>
                </c:pt>
                <c:pt idx="2">
                  <c:v>6.5</c:v>
                </c:pt>
                <c:pt idx="3">
                  <c:v>6.5</c:v>
                </c:pt>
                <c:pt idx="4">
                  <c:v>8.6</c:v>
                </c:pt>
                <c:pt idx="5">
                  <c:v>2.1</c:v>
                </c:pt>
                <c:pt idx="6">
                  <c:v>0.99217601154166102</c:v>
                </c:pt>
                <c:pt idx="7">
                  <c:v>0.99608032384023182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A0-43CE-A903-A6988DA571DA}"/>
            </c:ext>
          </c:extLst>
        </c:ser>
        <c:ser>
          <c:idx val="13"/>
          <c:order val="13"/>
          <c:tx>
            <c:strRef>
              <c:f>'Movie Genre Analysis'!$J$15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Analysis'!$K$15:$R$15</c:f>
              <c:numCache>
                <c:formatCode>General</c:formatCode>
                <c:ptCount val="8"/>
                <c:pt idx="0">
                  <c:v>1411</c:v>
                </c:pt>
                <c:pt idx="1">
                  <c:v>6419.9889655172301</c:v>
                </c:pt>
                <c:pt idx="2">
                  <c:v>6.4</c:v>
                </c:pt>
                <c:pt idx="3">
                  <c:v>6.1</c:v>
                </c:pt>
                <c:pt idx="4">
                  <c:v>9</c:v>
                </c:pt>
                <c:pt idx="5">
                  <c:v>2.2000000000000002</c:v>
                </c:pt>
                <c:pt idx="6">
                  <c:v>1.1096343211658202</c:v>
                </c:pt>
                <c:pt idx="7">
                  <c:v>1.0533918174951902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A0-43CE-A903-A6988DA571DA}"/>
            </c:ext>
          </c:extLst>
        </c:ser>
        <c:ser>
          <c:idx val="14"/>
          <c:order val="14"/>
          <c:tx>
            <c:strRef>
              <c:f>'Movie Genre Analysis'!$J$16</c:f>
              <c:strCache>
                <c:ptCount val="1"/>
                <c:pt idx="0">
                  <c:v>Game-Show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Analysis'!$K$16:$R$16</c:f>
              <c:numCache>
                <c:formatCode>General</c:formatCode>
                <c:ptCount val="8"/>
                <c:pt idx="0">
                  <c:v>1</c:v>
                </c:pt>
                <c:pt idx="1">
                  <c:v>2.9</c:v>
                </c:pt>
                <c:pt idx="2">
                  <c:v>2.9</c:v>
                </c:pt>
                <c:pt idx="3">
                  <c:v>6.6</c:v>
                </c:pt>
                <c:pt idx="4">
                  <c:v>2.9</c:v>
                </c:pt>
                <c:pt idx="5">
                  <c:v>2.9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0-43CE-A903-A6988DA571DA}"/>
            </c:ext>
          </c:extLst>
        </c:ser>
        <c:ser>
          <c:idx val="15"/>
          <c:order val="15"/>
          <c:tx>
            <c:strRef>
              <c:f>'Movie Genre Analysis'!$J$17</c:f>
              <c:strCache>
                <c:ptCount val="1"/>
                <c:pt idx="0">
                  <c:v>Family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Analysis'!$K$17:$R$17</c:f>
              <c:numCache>
                <c:formatCode>General</c:formatCode>
                <c:ptCount val="8"/>
                <c:pt idx="0">
                  <c:v>546</c:v>
                </c:pt>
                <c:pt idx="1">
                  <c:v>3102.7968994413404</c:v>
                </c:pt>
                <c:pt idx="2">
                  <c:v>6.4</c:v>
                </c:pt>
                <c:pt idx="3">
                  <c:v>6.7</c:v>
                </c:pt>
                <c:pt idx="4">
                  <c:v>8.6999999999999993</c:v>
                </c:pt>
                <c:pt idx="5">
                  <c:v>1.7</c:v>
                </c:pt>
                <c:pt idx="6">
                  <c:v>1.4417760467446425</c:v>
                </c:pt>
                <c:pt idx="7">
                  <c:v>1.2007397914388622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A0-43CE-A903-A6988DA571DA}"/>
            </c:ext>
          </c:extLst>
        </c:ser>
        <c:ser>
          <c:idx val="16"/>
          <c:order val="16"/>
          <c:tx>
            <c:strRef>
              <c:f>'Movie Genre Analysis'!$J$18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Analysis'!$K$18:$R$18</c:f>
              <c:numCache>
                <c:formatCode>General</c:formatCode>
                <c:ptCount val="8"/>
                <c:pt idx="0">
                  <c:v>214</c:v>
                </c:pt>
                <c:pt idx="1">
                  <c:v>1183.4811377245526</c:v>
                </c:pt>
                <c:pt idx="2">
                  <c:v>6.6</c:v>
                </c:pt>
                <c:pt idx="3">
                  <c:v>6.5</c:v>
                </c:pt>
                <c:pt idx="4">
                  <c:v>8.5</c:v>
                </c:pt>
                <c:pt idx="5">
                  <c:v>1.6</c:v>
                </c:pt>
                <c:pt idx="6">
                  <c:v>1.3896590759510568</c:v>
                </c:pt>
                <c:pt idx="7">
                  <c:v>1.1788380193864876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3A0-43CE-A903-A6988DA571DA}"/>
            </c:ext>
          </c:extLst>
        </c:ser>
        <c:ser>
          <c:idx val="17"/>
          <c:order val="17"/>
          <c:tx>
            <c:strRef>
              <c:f>'Movie Genre Analysis'!$J$19</c:f>
              <c:strCache>
                <c:ptCount val="1"/>
                <c:pt idx="0">
                  <c:v>Western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Analysis'!$K$19:$R$19</c:f>
              <c:numCache>
                <c:formatCode>General</c:formatCode>
                <c:ptCount val="8"/>
                <c:pt idx="0">
                  <c:v>97</c:v>
                </c:pt>
                <c:pt idx="1">
                  <c:v>1651.2227272727284</c:v>
                </c:pt>
                <c:pt idx="2">
                  <c:v>6.8</c:v>
                </c:pt>
                <c:pt idx="3">
                  <c:v>6</c:v>
                </c:pt>
                <c:pt idx="4">
                  <c:v>8.9</c:v>
                </c:pt>
                <c:pt idx="5">
                  <c:v>3.8</c:v>
                </c:pt>
                <c:pt idx="6">
                  <c:v>1.0978245614034965</c:v>
                </c:pt>
                <c:pt idx="7">
                  <c:v>1.0477712352434077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A0-43CE-A903-A6988DA571DA}"/>
            </c:ext>
          </c:extLst>
        </c:ser>
        <c:ser>
          <c:idx val="18"/>
          <c:order val="18"/>
          <c:tx>
            <c:strRef>
              <c:f>'Movie Genre Analysis'!$J$20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Analysis'!$K$20:$R$20</c:f>
              <c:numCache>
                <c:formatCode>General</c:formatCode>
                <c:ptCount val="8"/>
                <c:pt idx="0">
                  <c:v>132</c:v>
                </c:pt>
                <c:pt idx="1">
                  <c:v>1458.3857575757584</c:v>
                </c:pt>
                <c:pt idx="2">
                  <c:v>6.7</c:v>
                </c:pt>
                <c:pt idx="3">
                  <c:v>7</c:v>
                </c:pt>
                <c:pt idx="4">
                  <c:v>8.5</c:v>
                </c:pt>
                <c:pt idx="5">
                  <c:v>2.1</c:v>
                </c:pt>
                <c:pt idx="6">
                  <c:v>1.5009947152084562</c:v>
                </c:pt>
                <c:pt idx="7">
                  <c:v>1.2251508948731402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A0-43CE-A903-A6988DA571DA}"/>
            </c:ext>
          </c:extLst>
        </c:ser>
        <c:ser>
          <c:idx val="19"/>
          <c:order val="19"/>
          <c:tx>
            <c:strRef>
              <c:f>'Movie Genre Analysis'!$J$21</c:f>
              <c:strCache>
                <c:ptCount val="1"/>
                <c:pt idx="0">
                  <c:v>Film-Noir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Analysis'!$K$21:$R$21</c:f>
              <c:numCache>
                <c:formatCode>General</c:formatCode>
                <c:ptCount val="8"/>
                <c:pt idx="0">
                  <c:v>6</c:v>
                </c:pt>
                <c:pt idx="1">
                  <c:v>30.118333333333336</c:v>
                </c:pt>
                <c:pt idx="2">
                  <c:v>7.65</c:v>
                </c:pt>
                <c:pt idx="3">
                  <c:v>6.9</c:v>
                </c:pt>
                <c:pt idx="4">
                  <c:v>8.1999999999999993</c:v>
                </c:pt>
                <c:pt idx="5">
                  <c:v>7.1</c:v>
                </c:pt>
                <c:pt idx="6">
                  <c:v>0.18666666666666656</c:v>
                </c:pt>
                <c:pt idx="7">
                  <c:v>0.43204937989385722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A0-43CE-A903-A6988DA571DA}"/>
            </c:ext>
          </c:extLst>
        </c:ser>
        <c:ser>
          <c:idx val="20"/>
          <c:order val="20"/>
          <c:tx>
            <c:strRef>
              <c:f>'Movie Genre Analysis'!$J$22</c:f>
              <c:strCache>
                <c:ptCount val="1"/>
                <c:pt idx="0">
                  <c:v>History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Analysis'!$K$22:$R$22</c:f>
              <c:numCache>
                <c:formatCode>General</c:formatCode>
                <c:ptCount val="8"/>
                <c:pt idx="0">
                  <c:v>207</c:v>
                </c:pt>
                <c:pt idx="1">
                  <c:v>4101.4677564102503</c:v>
                </c:pt>
                <c:pt idx="2">
                  <c:v>7.2</c:v>
                </c:pt>
                <c:pt idx="3">
                  <c:v>7.5</c:v>
                </c:pt>
                <c:pt idx="4">
                  <c:v>8.9</c:v>
                </c:pt>
                <c:pt idx="5">
                  <c:v>2</c:v>
                </c:pt>
                <c:pt idx="6">
                  <c:v>0.78836968247270811</c:v>
                </c:pt>
                <c:pt idx="7">
                  <c:v>0.88790184281411877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A0-43CE-A903-A6988DA571DA}"/>
            </c:ext>
          </c:extLst>
        </c:ser>
        <c:ser>
          <c:idx val="21"/>
          <c:order val="21"/>
          <c:tx>
            <c:strRef>
              <c:f>'Movie Genre Analysis'!$J$23</c:f>
              <c:strCache>
                <c:ptCount val="1"/>
                <c:pt idx="0">
                  <c:v>War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Analysis'!$K$23:$R$23</c:f>
              <c:numCache>
                <c:formatCode>General</c:formatCode>
                <c:ptCount val="8"/>
                <c:pt idx="0">
                  <c:v>213</c:v>
                </c:pt>
                <c:pt idx="1">
                  <c:v>3566.5621153846146</c:v>
                </c:pt>
                <c:pt idx="2">
                  <c:v>7.1</c:v>
                </c:pt>
                <c:pt idx="3">
                  <c:v>7.1</c:v>
                </c:pt>
                <c:pt idx="4">
                  <c:v>8.6</c:v>
                </c:pt>
                <c:pt idx="5">
                  <c:v>2.7</c:v>
                </c:pt>
                <c:pt idx="6">
                  <c:v>0.76511161307470898</c:v>
                </c:pt>
                <c:pt idx="7">
                  <c:v>0.87470658684767488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A0-43CE-A903-A6988DA571DA}"/>
            </c:ext>
          </c:extLst>
        </c:ser>
        <c:ser>
          <c:idx val="22"/>
          <c:order val="22"/>
          <c:tx>
            <c:strRef>
              <c:f>'Movie Genre Analysis'!$J$24</c:f>
              <c:strCache>
                <c:ptCount val="1"/>
                <c:pt idx="0">
                  <c:v>Sport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Analysis'!$K$24:$R$24</c:f>
              <c:numCache>
                <c:formatCode>General</c:formatCode>
                <c:ptCount val="8"/>
                <c:pt idx="0">
                  <c:v>182</c:v>
                </c:pt>
                <c:pt idx="1">
                  <c:v>3055.7017322834608</c:v>
                </c:pt>
                <c:pt idx="2">
                  <c:v>6.8</c:v>
                </c:pt>
                <c:pt idx="3">
                  <c:v>7.2</c:v>
                </c:pt>
                <c:pt idx="4">
                  <c:v>8.6999999999999993</c:v>
                </c:pt>
                <c:pt idx="5">
                  <c:v>2</c:v>
                </c:pt>
                <c:pt idx="6">
                  <c:v>1.2142726610406513</c:v>
                </c:pt>
                <c:pt idx="7">
                  <c:v>1.1019404072093242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A0-43CE-A903-A6988DA571DA}"/>
            </c:ext>
          </c:extLst>
        </c:ser>
        <c:ser>
          <c:idx val="23"/>
          <c:order val="23"/>
          <c:tx>
            <c:strRef>
              <c:f>'Movie Genre Analysis'!$J$25</c:f>
              <c:strCache>
                <c:ptCount val="1"/>
                <c:pt idx="0">
                  <c:v>Reality-TV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Analysis'!$K$25:$R$25</c:f>
              <c:numCache>
                <c:formatCode>General</c:formatCode>
                <c:ptCount val="8"/>
                <c:pt idx="0">
                  <c:v>2</c:v>
                </c:pt>
                <c:pt idx="1">
                  <c:v>0</c:v>
                </c:pt>
                <c:pt idx="2">
                  <c:v>4.75</c:v>
                </c:pt>
                <c:pt idx="3">
                  <c:v>7.6</c:v>
                </c:pt>
                <c:pt idx="4">
                  <c:v>6.6</c:v>
                </c:pt>
                <c:pt idx="5">
                  <c:v>2.9</c:v>
                </c:pt>
                <c:pt idx="6">
                  <c:v>6.8449999999999989</c:v>
                </c:pt>
                <c:pt idx="7">
                  <c:v>2.6162950903902256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A0-43CE-A903-A6988DA571DA}"/>
            </c:ext>
          </c:extLst>
        </c:ser>
        <c:ser>
          <c:idx val="24"/>
          <c:order val="24"/>
          <c:tx>
            <c:strRef>
              <c:f>'Movie Genre Analysis'!$J$26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Analysis'!$K$26:$R$26</c:f>
              <c:numCache>
                <c:formatCode>General</c:formatCode>
                <c:ptCount val="8"/>
                <c:pt idx="0">
                  <c:v>5</c:v>
                </c:pt>
                <c:pt idx="1">
                  <c:v>14.616666666666667</c:v>
                </c:pt>
                <c:pt idx="2">
                  <c:v>6.5</c:v>
                </c:pt>
                <c:pt idx="3">
                  <c:v>6.7</c:v>
                </c:pt>
                <c:pt idx="4">
                  <c:v>7.1</c:v>
                </c:pt>
                <c:pt idx="5">
                  <c:v>5.2</c:v>
                </c:pt>
                <c:pt idx="6">
                  <c:v>0.55700000000000927</c:v>
                </c:pt>
                <c:pt idx="7">
                  <c:v>0.74632432628181777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3A0-43CE-A903-A6988DA571DA}"/>
            </c:ext>
          </c:extLst>
        </c:ser>
        <c:ser>
          <c:idx val="25"/>
          <c:order val="25"/>
          <c:tx>
            <c:strRef>
              <c:f>'Movie Genre Analysis'!$J$27</c:f>
              <c:strCache>
                <c:ptCount val="1"/>
                <c:pt idx="0">
                  <c:v>News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Analysis'!$K$1:$R$1</c:f>
              <c:strCache>
                <c:ptCount val="8"/>
                <c:pt idx="0">
                  <c:v>Count of Movies</c:v>
                </c:pt>
                <c:pt idx="1">
                  <c:v>Mean</c:v>
                </c:pt>
                <c:pt idx="2">
                  <c:v>Median</c:v>
                </c:pt>
                <c:pt idx="3">
                  <c:v>Mode</c:v>
                </c:pt>
                <c:pt idx="4">
                  <c:v>Max</c:v>
                </c:pt>
                <c:pt idx="5">
                  <c:v>Min</c:v>
                </c:pt>
                <c:pt idx="6">
                  <c:v>Variance</c:v>
                </c:pt>
                <c:pt idx="7">
                  <c:v>S.Deviation</c:v>
                </c:pt>
              </c:strCache>
            </c:strRef>
          </c:cat>
          <c:val>
            <c:numRef>
              <c:f>'Movie Genre Analysis'!$K$27:$R$27</c:f>
              <c:numCache>
                <c:formatCode>General</c:formatCode>
                <c:ptCount val="8"/>
                <c:pt idx="0">
                  <c:v>3</c:v>
                </c:pt>
                <c:pt idx="1">
                  <c:v>10000</c:v>
                </c:pt>
                <c:pt idx="2">
                  <c:v>7.4</c:v>
                </c:pt>
                <c:pt idx="3">
                  <c:v>7.3</c:v>
                </c:pt>
                <c:pt idx="4">
                  <c:v>8.1</c:v>
                </c:pt>
                <c:pt idx="5">
                  <c:v>7.1</c:v>
                </c:pt>
                <c:pt idx="6">
                  <c:v>0.26333333333333325</c:v>
                </c:pt>
                <c:pt idx="7">
                  <c:v>0.51316014394468834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3A0-43CE-A903-A6988DA57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4916080"/>
        <c:axId val="1334917040"/>
      </c:barChart>
      <c:catAx>
        <c:axId val="13349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17040"/>
        <c:crosses val="autoZero"/>
        <c:auto val="1"/>
        <c:lblAlgn val="ctr"/>
        <c:lblOffset val="100"/>
        <c:noMultiLvlLbl val="0"/>
      </c:catAx>
      <c:valAx>
        <c:axId val="13349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Relationship</a:t>
            </a:r>
            <a:r>
              <a:rPr lang="en-US" b="1" baseline="0"/>
              <a:t> Between Movie Duration and imdb_score</a:t>
            </a:r>
            <a:endParaRPr lang="en-US" b="1"/>
          </a:p>
        </c:rich>
      </c:tx>
      <c:layout>
        <c:manualLayout>
          <c:xMode val="edge"/>
          <c:yMode val="edge"/>
          <c:x val="0.1364444444444444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9492563429571"/>
          <c:y val="0.24101851851851852"/>
          <c:w val="0.82834951881014873"/>
          <c:h val="0.52665135608048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 Analysis'!$G$1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Analysis'!$F$2:$F$5044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xVal>
          <c:yVal>
            <c:numRef>
              <c:f>'Movie Duration Analysis'!$G$2:$G$5044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4-47A3-8FC8-063E41249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77968"/>
        <c:axId val="156078448"/>
      </c:scatterChart>
      <c:valAx>
        <c:axId val="15607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8448"/>
        <c:crosses val="autoZero"/>
        <c:crossBetween val="midCat"/>
      </c:valAx>
      <c:valAx>
        <c:axId val="15607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imdb_SCORE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367654199475065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Impact of Language on Movie Ratings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Impact of Language on Movie Ratings</a:t>
          </a:r>
        </a:p>
      </cx:txPr>
    </cx:title>
    <cx:plotArea>
      <cx:plotAreaRegion>
        <cx:series layoutId="treemap" uniqueId="{EFA1848B-122E-4D12-A7AE-D8B5B88545B4}">
          <cx:tx>
            <cx:txData>
              <cx:f>_xlchart.v1.1</cx:f>
              <cx:v>Number of Movies</cx:v>
            </cx:txData>
          </cx:tx>
          <cx:dataId val="0"/>
          <cx:layoutPr/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25</xdr:row>
      <xdr:rowOff>133350</xdr:rowOff>
    </xdr:from>
    <xdr:to>
      <xdr:col>8</xdr:col>
      <xdr:colOff>454025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B9D45E-7714-8632-8DDB-48B090040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38100</xdr:rowOff>
    </xdr:from>
    <xdr:to>
      <xdr:col>15</xdr:col>
      <xdr:colOff>238125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1404B-89AA-B2CA-77F2-6B9DC357E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250825</xdr:colOff>
      <xdr:row>0</xdr:row>
      <xdr:rowOff>107950</xdr:rowOff>
    </xdr:from>
    <xdr:to>
      <xdr:col>14</xdr:col>
      <xdr:colOff>555625</xdr:colOff>
      <xdr:row>15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74DB0A2-234A-F68D-8F76-A51CC551AA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5375" y="107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0BAF-D5A6-4F2B-B35E-8F7817CD4EA7}">
  <dimension ref="A1:AQ5044"/>
  <sheetViews>
    <sheetView topLeftCell="O1" zoomScale="106" workbookViewId="0">
      <selection activeCell="I1" sqref="I1:I1048576"/>
    </sheetView>
  </sheetViews>
  <sheetFormatPr defaultRowHeight="14.5" x14ac:dyDescent="0.35"/>
  <cols>
    <col min="2" max="2" width="30.1796875" bestFit="1" customWidth="1"/>
    <col min="3" max="6" width="8.81640625" bestFit="1" customWidth="1"/>
    <col min="8" max="8" width="8.81640625" bestFit="1" customWidth="1"/>
    <col min="9" max="9" width="9.81640625" bestFit="1" customWidth="1"/>
    <col min="10" max="10" width="63.90625" bestFit="1" customWidth="1"/>
    <col min="15" max="15" width="29.7265625" bestFit="1" customWidth="1"/>
    <col min="32" max="32" width="12.0898437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F1" t="s">
        <v>9</v>
      </c>
      <c r="AP1" t="s">
        <v>3</v>
      </c>
      <c r="AQ1" t="s">
        <v>25</v>
      </c>
    </row>
    <row r="2" spans="1:43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F2" t="s">
        <v>1325</v>
      </c>
      <c r="AG2" t="s">
        <v>953</v>
      </c>
      <c r="AH2" t="s">
        <v>1266</v>
      </c>
      <c r="AI2" t="s">
        <v>12332</v>
      </c>
      <c r="AP2">
        <v>178</v>
      </c>
      <c r="AQ2">
        <v>7.9</v>
      </c>
    </row>
    <row r="3" spans="1:43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F3" t="s">
        <v>1325</v>
      </c>
      <c r="AG3" t="s">
        <v>953</v>
      </c>
      <c r="AH3" t="s">
        <v>1266</v>
      </c>
      <c r="AP3">
        <v>169</v>
      </c>
      <c r="AQ3">
        <v>7.1</v>
      </c>
    </row>
    <row r="4" spans="1:43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F4" t="s">
        <v>1325</v>
      </c>
      <c r="AG4" t="s">
        <v>953</v>
      </c>
      <c r="AH4" t="s">
        <v>10413</v>
      </c>
      <c r="AP4">
        <v>148</v>
      </c>
      <c r="AQ4">
        <v>6.8</v>
      </c>
    </row>
    <row r="5" spans="1:43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F5" t="s">
        <v>1325</v>
      </c>
      <c r="AG5" t="s">
        <v>10413</v>
      </c>
      <c r="AP5">
        <v>164</v>
      </c>
      <c r="AQ5">
        <v>8.5</v>
      </c>
    </row>
    <row r="6" spans="1:43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  <c r="AF6" t="s">
        <v>67</v>
      </c>
      <c r="AQ6">
        <v>6.6</v>
      </c>
    </row>
    <row r="7" spans="1:43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F7" t="s">
        <v>1325</v>
      </c>
      <c r="AG7" t="s">
        <v>953</v>
      </c>
      <c r="AH7" t="s">
        <v>12332</v>
      </c>
      <c r="AP7">
        <v>132</v>
      </c>
      <c r="AQ7">
        <v>6.2</v>
      </c>
    </row>
    <row r="8" spans="1:43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F8" t="s">
        <v>1325</v>
      </c>
      <c r="AG8" t="s">
        <v>953</v>
      </c>
      <c r="AH8" t="s">
        <v>19711</v>
      </c>
      <c r="AP8">
        <v>156</v>
      </c>
      <c r="AQ8">
        <v>7.8</v>
      </c>
    </row>
    <row r="9" spans="1:43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F9" t="s">
        <v>953</v>
      </c>
      <c r="AG9" t="s">
        <v>11526</v>
      </c>
      <c r="AH9" t="s">
        <v>1671</v>
      </c>
      <c r="AI9" t="s">
        <v>18089</v>
      </c>
      <c r="AJ9" t="s">
        <v>1266</v>
      </c>
      <c r="AK9" t="s">
        <v>17378</v>
      </c>
      <c r="AL9" t="s">
        <v>19711</v>
      </c>
      <c r="AP9">
        <v>100</v>
      </c>
      <c r="AQ9">
        <v>7.5</v>
      </c>
    </row>
    <row r="10" spans="1:43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F10" t="s">
        <v>1325</v>
      </c>
      <c r="AG10" t="s">
        <v>953</v>
      </c>
      <c r="AH10" t="s">
        <v>12332</v>
      </c>
      <c r="AP10">
        <v>141</v>
      </c>
      <c r="AQ10">
        <v>6.9</v>
      </c>
    </row>
    <row r="11" spans="1:43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F11" t="s">
        <v>953</v>
      </c>
      <c r="AG11" t="s">
        <v>18089</v>
      </c>
      <c r="AH11" t="s">
        <v>1266</v>
      </c>
      <c r="AI11" t="s">
        <v>24162</v>
      </c>
      <c r="AP11">
        <v>153</v>
      </c>
      <c r="AQ11">
        <v>6.1</v>
      </c>
    </row>
    <row r="12" spans="1:43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F12" t="s">
        <v>1325</v>
      </c>
      <c r="AG12" t="s">
        <v>953</v>
      </c>
      <c r="AH12" t="s">
        <v>12332</v>
      </c>
      <c r="AP12">
        <v>183</v>
      </c>
      <c r="AQ12">
        <v>6.7</v>
      </c>
    </row>
    <row r="13" spans="1:43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F13" t="s">
        <v>1325</v>
      </c>
      <c r="AG13" t="s">
        <v>953</v>
      </c>
      <c r="AH13" t="s">
        <v>12332</v>
      </c>
      <c r="AP13">
        <v>106</v>
      </c>
      <c r="AQ13">
        <v>7.3</v>
      </c>
    </row>
    <row r="14" spans="1:43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F14" t="s">
        <v>1325</v>
      </c>
      <c r="AG14" t="s">
        <v>953</v>
      </c>
      <c r="AP14">
        <v>151</v>
      </c>
      <c r="AQ14">
        <v>6.5</v>
      </c>
    </row>
    <row r="15" spans="1:43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F15" t="s">
        <v>1325</v>
      </c>
      <c r="AG15" t="s">
        <v>953</v>
      </c>
      <c r="AH15" t="s">
        <v>1266</v>
      </c>
      <c r="AP15">
        <v>150</v>
      </c>
      <c r="AQ15">
        <v>7.2</v>
      </c>
    </row>
    <row r="16" spans="1:43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F16" t="s">
        <v>1325</v>
      </c>
      <c r="AG16" t="s">
        <v>953</v>
      </c>
      <c r="AH16" t="s">
        <v>15011</v>
      </c>
      <c r="AP16">
        <v>143</v>
      </c>
      <c r="AQ16">
        <v>8.1</v>
      </c>
    </row>
    <row r="17" spans="1:43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F17" t="s">
        <v>1325</v>
      </c>
      <c r="AG17" t="s">
        <v>953</v>
      </c>
      <c r="AH17" t="s">
        <v>1266</v>
      </c>
      <c r="AI17" t="s">
        <v>12332</v>
      </c>
      <c r="AP17">
        <v>173</v>
      </c>
      <c r="AQ17">
        <v>7</v>
      </c>
    </row>
    <row r="18" spans="1:43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F18" t="s">
        <v>1325</v>
      </c>
      <c r="AG18" t="s">
        <v>953</v>
      </c>
      <c r="AH18" t="s">
        <v>18089</v>
      </c>
      <c r="AI18" t="s">
        <v>1266</v>
      </c>
      <c r="AP18">
        <v>136</v>
      </c>
      <c r="AQ18">
        <v>7.7</v>
      </c>
    </row>
    <row r="19" spans="1:43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F19" t="s">
        <v>1325</v>
      </c>
      <c r="AG19" t="s">
        <v>953</v>
      </c>
      <c r="AH19" t="s">
        <v>12332</v>
      </c>
      <c r="AP19">
        <v>186</v>
      </c>
      <c r="AQ19">
        <v>8.1999999999999993</v>
      </c>
    </row>
    <row r="20" spans="1:43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F20" t="s">
        <v>1325</v>
      </c>
      <c r="AG20" t="s">
        <v>953</v>
      </c>
      <c r="AH20" t="s">
        <v>1266</v>
      </c>
      <c r="AP20">
        <v>113</v>
      </c>
      <c r="AQ20">
        <v>5.9</v>
      </c>
    </row>
    <row r="21" spans="1:43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F21" t="s">
        <v>1325</v>
      </c>
      <c r="AG21" t="s">
        <v>953</v>
      </c>
      <c r="AH21" t="s">
        <v>1671</v>
      </c>
      <c r="AI21" t="s">
        <v>18089</v>
      </c>
      <c r="AJ21" t="s">
        <v>1266</v>
      </c>
      <c r="AK21" t="s">
        <v>12332</v>
      </c>
      <c r="AP21">
        <v>201</v>
      </c>
      <c r="AQ21">
        <v>6</v>
      </c>
    </row>
    <row r="22" spans="1:43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F22" t="s">
        <v>953</v>
      </c>
      <c r="AG22" t="s">
        <v>1266</v>
      </c>
      <c r="AP22">
        <v>194</v>
      </c>
      <c r="AQ22">
        <v>5.7</v>
      </c>
    </row>
    <row r="23" spans="1:43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F23" t="s">
        <v>1325</v>
      </c>
      <c r="AG23" t="s">
        <v>953</v>
      </c>
      <c r="AH23" t="s">
        <v>1266</v>
      </c>
      <c r="AP23">
        <v>147</v>
      </c>
      <c r="AQ23">
        <v>6.4</v>
      </c>
    </row>
    <row r="24" spans="1:43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F24" t="s">
        <v>1325</v>
      </c>
      <c r="AG24" t="s">
        <v>953</v>
      </c>
      <c r="AH24" t="s">
        <v>3409</v>
      </c>
      <c r="AI24" t="s">
        <v>22704</v>
      </c>
      <c r="AP24">
        <v>131</v>
      </c>
      <c r="AQ24">
        <v>6.3</v>
      </c>
    </row>
    <row r="25" spans="1:43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F25" t="s">
        <v>953</v>
      </c>
      <c r="AG25" t="s">
        <v>1266</v>
      </c>
      <c r="AP25">
        <v>124</v>
      </c>
      <c r="AQ25">
        <v>5.6</v>
      </c>
    </row>
    <row r="26" spans="1:43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F26" t="s">
        <v>953</v>
      </c>
      <c r="AG26" t="s">
        <v>18089</v>
      </c>
      <c r="AH26" t="s">
        <v>1266</v>
      </c>
      <c r="AP26">
        <v>135</v>
      </c>
      <c r="AQ26">
        <v>8.3000000000000007</v>
      </c>
    </row>
    <row r="27" spans="1:43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F27" t="s">
        <v>1325</v>
      </c>
      <c r="AG27" t="s">
        <v>953</v>
      </c>
      <c r="AH27" t="s">
        <v>3409</v>
      </c>
      <c r="AI27" t="s">
        <v>19711</v>
      </c>
      <c r="AP27">
        <v>195</v>
      </c>
      <c r="AQ27">
        <v>8</v>
      </c>
    </row>
    <row r="28" spans="1:43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F28" t="s">
        <v>3409</v>
      </c>
      <c r="AG28" t="s">
        <v>19711</v>
      </c>
      <c r="AP28">
        <v>108</v>
      </c>
      <c r="AQ28">
        <v>8.4</v>
      </c>
    </row>
    <row r="29" spans="1:43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F29" t="s">
        <v>1325</v>
      </c>
      <c r="AG29" t="s">
        <v>953</v>
      </c>
      <c r="AH29" t="s">
        <v>12332</v>
      </c>
      <c r="AP29">
        <v>104</v>
      </c>
      <c r="AQ29">
        <v>5.8</v>
      </c>
    </row>
    <row r="30" spans="1:43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F30" t="s">
        <v>1325</v>
      </c>
      <c r="AG30" t="s">
        <v>953</v>
      </c>
      <c r="AH30" t="s">
        <v>12332</v>
      </c>
      <c r="AI30" t="s">
        <v>10413</v>
      </c>
      <c r="AP30">
        <v>165</v>
      </c>
      <c r="AQ30">
        <v>5.4</v>
      </c>
    </row>
    <row r="31" spans="1:43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F31" t="s">
        <v>1325</v>
      </c>
      <c r="AG31" t="s">
        <v>953</v>
      </c>
      <c r="AH31" t="s">
        <v>12332</v>
      </c>
      <c r="AI31" t="s">
        <v>10413</v>
      </c>
      <c r="AP31">
        <v>130</v>
      </c>
      <c r="AQ31">
        <v>9</v>
      </c>
    </row>
    <row r="32" spans="1:43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F32" t="s">
        <v>1325</v>
      </c>
      <c r="AG32" t="s">
        <v>953</v>
      </c>
      <c r="AH32" t="s">
        <v>10413</v>
      </c>
      <c r="AP32">
        <v>142</v>
      </c>
      <c r="AQ32">
        <v>4.8</v>
      </c>
    </row>
    <row r="33" spans="1:43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F33" t="s">
        <v>1325</v>
      </c>
      <c r="AG33" t="s">
        <v>953</v>
      </c>
      <c r="AH33" t="s">
        <v>1266</v>
      </c>
      <c r="AI33" t="s">
        <v>19711</v>
      </c>
      <c r="AP33">
        <v>125</v>
      </c>
      <c r="AQ33">
        <v>5.2</v>
      </c>
    </row>
    <row r="34" spans="1:43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F34" t="s">
        <v>1325</v>
      </c>
      <c r="AG34" t="s">
        <v>953</v>
      </c>
      <c r="AH34" t="s">
        <v>12332</v>
      </c>
      <c r="AP34">
        <v>123</v>
      </c>
      <c r="AQ34">
        <v>7.6</v>
      </c>
    </row>
    <row r="35" spans="1:43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F35" t="s">
        <v>953</v>
      </c>
      <c r="AG35" t="s">
        <v>18089</v>
      </c>
      <c r="AH35" t="s">
        <v>1266</v>
      </c>
      <c r="AP35">
        <v>103</v>
      </c>
      <c r="AQ35">
        <v>4.5</v>
      </c>
    </row>
    <row r="36" spans="1:43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F36" t="s">
        <v>1325</v>
      </c>
      <c r="AG36" t="s">
        <v>953</v>
      </c>
      <c r="AH36" t="s">
        <v>1266</v>
      </c>
      <c r="AI36" t="s">
        <v>12332</v>
      </c>
      <c r="AJ36" t="s">
        <v>10413</v>
      </c>
      <c r="AP36">
        <v>118</v>
      </c>
      <c r="AQ36">
        <v>5.5</v>
      </c>
    </row>
    <row r="37" spans="1:43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F37" t="s">
        <v>953</v>
      </c>
      <c r="AG37" t="s">
        <v>11526</v>
      </c>
      <c r="AH37" t="s">
        <v>1671</v>
      </c>
      <c r="AI37" t="s">
        <v>18089</v>
      </c>
      <c r="AJ37" t="s">
        <v>1266</v>
      </c>
      <c r="AP37">
        <v>140</v>
      </c>
      <c r="AQ37">
        <v>8.6</v>
      </c>
    </row>
    <row r="38" spans="1:43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F38" t="s">
        <v>1325</v>
      </c>
      <c r="AG38" t="s">
        <v>953</v>
      </c>
      <c r="AH38" t="s">
        <v>12332</v>
      </c>
      <c r="AP38">
        <v>149</v>
      </c>
      <c r="AQ38">
        <v>8.8000000000000007</v>
      </c>
    </row>
    <row r="39" spans="1:43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F39" t="s">
        <v>1325</v>
      </c>
      <c r="AG39" t="s">
        <v>953</v>
      </c>
      <c r="AH39" t="s">
        <v>12332</v>
      </c>
      <c r="AP39">
        <v>114</v>
      </c>
      <c r="AQ39">
        <v>5.0999999999999996</v>
      </c>
    </row>
    <row r="40" spans="1:43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F40" t="s">
        <v>953</v>
      </c>
      <c r="AG40" t="s">
        <v>18089</v>
      </c>
      <c r="AH40" t="s">
        <v>1266</v>
      </c>
      <c r="AP40">
        <v>116</v>
      </c>
      <c r="AQ40">
        <v>7.4</v>
      </c>
    </row>
    <row r="41" spans="1:43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F41" t="s">
        <v>1325</v>
      </c>
      <c r="AG41" t="s">
        <v>953</v>
      </c>
      <c r="AH41" t="s">
        <v>1266</v>
      </c>
      <c r="AI41" t="s">
        <v>12332</v>
      </c>
      <c r="AP41">
        <v>154</v>
      </c>
      <c r="AQ41">
        <v>4.2</v>
      </c>
    </row>
    <row r="42" spans="1:43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F42" t="s">
        <v>1325</v>
      </c>
      <c r="AG42" t="s">
        <v>953</v>
      </c>
      <c r="AH42" t="s">
        <v>12332</v>
      </c>
      <c r="AP42">
        <v>122</v>
      </c>
      <c r="AQ42">
        <v>5</v>
      </c>
    </row>
    <row r="43" spans="1:43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F43" t="s">
        <v>953</v>
      </c>
      <c r="AG43" t="s">
        <v>11526</v>
      </c>
      <c r="AH43" t="s">
        <v>1671</v>
      </c>
      <c r="AI43" t="s">
        <v>18089</v>
      </c>
      <c r="AJ43" t="s">
        <v>24163</v>
      </c>
      <c r="AP43">
        <v>93</v>
      </c>
      <c r="AQ43">
        <v>4.9000000000000004</v>
      </c>
    </row>
    <row r="44" spans="1:43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F44" t="s">
        <v>1325</v>
      </c>
      <c r="AG44" t="s">
        <v>953</v>
      </c>
      <c r="AH44" t="s">
        <v>12332</v>
      </c>
      <c r="AP44">
        <v>98</v>
      </c>
      <c r="AQ44">
        <v>3.7</v>
      </c>
    </row>
    <row r="45" spans="1:43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F45" t="s">
        <v>953</v>
      </c>
      <c r="AG45" t="s">
        <v>11526</v>
      </c>
      <c r="AH45" t="s">
        <v>1671</v>
      </c>
      <c r="AI45" t="s">
        <v>18089</v>
      </c>
      <c r="AJ45" t="s">
        <v>1266</v>
      </c>
      <c r="AP45">
        <v>91</v>
      </c>
      <c r="AQ45">
        <v>5.3</v>
      </c>
    </row>
    <row r="46" spans="1:43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F46" t="s">
        <v>1325</v>
      </c>
      <c r="AG46" t="s">
        <v>953</v>
      </c>
      <c r="AH46" t="s">
        <v>12332</v>
      </c>
      <c r="AP46">
        <v>158</v>
      </c>
      <c r="AQ46">
        <v>4.3</v>
      </c>
    </row>
    <row r="47" spans="1:43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F47" t="s">
        <v>1325</v>
      </c>
      <c r="AG47" t="s">
        <v>24164</v>
      </c>
      <c r="AH47" t="s">
        <v>10413</v>
      </c>
      <c r="AP47">
        <v>96</v>
      </c>
      <c r="AQ47">
        <v>3.8</v>
      </c>
    </row>
    <row r="48" spans="1:43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F48" t="s">
        <v>1325</v>
      </c>
      <c r="AG48" t="s">
        <v>953</v>
      </c>
      <c r="AH48" t="s">
        <v>6403</v>
      </c>
      <c r="AI48" t="s">
        <v>12332</v>
      </c>
      <c r="AJ48" t="s">
        <v>10413</v>
      </c>
      <c r="AP48">
        <v>127</v>
      </c>
      <c r="AQ48">
        <v>4.4000000000000004</v>
      </c>
    </row>
    <row r="49" spans="1:43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F49" t="s">
        <v>1325</v>
      </c>
      <c r="AG49" t="s">
        <v>953</v>
      </c>
      <c r="AH49" t="s">
        <v>1266</v>
      </c>
      <c r="AI49" t="s">
        <v>12332</v>
      </c>
      <c r="AJ49" t="s">
        <v>10413</v>
      </c>
      <c r="AP49">
        <v>110</v>
      </c>
      <c r="AQ49">
        <v>3.3</v>
      </c>
    </row>
    <row r="50" spans="1:43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F50" t="s">
        <v>1325</v>
      </c>
      <c r="AG50" t="s">
        <v>953</v>
      </c>
      <c r="AH50" t="s">
        <v>12332</v>
      </c>
      <c r="AP50">
        <v>144</v>
      </c>
      <c r="AQ50">
        <v>2.2000000000000002</v>
      </c>
    </row>
    <row r="51" spans="1:43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F51" t="s">
        <v>953</v>
      </c>
      <c r="AG51" t="s">
        <v>1266</v>
      </c>
      <c r="AP51">
        <v>152</v>
      </c>
      <c r="AQ51">
        <v>8.9</v>
      </c>
    </row>
    <row r="52" spans="1:43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F52" t="s">
        <v>3409</v>
      </c>
      <c r="AG52" t="s">
        <v>19711</v>
      </c>
      <c r="AP52">
        <v>94</v>
      </c>
      <c r="AQ52">
        <v>8.6999999999999993</v>
      </c>
    </row>
    <row r="53" spans="1:43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F53" t="s">
        <v>1325</v>
      </c>
      <c r="AG53" t="s">
        <v>953</v>
      </c>
      <c r="AH53" t="s">
        <v>1266</v>
      </c>
      <c r="AI53" t="s">
        <v>19711</v>
      </c>
      <c r="AP53">
        <v>126</v>
      </c>
      <c r="AQ53">
        <v>4.5999999999999996</v>
      </c>
    </row>
    <row r="54" spans="1:43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F54" t="s">
        <v>1325</v>
      </c>
      <c r="AG54" t="s">
        <v>953</v>
      </c>
      <c r="AH54" t="s">
        <v>12332</v>
      </c>
      <c r="AP54">
        <v>112</v>
      </c>
      <c r="AQ54">
        <v>2.4</v>
      </c>
    </row>
    <row r="55" spans="1:43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F55" t="s">
        <v>1325</v>
      </c>
      <c r="AG55" t="s">
        <v>953</v>
      </c>
      <c r="AH55" t="s">
        <v>12332</v>
      </c>
      <c r="AP55">
        <v>176</v>
      </c>
      <c r="AQ55">
        <v>3.4</v>
      </c>
    </row>
    <row r="56" spans="1:43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F56" t="s">
        <v>1325</v>
      </c>
      <c r="AG56" t="s">
        <v>953</v>
      </c>
      <c r="AH56" t="s">
        <v>1266</v>
      </c>
      <c r="AP56">
        <v>95</v>
      </c>
      <c r="AQ56">
        <v>4.0999999999999996</v>
      </c>
    </row>
    <row r="57" spans="1:43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  <c r="AF57" t="s">
        <v>953</v>
      </c>
      <c r="AG57" t="s">
        <v>11526</v>
      </c>
      <c r="AH57" t="s">
        <v>1671</v>
      </c>
      <c r="AI57" t="s">
        <v>18089</v>
      </c>
      <c r="AJ57" t="s">
        <v>1266</v>
      </c>
      <c r="AP57">
        <v>97</v>
      </c>
      <c r="AQ57">
        <v>4.7</v>
      </c>
    </row>
    <row r="58" spans="1:43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F58" t="s">
        <v>953</v>
      </c>
      <c r="AG58" t="s">
        <v>11526</v>
      </c>
      <c r="AH58" t="s">
        <v>1671</v>
      </c>
      <c r="AI58" t="s">
        <v>18089</v>
      </c>
      <c r="AJ58" t="s">
        <v>1266</v>
      </c>
      <c r="AP58">
        <v>109</v>
      </c>
      <c r="AQ58">
        <v>3</v>
      </c>
    </row>
    <row r="59" spans="1:43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F59" t="s">
        <v>1325</v>
      </c>
      <c r="AG59" t="s">
        <v>953</v>
      </c>
      <c r="AH59" t="s">
        <v>12332</v>
      </c>
      <c r="AI59" t="s">
        <v>10413</v>
      </c>
      <c r="AP59">
        <v>128</v>
      </c>
      <c r="AQ59">
        <v>3.6</v>
      </c>
    </row>
    <row r="60" spans="1:43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F60" t="s">
        <v>953</v>
      </c>
      <c r="AG60" t="s">
        <v>11526</v>
      </c>
      <c r="AH60" t="s">
        <v>18089</v>
      </c>
      <c r="AI60" t="s">
        <v>12332</v>
      </c>
      <c r="AP60">
        <v>102</v>
      </c>
      <c r="AQ60">
        <v>3.5</v>
      </c>
    </row>
    <row r="61" spans="1:43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F61" t="s">
        <v>1325</v>
      </c>
      <c r="AG61" t="s">
        <v>1671</v>
      </c>
      <c r="AH61" t="s">
        <v>24164</v>
      </c>
      <c r="AI61" t="s">
        <v>10413</v>
      </c>
      <c r="AP61">
        <v>101</v>
      </c>
      <c r="AQ61">
        <v>2.7</v>
      </c>
    </row>
    <row r="62" spans="1:43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F62" t="s">
        <v>1325</v>
      </c>
      <c r="AG62" t="s">
        <v>953</v>
      </c>
      <c r="AH62" t="s">
        <v>12332</v>
      </c>
      <c r="AP62">
        <v>120</v>
      </c>
      <c r="AQ62">
        <v>1.7</v>
      </c>
    </row>
    <row r="63" spans="1:43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F63" t="s">
        <v>11526</v>
      </c>
      <c r="AG63" t="s">
        <v>3409</v>
      </c>
      <c r="AH63" t="s">
        <v>18089</v>
      </c>
      <c r="AI63" t="s">
        <v>1266</v>
      </c>
      <c r="AP63">
        <v>121</v>
      </c>
      <c r="AQ63">
        <v>4</v>
      </c>
    </row>
    <row r="64" spans="1:43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F64" t="s">
        <v>1325</v>
      </c>
      <c r="AG64" t="s">
        <v>953</v>
      </c>
      <c r="AH64" t="s">
        <v>12332</v>
      </c>
      <c r="AP64">
        <v>182</v>
      </c>
      <c r="AQ64">
        <v>2</v>
      </c>
    </row>
    <row r="65" spans="1:43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F65" t="s">
        <v>1325</v>
      </c>
      <c r="AG65" t="s">
        <v>953</v>
      </c>
      <c r="AH65" t="s">
        <v>3409</v>
      </c>
      <c r="AI65" t="s">
        <v>19711</v>
      </c>
      <c r="AP65">
        <v>166</v>
      </c>
      <c r="AQ65">
        <v>9.3000000000000007</v>
      </c>
    </row>
    <row r="66" spans="1:43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F66" t="s">
        <v>953</v>
      </c>
      <c r="AG66" t="s">
        <v>18089</v>
      </c>
      <c r="AH66" t="s">
        <v>1266</v>
      </c>
      <c r="AP66">
        <v>137</v>
      </c>
      <c r="AQ66">
        <v>2.9</v>
      </c>
    </row>
    <row r="67" spans="1:43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F67" t="s">
        <v>1325</v>
      </c>
      <c r="AG67" t="s">
        <v>953</v>
      </c>
      <c r="AH67" t="s">
        <v>12332</v>
      </c>
      <c r="AP67">
        <v>184</v>
      </c>
      <c r="AQ67">
        <v>3.9</v>
      </c>
    </row>
    <row r="68" spans="1:43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F68" t="s">
        <v>1325</v>
      </c>
      <c r="AG68" t="s">
        <v>24164</v>
      </c>
      <c r="AH68" t="s">
        <v>3409</v>
      </c>
      <c r="AI68" t="s">
        <v>10413</v>
      </c>
      <c r="AP68">
        <v>206</v>
      </c>
      <c r="AQ68">
        <v>2.8</v>
      </c>
    </row>
    <row r="69" spans="1:43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F69" t="s">
        <v>953</v>
      </c>
      <c r="AG69" t="s">
        <v>11526</v>
      </c>
      <c r="AH69" t="s">
        <v>1671</v>
      </c>
      <c r="AI69" t="s">
        <v>18089</v>
      </c>
      <c r="AP69">
        <v>138</v>
      </c>
      <c r="AQ69">
        <v>2.2999999999999998</v>
      </c>
    </row>
    <row r="70" spans="1:43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F70" t="s">
        <v>1325</v>
      </c>
      <c r="AG70" t="s">
        <v>953</v>
      </c>
      <c r="AH70" t="s">
        <v>11526</v>
      </c>
      <c r="AI70" t="s">
        <v>1671</v>
      </c>
      <c r="AJ70" t="s">
        <v>18089</v>
      </c>
      <c r="AK70" t="s">
        <v>12332</v>
      </c>
      <c r="AP70">
        <v>157</v>
      </c>
      <c r="AQ70">
        <v>1.9</v>
      </c>
    </row>
    <row r="71" spans="1:43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F71" t="s">
        <v>1325</v>
      </c>
      <c r="AG71" t="s">
        <v>953</v>
      </c>
      <c r="AH71" t="s">
        <v>12332</v>
      </c>
      <c r="AP71">
        <v>115</v>
      </c>
      <c r="AQ71">
        <v>3.1</v>
      </c>
    </row>
    <row r="72" spans="1:43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F72" t="s">
        <v>953</v>
      </c>
      <c r="AG72" t="s">
        <v>3409</v>
      </c>
      <c r="AH72" t="s">
        <v>18089</v>
      </c>
      <c r="AI72" t="s">
        <v>24162</v>
      </c>
      <c r="AP72">
        <v>111</v>
      </c>
      <c r="AQ72">
        <v>9.5</v>
      </c>
    </row>
    <row r="73" spans="1:43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F73" t="s">
        <v>1325</v>
      </c>
      <c r="AG73" t="s">
        <v>1671</v>
      </c>
      <c r="AH73" t="s">
        <v>12332</v>
      </c>
      <c r="AI73" t="s">
        <v>15011</v>
      </c>
      <c r="AP73">
        <v>89</v>
      </c>
      <c r="AQ73">
        <v>9.1</v>
      </c>
    </row>
    <row r="74" spans="1:43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F74" t="s">
        <v>1325</v>
      </c>
      <c r="AG74" t="s">
        <v>953</v>
      </c>
      <c r="AH74" t="s">
        <v>1266</v>
      </c>
      <c r="AI74" t="s">
        <v>6403</v>
      </c>
      <c r="AJ74" t="s">
        <v>10413</v>
      </c>
      <c r="AP74">
        <v>105</v>
      </c>
      <c r="AQ74">
        <v>1.6</v>
      </c>
    </row>
    <row r="75" spans="1:43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F75" t="s">
        <v>1325</v>
      </c>
      <c r="AG75" t="s">
        <v>953</v>
      </c>
      <c r="AH75" t="s">
        <v>1671</v>
      </c>
      <c r="AI75" t="s">
        <v>12332</v>
      </c>
      <c r="AP75">
        <v>119</v>
      </c>
      <c r="AQ75">
        <v>2.5</v>
      </c>
    </row>
    <row r="76" spans="1:43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F76" t="s">
        <v>1671</v>
      </c>
      <c r="AG76" t="s">
        <v>18089</v>
      </c>
      <c r="AH76" t="s">
        <v>1266</v>
      </c>
      <c r="AP76">
        <v>129</v>
      </c>
      <c r="AQ76">
        <v>2.1</v>
      </c>
    </row>
    <row r="77" spans="1:43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F77" t="s">
        <v>1325</v>
      </c>
      <c r="AG77" t="s">
        <v>953</v>
      </c>
      <c r="AH77" t="s">
        <v>12332</v>
      </c>
      <c r="AP77">
        <v>146</v>
      </c>
      <c r="AQ77">
        <v>3.2</v>
      </c>
    </row>
    <row r="78" spans="1:43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F78" t="s">
        <v>1325</v>
      </c>
      <c r="AG78" t="s">
        <v>953</v>
      </c>
      <c r="AH78" t="s">
        <v>12332</v>
      </c>
      <c r="AI78" t="s">
        <v>10413</v>
      </c>
      <c r="AP78">
        <v>88</v>
      </c>
      <c r="AQ78">
        <v>9.1999999999999993</v>
      </c>
    </row>
    <row r="79" spans="1:43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F79" t="s">
        <v>1325</v>
      </c>
      <c r="AG79" t="s">
        <v>953</v>
      </c>
      <c r="AH79" t="s">
        <v>12332</v>
      </c>
      <c r="AI79" t="s">
        <v>10413</v>
      </c>
      <c r="AP79">
        <v>99</v>
      </c>
      <c r="AQ79">
        <v>2.6</v>
      </c>
    </row>
    <row r="80" spans="1:43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F80" t="s">
        <v>953</v>
      </c>
      <c r="AG80" t="s">
        <v>11526</v>
      </c>
      <c r="AH80" t="s">
        <v>1671</v>
      </c>
      <c r="AI80" t="s">
        <v>3409</v>
      </c>
      <c r="AJ80" t="s">
        <v>18089</v>
      </c>
      <c r="AK80" t="s">
        <v>1266</v>
      </c>
      <c r="AP80">
        <v>90</v>
      </c>
    </row>
    <row r="81" spans="1:42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F81" t="s">
        <v>953</v>
      </c>
      <c r="AG81" t="s">
        <v>3409</v>
      </c>
      <c r="AH81" t="s">
        <v>18089</v>
      </c>
      <c r="AI81" t="s">
        <v>1266</v>
      </c>
      <c r="AP81">
        <v>85</v>
      </c>
    </row>
    <row r="82" spans="1:42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F82" t="s">
        <v>1325</v>
      </c>
      <c r="AG82" t="s">
        <v>953</v>
      </c>
      <c r="AH82" t="s">
        <v>12332</v>
      </c>
      <c r="AP82">
        <v>92</v>
      </c>
    </row>
    <row r="83" spans="1:42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F83" t="s">
        <v>1325</v>
      </c>
      <c r="AG83" t="s">
        <v>953</v>
      </c>
      <c r="AH83" t="s">
        <v>3409</v>
      </c>
      <c r="AI83" t="s">
        <v>1266</v>
      </c>
      <c r="AP83">
        <v>196</v>
      </c>
    </row>
    <row r="84" spans="1:42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F84" t="s">
        <v>1325</v>
      </c>
      <c r="AG84" t="s">
        <v>953</v>
      </c>
      <c r="AH84" t="s">
        <v>18089</v>
      </c>
      <c r="AI84" t="s">
        <v>1266</v>
      </c>
      <c r="AJ84" t="s">
        <v>19711</v>
      </c>
      <c r="AP84">
        <v>133</v>
      </c>
    </row>
    <row r="85" spans="1:42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F85" t="s">
        <v>1325</v>
      </c>
      <c r="AG85" t="s">
        <v>953</v>
      </c>
      <c r="AH85" t="s">
        <v>3409</v>
      </c>
      <c r="AI85" t="s">
        <v>12332</v>
      </c>
      <c r="AP85">
        <v>215</v>
      </c>
    </row>
    <row r="86" spans="1:42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  <c r="AF86" t="s">
        <v>1325</v>
      </c>
      <c r="AG86" t="s">
        <v>953</v>
      </c>
      <c r="AH86" t="s">
        <v>19711</v>
      </c>
      <c r="AI86" t="s">
        <v>12332</v>
      </c>
      <c r="AP86">
        <v>60</v>
      </c>
    </row>
    <row r="87" spans="1:42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F87" t="s">
        <v>1325</v>
      </c>
      <c r="AG87" t="s">
        <v>953</v>
      </c>
      <c r="AH87" t="s">
        <v>3409</v>
      </c>
      <c r="AI87" t="s">
        <v>1266</v>
      </c>
      <c r="AP87">
        <v>117</v>
      </c>
    </row>
    <row r="88" spans="1:42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F88" t="s">
        <v>1325</v>
      </c>
      <c r="AG88" t="s">
        <v>953</v>
      </c>
      <c r="AH88" t="s">
        <v>12332</v>
      </c>
      <c r="AP88">
        <v>107</v>
      </c>
    </row>
    <row r="89" spans="1:42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F89" t="s">
        <v>953</v>
      </c>
      <c r="AG89" t="s">
        <v>11526</v>
      </c>
      <c r="AH89" t="s">
        <v>1671</v>
      </c>
      <c r="AI89" t="s">
        <v>18089</v>
      </c>
      <c r="AJ89" t="s">
        <v>1266</v>
      </c>
      <c r="AP89">
        <v>82</v>
      </c>
    </row>
    <row r="90" spans="1:42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F90" t="s">
        <v>1325</v>
      </c>
      <c r="AG90" t="s">
        <v>953</v>
      </c>
      <c r="AH90" t="s">
        <v>18089</v>
      </c>
      <c r="AI90" t="s">
        <v>24162</v>
      </c>
      <c r="AJ90" t="s">
        <v>12332</v>
      </c>
      <c r="AP90">
        <v>159</v>
      </c>
    </row>
    <row r="91" spans="1:42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F91" t="s">
        <v>1325</v>
      </c>
      <c r="AG91" t="s">
        <v>953</v>
      </c>
      <c r="AH91" t="s">
        <v>11526</v>
      </c>
      <c r="AI91" t="s">
        <v>1671</v>
      </c>
      <c r="AJ91" t="s">
        <v>3409</v>
      </c>
      <c r="AK91" t="s">
        <v>18089</v>
      </c>
      <c r="AL91" t="s">
        <v>12332</v>
      </c>
      <c r="AP91">
        <v>174</v>
      </c>
    </row>
    <row r="92" spans="1:42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F92" t="s">
        <v>953</v>
      </c>
      <c r="AG92" t="s">
        <v>11526</v>
      </c>
      <c r="AH92" t="s">
        <v>1671</v>
      </c>
      <c r="AI92" t="s">
        <v>18089</v>
      </c>
      <c r="AJ92" t="s">
        <v>12332</v>
      </c>
      <c r="AP92">
        <v>134</v>
      </c>
    </row>
    <row r="93" spans="1:42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F93" t="s">
        <v>953</v>
      </c>
      <c r="AG93" t="s">
        <v>11526</v>
      </c>
      <c r="AH93" t="s">
        <v>18089</v>
      </c>
      <c r="AI93" t="s">
        <v>1266</v>
      </c>
      <c r="AP93">
        <v>77</v>
      </c>
    </row>
    <row r="94" spans="1:42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F94" t="s">
        <v>1325</v>
      </c>
      <c r="AG94" t="s">
        <v>953</v>
      </c>
      <c r="AH94" t="s">
        <v>12332</v>
      </c>
      <c r="AP94">
        <v>170</v>
      </c>
    </row>
    <row r="95" spans="1:42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F95" t="s">
        <v>953</v>
      </c>
      <c r="AG95" t="s">
        <v>11526</v>
      </c>
      <c r="AH95" t="s">
        <v>18089</v>
      </c>
      <c r="AI95" t="s">
        <v>1266</v>
      </c>
      <c r="AP95">
        <v>76</v>
      </c>
    </row>
    <row r="96" spans="1:42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F96" t="s">
        <v>1325</v>
      </c>
      <c r="AG96" t="s">
        <v>12332</v>
      </c>
      <c r="AP96">
        <v>171</v>
      </c>
    </row>
    <row r="97" spans="1:42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F97" t="s">
        <v>1325</v>
      </c>
      <c r="AG97" t="s">
        <v>953</v>
      </c>
      <c r="AH97" t="s">
        <v>12332</v>
      </c>
      <c r="AP97">
        <v>84</v>
      </c>
    </row>
    <row r="98" spans="1:42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F98" t="s">
        <v>953</v>
      </c>
      <c r="AG98" t="s">
        <v>3409</v>
      </c>
      <c r="AH98" t="s">
        <v>12332</v>
      </c>
      <c r="AP98">
        <v>22</v>
      </c>
    </row>
    <row r="99" spans="1:42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F99" t="s">
        <v>1325</v>
      </c>
      <c r="AG99" t="s">
        <v>953</v>
      </c>
      <c r="AH99" t="s">
        <v>12332</v>
      </c>
      <c r="AI99" t="s">
        <v>10413</v>
      </c>
      <c r="AP99">
        <v>145</v>
      </c>
    </row>
    <row r="100" spans="1:42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F100" t="s">
        <v>1325</v>
      </c>
      <c r="AG100" t="s">
        <v>953</v>
      </c>
      <c r="AH100" t="s">
        <v>3409</v>
      </c>
      <c r="AI100" t="s">
        <v>6403</v>
      </c>
      <c r="AJ100" t="s">
        <v>12332</v>
      </c>
      <c r="AP100">
        <v>78</v>
      </c>
    </row>
    <row r="101" spans="1:42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F101" t="s">
        <v>953</v>
      </c>
      <c r="AG101" t="s">
        <v>1266</v>
      </c>
      <c r="AP101">
        <v>240</v>
      </c>
    </row>
    <row r="102" spans="1:42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F102" t="s">
        <v>1325</v>
      </c>
      <c r="AG102" t="s">
        <v>24164</v>
      </c>
      <c r="AH102" t="s">
        <v>10413</v>
      </c>
      <c r="AP102">
        <v>172</v>
      </c>
    </row>
    <row r="103" spans="1:42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F103" t="s">
        <v>3409</v>
      </c>
      <c r="AG103" t="s">
        <v>1266</v>
      </c>
      <c r="AH103" t="s">
        <v>19711</v>
      </c>
      <c r="AP103">
        <v>87</v>
      </c>
    </row>
    <row r="104" spans="1:42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F104" t="s">
        <v>1325</v>
      </c>
      <c r="AG104" t="s">
        <v>953</v>
      </c>
      <c r="AH104" t="s">
        <v>12332</v>
      </c>
      <c r="AP104">
        <v>216</v>
      </c>
    </row>
    <row r="105" spans="1:42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F105" t="s">
        <v>953</v>
      </c>
      <c r="AG105" t="s">
        <v>12332</v>
      </c>
      <c r="AP105">
        <v>192</v>
      </c>
    </row>
    <row r="106" spans="1:42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F106" t="s">
        <v>1325</v>
      </c>
      <c r="AG106" t="s">
        <v>953</v>
      </c>
      <c r="AH106" t="s">
        <v>18089</v>
      </c>
      <c r="AI106" t="s">
        <v>1266</v>
      </c>
      <c r="AP106">
        <v>44</v>
      </c>
    </row>
    <row r="107" spans="1:42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F107" t="s">
        <v>1325</v>
      </c>
      <c r="AG107" t="s">
        <v>953</v>
      </c>
      <c r="AH107" t="s">
        <v>3409</v>
      </c>
      <c r="AI107" t="s">
        <v>10413</v>
      </c>
      <c r="AP107">
        <v>83</v>
      </c>
    </row>
    <row r="108" spans="1:42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F108" t="s">
        <v>953</v>
      </c>
      <c r="AG108" t="s">
        <v>18089</v>
      </c>
      <c r="AH108" t="s">
        <v>1266</v>
      </c>
      <c r="AP108">
        <v>139</v>
      </c>
    </row>
    <row r="109" spans="1:42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F109" t="s">
        <v>953</v>
      </c>
      <c r="AG109" t="s">
        <v>11526</v>
      </c>
      <c r="AH109" t="s">
        <v>1671</v>
      </c>
      <c r="AI109" t="s">
        <v>18089</v>
      </c>
      <c r="AJ109" t="s">
        <v>1266</v>
      </c>
      <c r="AP109">
        <v>86</v>
      </c>
    </row>
    <row r="110" spans="1:42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F110" t="s">
        <v>1325</v>
      </c>
      <c r="AG110" t="s">
        <v>953</v>
      </c>
      <c r="AH110" t="s">
        <v>1266</v>
      </c>
      <c r="AP110">
        <v>162</v>
      </c>
    </row>
    <row r="111" spans="1:42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F111" t="s">
        <v>1325</v>
      </c>
      <c r="AG111" t="s">
        <v>953</v>
      </c>
      <c r="AH111" t="s">
        <v>12332</v>
      </c>
      <c r="AP111">
        <v>54</v>
      </c>
    </row>
    <row r="112" spans="1:42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F112" t="s">
        <v>953</v>
      </c>
      <c r="AG112" t="s">
        <v>18089</v>
      </c>
      <c r="AH112" t="s">
        <v>1266</v>
      </c>
      <c r="AP112">
        <v>80</v>
      </c>
    </row>
    <row r="113" spans="1:42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F113" t="s">
        <v>1325</v>
      </c>
      <c r="AG113" t="s">
        <v>3409</v>
      </c>
      <c r="AH113" t="s">
        <v>22704</v>
      </c>
      <c r="AI113" t="s">
        <v>19711</v>
      </c>
      <c r="AJ113" t="s">
        <v>24165</v>
      </c>
      <c r="AP113">
        <v>25</v>
      </c>
    </row>
    <row r="114" spans="1:42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F114" t="s">
        <v>1325</v>
      </c>
      <c r="AG114" t="s">
        <v>953</v>
      </c>
      <c r="AH114" t="s">
        <v>12332</v>
      </c>
      <c r="AP114">
        <v>74</v>
      </c>
    </row>
    <row r="115" spans="1:42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F115" t="s">
        <v>1325</v>
      </c>
      <c r="AG115" t="s">
        <v>953</v>
      </c>
      <c r="AH115" t="s">
        <v>13307</v>
      </c>
      <c r="AI115" t="s">
        <v>3409</v>
      </c>
      <c r="AJ115" t="s">
        <v>22704</v>
      </c>
      <c r="AK115" t="s">
        <v>19711</v>
      </c>
      <c r="AL115" t="s">
        <v>24165</v>
      </c>
      <c r="AP115">
        <v>81</v>
      </c>
    </row>
    <row r="116" spans="1:42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F116" t="s">
        <v>953</v>
      </c>
      <c r="AG116" t="s">
        <v>18089</v>
      </c>
      <c r="AH116" t="s">
        <v>1266</v>
      </c>
      <c r="AI116" t="s">
        <v>24162</v>
      </c>
      <c r="AP116">
        <v>177</v>
      </c>
    </row>
    <row r="117" spans="1:42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F117" t="s">
        <v>953</v>
      </c>
      <c r="AG117" t="s">
        <v>18089</v>
      </c>
      <c r="AH117" t="s">
        <v>1266</v>
      </c>
      <c r="AI117" t="s">
        <v>24162</v>
      </c>
      <c r="AP117">
        <v>73</v>
      </c>
    </row>
    <row r="118" spans="1:42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F118" t="s">
        <v>1325</v>
      </c>
      <c r="AG118" t="s">
        <v>3409</v>
      </c>
      <c r="AP118">
        <v>43</v>
      </c>
    </row>
    <row r="119" spans="1:42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F119" t="s">
        <v>3409</v>
      </c>
      <c r="AG119" t="s">
        <v>6403</v>
      </c>
      <c r="AH119" t="s">
        <v>12332</v>
      </c>
      <c r="AP119">
        <v>45</v>
      </c>
    </row>
    <row r="120" spans="1:42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F120" t="s">
        <v>953</v>
      </c>
      <c r="AG120" t="s">
        <v>1671</v>
      </c>
      <c r="AH120" t="s">
        <v>18089</v>
      </c>
      <c r="AI120" t="s">
        <v>1266</v>
      </c>
      <c r="AP120">
        <v>163</v>
      </c>
    </row>
    <row r="121" spans="1:42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F121" t="s">
        <v>11526</v>
      </c>
      <c r="AG121" t="s">
        <v>1671</v>
      </c>
      <c r="AH121" t="s">
        <v>18089</v>
      </c>
      <c r="AI121" t="s">
        <v>1266</v>
      </c>
      <c r="AP121">
        <v>30</v>
      </c>
    </row>
    <row r="122" spans="1:42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F122" t="s">
        <v>1325</v>
      </c>
      <c r="AG122" t="s">
        <v>953</v>
      </c>
      <c r="AP122">
        <v>212</v>
      </c>
    </row>
    <row r="123" spans="1:42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F123" t="s">
        <v>1325</v>
      </c>
      <c r="AG123" t="s">
        <v>953</v>
      </c>
      <c r="AH123" t="s">
        <v>11526</v>
      </c>
      <c r="AI123" t="s">
        <v>1671</v>
      </c>
      <c r="AJ123" t="s">
        <v>18089</v>
      </c>
      <c r="AP123">
        <v>187</v>
      </c>
    </row>
    <row r="124" spans="1:42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F124" t="s">
        <v>953</v>
      </c>
      <c r="AG124" t="s">
        <v>1671</v>
      </c>
      <c r="AH124" t="s">
        <v>18089</v>
      </c>
      <c r="AI124" t="s">
        <v>1266</v>
      </c>
      <c r="AP124">
        <v>189</v>
      </c>
    </row>
    <row r="125" spans="1:42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F125" t="s">
        <v>1325</v>
      </c>
      <c r="AG125" t="s">
        <v>953</v>
      </c>
      <c r="AH125" t="s">
        <v>1266</v>
      </c>
      <c r="AI125" t="s">
        <v>12332</v>
      </c>
      <c r="AJ125" t="s">
        <v>10413</v>
      </c>
      <c r="AP125">
        <v>188</v>
      </c>
    </row>
    <row r="126" spans="1:42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F126" t="s">
        <v>1325</v>
      </c>
      <c r="AG126" t="s">
        <v>12332</v>
      </c>
      <c r="AP126">
        <v>280</v>
      </c>
    </row>
    <row r="127" spans="1:42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F127" t="s">
        <v>953</v>
      </c>
      <c r="AG127" t="s">
        <v>11526</v>
      </c>
      <c r="AH127" t="s">
        <v>1671</v>
      </c>
      <c r="AI127" t="s">
        <v>18089</v>
      </c>
      <c r="AJ127" t="s">
        <v>1266</v>
      </c>
      <c r="AK127" t="s">
        <v>17378</v>
      </c>
      <c r="AP127">
        <v>155</v>
      </c>
    </row>
    <row r="128" spans="1:42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F128" t="s">
        <v>1325</v>
      </c>
      <c r="AG128" t="s">
        <v>12332</v>
      </c>
      <c r="AP128">
        <v>64</v>
      </c>
    </row>
    <row r="129" spans="1:42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F129" t="s">
        <v>1325</v>
      </c>
      <c r="AG129" t="s">
        <v>953</v>
      </c>
      <c r="AH129" t="s">
        <v>1266</v>
      </c>
      <c r="AP129">
        <v>190</v>
      </c>
    </row>
    <row r="130" spans="1:42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F130" t="s">
        <v>1325</v>
      </c>
      <c r="AG130" t="s">
        <v>953</v>
      </c>
      <c r="AH130" t="s">
        <v>12332</v>
      </c>
      <c r="AI130" t="s">
        <v>10413</v>
      </c>
      <c r="AP130">
        <v>75</v>
      </c>
    </row>
    <row r="131" spans="1:42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F131" t="s">
        <v>24162</v>
      </c>
      <c r="AG131" t="s">
        <v>10413</v>
      </c>
      <c r="AP131">
        <v>220</v>
      </c>
    </row>
    <row r="132" spans="1:42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F132" t="s">
        <v>1325</v>
      </c>
      <c r="AG132" t="s">
        <v>953</v>
      </c>
      <c r="AH132" t="s">
        <v>1266</v>
      </c>
      <c r="AP132">
        <v>160</v>
      </c>
    </row>
    <row r="133" spans="1:42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F133" t="s">
        <v>953</v>
      </c>
      <c r="AG133" t="s">
        <v>11526</v>
      </c>
      <c r="AH133" t="s">
        <v>1671</v>
      </c>
      <c r="AI133" t="s">
        <v>3409</v>
      </c>
      <c r="AJ133" t="s">
        <v>18089</v>
      </c>
      <c r="AP133">
        <v>52</v>
      </c>
    </row>
    <row r="134" spans="1:42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F134" t="s">
        <v>1325</v>
      </c>
      <c r="AG134" t="s">
        <v>953</v>
      </c>
      <c r="AH134" t="s">
        <v>11526</v>
      </c>
      <c r="AI134" t="s">
        <v>1671</v>
      </c>
      <c r="AJ134" t="s">
        <v>18089</v>
      </c>
      <c r="AK134" t="s">
        <v>1266</v>
      </c>
      <c r="AL134" t="s">
        <v>12332</v>
      </c>
      <c r="AP134">
        <v>325</v>
      </c>
    </row>
    <row r="135" spans="1:42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F135" t="s">
        <v>1325</v>
      </c>
      <c r="AG135" t="s">
        <v>953</v>
      </c>
      <c r="AH135" t="s">
        <v>1266</v>
      </c>
      <c r="AP135">
        <v>251</v>
      </c>
    </row>
    <row r="136" spans="1:42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F136" t="s">
        <v>1671</v>
      </c>
      <c r="AG136" t="s">
        <v>1266</v>
      </c>
      <c r="AH136" t="s">
        <v>6403</v>
      </c>
      <c r="AP136">
        <v>202</v>
      </c>
    </row>
    <row r="137" spans="1:42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F137" t="s">
        <v>1325</v>
      </c>
      <c r="AG137" t="s">
        <v>953</v>
      </c>
      <c r="AH137" t="s">
        <v>10413</v>
      </c>
      <c r="AP137">
        <v>330</v>
      </c>
    </row>
    <row r="138" spans="1:42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F138" t="s">
        <v>3409</v>
      </c>
      <c r="AG138" t="s">
        <v>1266</v>
      </c>
      <c r="AH138" t="s">
        <v>6403</v>
      </c>
      <c r="AI138" t="s">
        <v>10413</v>
      </c>
      <c r="AP138">
        <v>289</v>
      </c>
    </row>
    <row r="139" spans="1:42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F139" t="s">
        <v>1325</v>
      </c>
      <c r="AG139" t="s">
        <v>953</v>
      </c>
      <c r="AH139" t="s">
        <v>3409</v>
      </c>
      <c r="AI139" t="s">
        <v>19711</v>
      </c>
      <c r="AP139">
        <v>161</v>
      </c>
    </row>
    <row r="140" spans="1:42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F140" t="s">
        <v>953</v>
      </c>
      <c r="AG140" t="s">
        <v>11526</v>
      </c>
      <c r="AH140" t="s">
        <v>1671</v>
      </c>
      <c r="AI140" t="s">
        <v>18089</v>
      </c>
      <c r="AP140">
        <v>28</v>
      </c>
    </row>
    <row r="141" spans="1:42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F141" t="s">
        <v>1325</v>
      </c>
      <c r="AG141" t="s">
        <v>953</v>
      </c>
      <c r="AH141" t="s">
        <v>11526</v>
      </c>
      <c r="AI141" t="s">
        <v>1671</v>
      </c>
      <c r="AJ141" t="s">
        <v>18089</v>
      </c>
      <c r="AP141">
        <v>79</v>
      </c>
    </row>
    <row r="142" spans="1:42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F142" t="s">
        <v>1325</v>
      </c>
      <c r="AG142" t="s">
        <v>953</v>
      </c>
      <c r="AH142" t="s">
        <v>18089</v>
      </c>
      <c r="AI142" t="s">
        <v>1266</v>
      </c>
      <c r="AP142">
        <v>63</v>
      </c>
    </row>
    <row r="143" spans="1:42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F143" t="s">
        <v>1325</v>
      </c>
      <c r="AG143" t="s">
        <v>953</v>
      </c>
      <c r="AH143" t="s">
        <v>10413</v>
      </c>
      <c r="AP143">
        <v>511</v>
      </c>
    </row>
    <row r="144" spans="1:42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F144" t="s">
        <v>1325</v>
      </c>
      <c r="AG144" t="s">
        <v>3409</v>
      </c>
      <c r="AH144" t="s">
        <v>10413</v>
      </c>
      <c r="AP144">
        <v>42</v>
      </c>
    </row>
    <row r="145" spans="1:42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F145" t="s">
        <v>1325</v>
      </c>
      <c r="AG145" t="s">
        <v>953</v>
      </c>
      <c r="AH145" t="s">
        <v>11526</v>
      </c>
      <c r="AI145" t="s">
        <v>1671</v>
      </c>
      <c r="AJ145" t="s">
        <v>18089</v>
      </c>
      <c r="AK145" t="s">
        <v>12332</v>
      </c>
      <c r="AP145">
        <v>167</v>
      </c>
    </row>
    <row r="146" spans="1:42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F146" t="s">
        <v>953</v>
      </c>
      <c r="AG146" t="s">
        <v>11526</v>
      </c>
      <c r="AH146" t="s">
        <v>1671</v>
      </c>
      <c r="AI146" t="s">
        <v>18089</v>
      </c>
      <c r="AP146">
        <v>193</v>
      </c>
    </row>
    <row r="147" spans="1:42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F147" t="s">
        <v>953</v>
      </c>
      <c r="AG147" t="s">
        <v>18089</v>
      </c>
      <c r="AH147" t="s">
        <v>1266</v>
      </c>
      <c r="AP147">
        <v>175</v>
      </c>
    </row>
    <row r="148" spans="1:42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F148" t="s">
        <v>953</v>
      </c>
      <c r="AG148" t="s">
        <v>11526</v>
      </c>
      <c r="AH148" t="s">
        <v>1671</v>
      </c>
      <c r="AI148" t="s">
        <v>18089</v>
      </c>
      <c r="AJ148" t="s">
        <v>12332</v>
      </c>
      <c r="AP148">
        <v>185</v>
      </c>
    </row>
    <row r="149" spans="1:42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F149" t="s">
        <v>953</v>
      </c>
      <c r="AP149">
        <v>219</v>
      </c>
    </row>
    <row r="150" spans="1:42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F150" t="s">
        <v>953</v>
      </c>
      <c r="AG150" t="s">
        <v>11526</v>
      </c>
      <c r="AH150" t="s">
        <v>1671</v>
      </c>
      <c r="AI150" t="s">
        <v>18089</v>
      </c>
      <c r="AP150">
        <v>7</v>
      </c>
    </row>
    <row r="151" spans="1:42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F151" t="s">
        <v>1325</v>
      </c>
      <c r="AG151" t="s">
        <v>953</v>
      </c>
      <c r="AH151" t="s">
        <v>10413</v>
      </c>
      <c r="AP151">
        <v>271</v>
      </c>
    </row>
    <row r="152" spans="1:42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F152" t="s">
        <v>1325</v>
      </c>
      <c r="AG152" t="s">
        <v>1671</v>
      </c>
      <c r="AH152" t="s">
        <v>1266</v>
      </c>
      <c r="AI152" t="s">
        <v>12332</v>
      </c>
      <c r="AP152">
        <v>50</v>
      </c>
    </row>
    <row r="153" spans="1:42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F153" t="s">
        <v>1325</v>
      </c>
      <c r="AG153" t="s">
        <v>953</v>
      </c>
      <c r="AH153" t="s">
        <v>12332</v>
      </c>
      <c r="AI153" t="s">
        <v>10413</v>
      </c>
      <c r="AP153">
        <v>72</v>
      </c>
    </row>
    <row r="154" spans="1:42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F154" t="s">
        <v>1325</v>
      </c>
      <c r="AG154" t="s">
        <v>953</v>
      </c>
      <c r="AH154" t="s">
        <v>1671</v>
      </c>
      <c r="AI154" t="s">
        <v>18089</v>
      </c>
      <c r="AJ154" t="s">
        <v>1266</v>
      </c>
      <c r="AK154" t="s">
        <v>24162</v>
      </c>
      <c r="AL154" t="s">
        <v>12332</v>
      </c>
      <c r="AP154">
        <v>24</v>
      </c>
    </row>
    <row r="155" spans="1:42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F155" t="s">
        <v>1325</v>
      </c>
      <c r="AG155" t="s">
        <v>953</v>
      </c>
      <c r="AH155" t="s">
        <v>11526</v>
      </c>
      <c r="AI155" t="s">
        <v>1266</v>
      </c>
      <c r="AP155">
        <v>68</v>
      </c>
    </row>
    <row r="156" spans="1:42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F156" t="s">
        <v>1325</v>
      </c>
      <c r="AG156" t="s">
        <v>953</v>
      </c>
      <c r="AH156" t="s">
        <v>11526</v>
      </c>
      <c r="AI156" t="s">
        <v>1671</v>
      </c>
      <c r="AJ156" t="s">
        <v>18089</v>
      </c>
      <c r="AP156">
        <v>225</v>
      </c>
    </row>
    <row r="157" spans="1:42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F157" t="s">
        <v>1325</v>
      </c>
      <c r="AG157" t="s">
        <v>953</v>
      </c>
      <c r="AH157" t="s">
        <v>10413</v>
      </c>
      <c r="AP157">
        <v>236</v>
      </c>
    </row>
    <row r="158" spans="1:42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F158" t="s">
        <v>953</v>
      </c>
      <c r="AG158" t="s">
        <v>11526</v>
      </c>
      <c r="AH158" t="s">
        <v>18089</v>
      </c>
      <c r="AI158" t="s">
        <v>1266</v>
      </c>
      <c r="AP158">
        <v>180</v>
      </c>
    </row>
    <row r="159" spans="1:42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F159" t="s">
        <v>1671</v>
      </c>
      <c r="AG159" t="s">
        <v>24164</v>
      </c>
      <c r="AP159">
        <v>334</v>
      </c>
    </row>
    <row r="160" spans="1:42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F160" t="s">
        <v>1325</v>
      </c>
      <c r="AG160" t="s">
        <v>3409</v>
      </c>
      <c r="AH160" t="s">
        <v>22704</v>
      </c>
      <c r="AI160" t="s">
        <v>24165</v>
      </c>
      <c r="AP160">
        <v>270</v>
      </c>
    </row>
    <row r="161" spans="1:42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F161" t="s">
        <v>1325</v>
      </c>
      <c r="AG161" t="s">
        <v>953</v>
      </c>
      <c r="AH161" t="s">
        <v>3409</v>
      </c>
      <c r="AP161">
        <v>227</v>
      </c>
    </row>
    <row r="162" spans="1:42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F162" t="s">
        <v>1325</v>
      </c>
      <c r="AG162" t="s">
        <v>953</v>
      </c>
      <c r="AH162" t="s">
        <v>12332</v>
      </c>
      <c r="AP162">
        <v>286</v>
      </c>
    </row>
    <row r="163" spans="1:42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F163" t="s">
        <v>1325</v>
      </c>
      <c r="AG163" t="s">
        <v>953</v>
      </c>
      <c r="AH163" t="s">
        <v>1266</v>
      </c>
      <c r="AI163" t="s">
        <v>19711</v>
      </c>
      <c r="AP163">
        <v>65</v>
      </c>
    </row>
    <row r="164" spans="1:42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F164" t="s">
        <v>1325</v>
      </c>
      <c r="AG164" t="s">
        <v>953</v>
      </c>
      <c r="AH164" t="s">
        <v>11526</v>
      </c>
      <c r="AI164" t="s">
        <v>1671</v>
      </c>
      <c r="AJ164" t="s">
        <v>18089</v>
      </c>
      <c r="AK164" t="s">
        <v>1266</v>
      </c>
      <c r="AP164">
        <v>55</v>
      </c>
    </row>
    <row r="165" spans="1:42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F165" t="s">
        <v>1325</v>
      </c>
      <c r="AG165" t="s">
        <v>953</v>
      </c>
      <c r="AH165" t="s">
        <v>1266</v>
      </c>
      <c r="AP165">
        <v>41</v>
      </c>
    </row>
    <row r="166" spans="1:42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F166" t="s">
        <v>1325</v>
      </c>
      <c r="AG166" t="s">
        <v>953</v>
      </c>
      <c r="AH166" t="s">
        <v>12332</v>
      </c>
      <c r="AI166" t="s">
        <v>10413</v>
      </c>
      <c r="AP166">
        <v>69</v>
      </c>
    </row>
    <row r="167" spans="1:42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F167" t="s">
        <v>1325</v>
      </c>
      <c r="AG167" t="s">
        <v>3409</v>
      </c>
      <c r="AH167" t="s">
        <v>24162</v>
      </c>
      <c r="AI167" t="s">
        <v>12332</v>
      </c>
      <c r="AP167">
        <v>293</v>
      </c>
    </row>
    <row r="168" spans="1:42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F168" t="s">
        <v>1325</v>
      </c>
      <c r="AG168" t="s">
        <v>24164</v>
      </c>
      <c r="AH168" t="s">
        <v>10413</v>
      </c>
      <c r="AP168">
        <v>200</v>
      </c>
    </row>
    <row r="169" spans="1:42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F169" t="s">
        <v>1325</v>
      </c>
      <c r="AG169" t="s">
        <v>12332</v>
      </c>
      <c r="AP169">
        <v>40</v>
      </c>
    </row>
    <row r="170" spans="1:42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F170" t="s">
        <v>1325</v>
      </c>
      <c r="AG170" t="s">
        <v>953</v>
      </c>
      <c r="AH170" t="s">
        <v>12332</v>
      </c>
      <c r="AI170" t="s">
        <v>10413</v>
      </c>
      <c r="AP170">
        <v>168</v>
      </c>
    </row>
    <row r="171" spans="1:42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F171" t="s">
        <v>1325</v>
      </c>
      <c r="AG171" t="s">
        <v>953</v>
      </c>
      <c r="AH171" t="s">
        <v>1671</v>
      </c>
      <c r="AI171" t="s">
        <v>10413</v>
      </c>
      <c r="AP171">
        <v>197</v>
      </c>
    </row>
    <row r="172" spans="1:42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F172" t="s">
        <v>1325</v>
      </c>
      <c r="AG172" t="s">
        <v>953</v>
      </c>
      <c r="AH172" t="s">
        <v>11526</v>
      </c>
      <c r="AI172" t="s">
        <v>1266</v>
      </c>
      <c r="AJ172" t="s">
        <v>19711</v>
      </c>
      <c r="AK172" t="s">
        <v>12332</v>
      </c>
      <c r="AP172">
        <v>181</v>
      </c>
    </row>
    <row r="173" spans="1:42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F173" t="s">
        <v>1325</v>
      </c>
      <c r="AG173" t="s">
        <v>953</v>
      </c>
      <c r="AH173" t="s">
        <v>12332</v>
      </c>
      <c r="AP173">
        <v>300</v>
      </c>
    </row>
    <row r="174" spans="1:42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F174" t="s">
        <v>1325</v>
      </c>
      <c r="AG174" t="s">
        <v>953</v>
      </c>
      <c r="AH174" t="s">
        <v>10413</v>
      </c>
      <c r="AP174">
        <v>23</v>
      </c>
    </row>
    <row r="175" spans="1:42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F175" t="s">
        <v>1325</v>
      </c>
      <c r="AG175" t="s">
        <v>953</v>
      </c>
      <c r="AH175" t="s">
        <v>3409</v>
      </c>
      <c r="AI175" t="s">
        <v>22704</v>
      </c>
      <c r="AJ175" t="s">
        <v>24165</v>
      </c>
      <c r="AP175">
        <v>53</v>
      </c>
    </row>
    <row r="176" spans="1:42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F176" t="s">
        <v>953</v>
      </c>
      <c r="AG176" t="s">
        <v>3409</v>
      </c>
      <c r="AH176" t="s">
        <v>1266</v>
      </c>
      <c r="AI176" t="s">
        <v>19711</v>
      </c>
      <c r="AP176">
        <v>46</v>
      </c>
    </row>
    <row r="177" spans="1:42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F177" t="s">
        <v>11526</v>
      </c>
      <c r="AG177" t="s">
        <v>1671</v>
      </c>
      <c r="AH177" t="s">
        <v>18089</v>
      </c>
      <c r="AI177" t="s">
        <v>17378</v>
      </c>
      <c r="AP177">
        <v>67</v>
      </c>
    </row>
    <row r="178" spans="1:42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F178" t="s">
        <v>1325</v>
      </c>
      <c r="AG178" t="s">
        <v>953</v>
      </c>
      <c r="AH178" t="s">
        <v>12332</v>
      </c>
      <c r="AP178">
        <v>199</v>
      </c>
    </row>
    <row r="179" spans="1:42" x14ac:dyDescent="0.3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  <c r="AF179" t="s">
        <v>1325</v>
      </c>
      <c r="AG179" t="s">
        <v>24164</v>
      </c>
      <c r="AH179" t="s">
        <v>3409</v>
      </c>
      <c r="AI179" t="s">
        <v>24162</v>
      </c>
      <c r="AJ179" t="s">
        <v>10413</v>
      </c>
      <c r="AP179">
        <v>226</v>
      </c>
    </row>
    <row r="180" spans="1:42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F180" t="s">
        <v>953</v>
      </c>
      <c r="AG180" t="s">
        <v>18089</v>
      </c>
      <c r="AH180" t="s">
        <v>1266</v>
      </c>
      <c r="AP180">
        <v>37</v>
      </c>
    </row>
    <row r="181" spans="1:42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F181" t="s">
        <v>953</v>
      </c>
      <c r="AG181" t="s">
        <v>3409</v>
      </c>
      <c r="AH181" t="s">
        <v>10413</v>
      </c>
      <c r="AI181" t="s">
        <v>15011</v>
      </c>
      <c r="AP181">
        <v>11</v>
      </c>
    </row>
    <row r="182" spans="1:42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F182" t="s">
        <v>953</v>
      </c>
      <c r="AG182" t="s">
        <v>11526</v>
      </c>
      <c r="AH182" t="s">
        <v>1671</v>
      </c>
      <c r="AI182" t="s">
        <v>18089</v>
      </c>
      <c r="AJ182" t="s">
        <v>24163</v>
      </c>
      <c r="AP182">
        <v>66</v>
      </c>
    </row>
    <row r="183" spans="1:42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F183" t="s">
        <v>953</v>
      </c>
      <c r="AG183" t="s">
        <v>11526</v>
      </c>
      <c r="AH183" t="s">
        <v>1671</v>
      </c>
      <c r="AI183" t="s">
        <v>18089</v>
      </c>
      <c r="AJ183" t="s">
        <v>15011</v>
      </c>
      <c r="AP183">
        <v>34</v>
      </c>
    </row>
    <row r="184" spans="1:42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F184" t="s">
        <v>953</v>
      </c>
      <c r="AG184" t="s">
        <v>11526</v>
      </c>
      <c r="AH184" t="s">
        <v>1671</v>
      </c>
      <c r="AI184" t="s">
        <v>18089</v>
      </c>
      <c r="AP184">
        <v>20</v>
      </c>
    </row>
    <row r="185" spans="1:42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F185" t="s">
        <v>1325</v>
      </c>
      <c r="AG185" t="s">
        <v>24162</v>
      </c>
      <c r="AH185" t="s">
        <v>10413</v>
      </c>
      <c r="AP185">
        <v>27</v>
      </c>
    </row>
    <row r="186" spans="1:42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F186" t="s">
        <v>1325</v>
      </c>
      <c r="AG186" t="s">
        <v>953</v>
      </c>
      <c r="AH186" t="s">
        <v>11526</v>
      </c>
      <c r="AI186" t="s">
        <v>1671</v>
      </c>
      <c r="AJ186" t="s">
        <v>18089</v>
      </c>
      <c r="AP186">
        <v>70</v>
      </c>
    </row>
    <row r="187" spans="1:42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F187" t="s">
        <v>1325</v>
      </c>
      <c r="AG187" t="s">
        <v>953</v>
      </c>
      <c r="AH187" t="s">
        <v>1671</v>
      </c>
      <c r="AI187" t="s">
        <v>12332</v>
      </c>
      <c r="AP187">
        <v>14</v>
      </c>
    </row>
    <row r="188" spans="1:42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F188" t="s">
        <v>953</v>
      </c>
      <c r="AG188" t="s">
        <v>12332</v>
      </c>
      <c r="AH188" t="s">
        <v>10413</v>
      </c>
      <c r="AP188">
        <v>71</v>
      </c>
    </row>
    <row r="189" spans="1:42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F189" t="s">
        <v>953</v>
      </c>
      <c r="AG189" t="s">
        <v>3409</v>
      </c>
      <c r="AH189" t="s">
        <v>1266</v>
      </c>
      <c r="AI189" t="s">
        <v>19711</v>
      </c>
      <c r="AP189">
        <v>58</v>
      </c>
    </row>
    <row r="190" spans="1:42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F190" t="s">
        <v>953</v>
      </c>
      <c r="AG190" t="s">
        <v>11526</v>
      </c>
      <c r="AH190" t="s">
        <v>1671</v>
      </c>
      <c r="AI190" t="s">
        <v>18089</v>
      </c>
      <c r="AJ190" t="s">
        <v>1266</v>
      </c>
      <c r="AK190" t="s">
        <v>12332</v>
      </c>
      <c r="AP190">
        <v>35</v>
      </c>
    </row>
    <row r="191" spans="1:42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F191" t="s">
        <v>953</v>
      </c>
      <c r="AG191" t="s">
        <v>12332</v>
      </c>
      <c r="AH191" t="s">
        <v>10413</v>
      </c>
      <c r="AP191">
        <v>59</v>
      </c>
    </row>
    <row r="192" spans="1:42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F192" t="s">
        <v>1325</v>
      </c>
      <c r="AG192" t="s">
        <v>1671</v>
      </c>
      <c r="AH192" t="s">
        <v>24164</v>
      </c>
      <c r="AI192" t="s">
        <v>10413</v>
      </c>
      <c r="AP192">
        <v>62</v>
      </c>
    </row>
    <row r="193" spans="1:42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F193" t="s">
        <v>1325</v>
      </c>
      <c r="AG193" t="s">
        <v>953</v>
      </c>
      <c r="AH193" t="s">
        <v>11526</v>
      </c>
      <c r="AI193" t="s">
        <v>1671</v>
      </c>
      <c r="AJ193" t="s">
        <v>18089</v>
      </c>
      <c r="AK193" t="s">
        <v>1266</v>
      </c>
      <c r="AP193">
        <v>47</v>
      </c>
    </row>
    <row r="194" spans="1:42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F194" t="s">
        <v>1325</v>
      </c>
      <c r="AG194" t="s">
        <v>24164</v>
      </c>
      <c r="AH194" t="s">
        <v>24162</v>
      </c>
      <c r="AI194" t="s">
        <v>10413</v>
      </c>
    </row>
    <row r="195" spans="1:42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F195" t="s">
        <v>1325</v>
      </c>
      <c r="AG195" t="s">
        <v>953</v>
      </c>
      <c r="AH195" t="s">
        <v>3409</v>
      </c>
    </row>
    <row r="196" spans="1:42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F196" t="s">
        <v>1325</v>
      </c>
      <c r="AG196" t="s">
        <v>953</v>
      </c>
      <c r="AH196" t="s">
        <v>18089</v>
      </c>
      <c r="AI196" t="s">
        <v>24162</v>
      </c>
    </row>
    <row r="197" spans="1:42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F197" t="s">
        <v>953</v>
      </c>
      <c r="AG197" t="s">
        <v>18089</v>
      </c>
      <c r="AH197" t="s">
        <v>1266</v>
      </c>
      <c r="AI197" t="s">
        <v>24162</v>
      </c>
    </row>
    <row r="198" spans="1:42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F198" t="s">
        <v>953</v>
      </c>
      <c r="AG198" t="s">
        <v>3409</v>
      </c>
      <c r="AH198" t="s">
        <v>19711</v>
      </c>
      <c r="AI198" t="s">
        <v>24165</v>
      </c>
    </row>
    <row r="199" spans="1:42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F199" t="s">
        <v>1325</v>
      </c>
      <c r="AG199" t="s">
        <v>953</v>
      </c>
      <c r="AH199" t="s">
        <v>12332</v>
      </c>
    </row>
    <row r="200" spans="1:42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F200" t="s">
        <v>953</v>
      </c>
      <c r="AG200" t="s">
        <v>11526</v>
      </c>
      <c r="AH200" t="s">
        <v>18089</v>
      </c>
      <c r="AI200" t="s">
        <v>10413</v>
      </c>
    </row>
    <row r="201" spans="1:42" x14ac:dyDescent="0.3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  <c r="AF201" t="s">
        <v>1325</v>
      </c>
      <c r="AG201" t="s">
        <v>1266</v>
      </c>
    </row>
    <row r="202" spans="1:42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F202" t="s">
        <v>953</v>
      </c>
      <c r="AG202" t="s">
        <v>1671</v>
      </c>
      <c r="AH202" t="s">
        <v>18089</v>
      </c>
      <c r="AI202" t="s">
        <v>1266</v>
      </c>
    </row>
    <row r="203" spans="1:42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F203" t="s">
        <v>1325</v>
      </c>
      <c r="AG203" t="s">
        <v>11526</v>
      </c>
      <c r="AH203" t="s">
        <v>1671</v>
      </c>
      <c r="AI203" t="s">
        <v>18089</v>
      </c>
      <c r="AJ203" t="s">
        <v>12332</v>
      </c>
    </row>
    <row r="204" spans="1:42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F204" t="s">
        <v>953</v>
      </c>
      <c r="AG204" t="s">
        <v>18089</v>
      </c>
      <c r="AH204" t="s">
        <v>1266</v>
      </c>
    </row>
    <row r="205" spans="1:42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F205" t="s">
        <v>1325</v>
      </c>
      <c r="AG205" t="s">
        <v>1671</v>
      </c>
      <c r="AH205" t="s">
        <v>1266</v>
      </c>
    </row>
    <row r="206" spans="1:42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F206" t="s">
        <v>1325</v>
      </c>
      <c r="AG206" t="s">
        <v>953</v>
      </c>
      <c r="AH206" t="s">
        <v>3409</v>
      </c>
      <c r="AI206" t="s">
        <v>6403</v>
      </c>
      <c r="AJ206" t="s">
        <v>12332</v>
      </c>
    </row>
    <row r="207" spans="1:42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F207" t="s">
        <v>1325</v>
      </c>
      <c r="AG207" t="s">
        <v>953</v>
      </c>
      <c r="AH207" t="s">
        <v>1266</v>
      </c>
    </row>
    <row r="208" spans="1:42" x14ac:dyDescent="0.3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  <c r="AF208" t="s">
        <v>1266</v>
      </c>
    </row>
    <row r="209" spans="1:36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F209" t="s">
        <v>953</v>
      </c>
      <c r="AG209" t="s">
        <v>12332</v>
      </c>
      <c r="AH209" t="s">
        <v>10413</v>
      </c>
    </row>
    <row r="210" spans="1:36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F210" t="s">
        <v>24162</v>
      </c>
      <c r="AG210" t="s">
        <v>10413</v>
      </c>
    </row>
    <row r="211" spans="1:36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F211" t="s">
        <v>953</v>
      </c>
      <c r="AG211" t="s">
        <v>11526</v>
      </c>
      <c r="AH211" t="s">
        <v>1671</v>
      </c>
      <c r="AI211" t="s">
        <v>18089</v>
      </c>
      <c r="AJ211" t="s">
        <v>17378</v>
      </c>
    </row>
    <row r="212" spans="1:36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F212" t="s">
        <v>1325</v>
      </c>
      <c r="AG212" t="s">
        <v>953</v>
      </c>
      <c r="AH212" t="s">
        <v>1266</v>
      </c>
      <c r="AI212" t="s">
        <v>12332</v>
      </c>
      <c r="AJ212" t="s">
        <v>10413</v>
      </c>
    </row>
    <row r="213" spans="1:36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F213" t="s">
        <v>1325</v>
      </c>
      <c r="AG213" t="s">
        <v>24164</v>
      </c>
      <c r="AH213" t="s">
        <v>10413</v>
      </c>
    </row>
    <row r="214" spans="1:36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F214" t="s">
        <v>1325</v>
      </c>
      <c r="AG214" t="s">
        <v>953</v>
      </c>
      <c r="AH214" t="s">
        <v>24164</v>
      </c>
      <c r="AI214" t="s">
        <v>24162</v>
      </c>
      <c r="AJ214" t="s">
        <v>10413</v>
      </c>
    </row>
    <row r="215" spans="1:36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F215" t="s">
        <v>1325</v>
      </c>
      <c r="AG215" t="s">
        <v>953</v>
      </c>
      <c r="AH215" t="s">
        <v>1266</v>
      </c>
    </row>
    <row r="216" spans="1:36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F216" t="s">
        <v>1325</v>
      </c>
      <c r="AG216" t="s">
        <v>12332</v>
      </c>
    </row>
    <row r="217" spans="1:36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F217" t="s">
        <v>1325</v>
      </c>
      <c r="AG217" t="s">
        <v>953</v>
      </c>
      <c r="AH217" t="s">
        <v>22704</v>
      </c>
    </row>
    <row r="218" spans="1:36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F218" t="s">
        <v>1325</v>
      </c>
      <c r="AG218" t="s">
        <v>953</v>
      </c>
      <c r="AH218" t="s">
        <v>10413</v>
      </c>
    </row>
    <row r="219" spans="1:36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F219" t="s">
        <v>1325</v>
      </c>
    </row>
    <row r="220" spans="1:36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F220" t="s">
        <v>1671</v>
      </c>
      <c r="AG220" t="s">
        <v>18089</v>
      </c>
      <c r="AH220" t="s">
        <v>1266</v>
      </c>
    </row>
    <row r="221" spans="1:36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F221" t="s">
        <v>1325</v>
      </c>
      <c r="AG221" t="s">
        <v>953</v>
      </c>
      <c r="AH221" t="s">
        <v>12332</v>
      </c>
      <c r="AI221" t="s">
        <v>10413</v>
      </c>
    </row>
    <row r="222" spans="1:36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F222" t="s">
        <v>1325</v>
      </c>
      <c r="AG222" t="s">
        <v>953</v>
      </c>
      <c r="AH222" t="s">
        <v>10413</v>
      </c>
    </row>
    <row r="223" spans="1:36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F223" t="s">
        <v>1325</v>
      </c>
      <c r="AG223" t="s">
        <v>953</v>
      </c>
      <c r="AH223" t="s">
        <v>3409</v>
      </c>
      <c r="AI223" t="s">
        <v>10413</v>
      </c>
    </row>
    <row r="224" spans="1:36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F224" t="s">
        <v>1325</v>
      </c>
      <c r="AG224" t="s">
        <v>953</v>
      </c>
      <c r="AH224" t="s">
        <v>12332</v>
      </c>
      <c r="AI224" t="s">
        <v>10413</v>
      </c>
    </row>
    <row r="225" spans="1:36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F225" t="s">
        <v>953</v>
      </c>
      <c r="AG225" t="s">
        <v>3409</v>
      </c>
      <c r="AH225" t="s">
        <v>1266</v>
      </c>
    </row>
    <row r="226" spans="1:36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F226" t="s">
        <v>1325</v>
      </c>
      <c r="AG226" t="s">
        <v>1266</v>
      </c>
      <c r="AH226" t="s">
        <v>10413</v>
      </c>
    </row>
    <row r="227" spans="1:36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F227" t="s">
        <v>1325</v>
      </c>
      <c r="AG227" t="s">
        <v>10413</v>
      </c>
    </row>
    <row r="228" spans="1:36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F228" t="s">
        <v>1325</v>
      </c>
      <c r="AG228" t="s">
        <v>953</v>
      </c>
      <c r="AH228" t="s">
        <v>1671</v>
      </c>
      <c r="AI228" t="s">
        <v>24164</v>
      </c>
    </row>
    <row r="229" spans="1:36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F229" t="s">
        <v>953</v>
      </c>
      <c r="AG229" t="s">
        <v>24162</v>
      </c>
      <c r="AH229" t="s">
        <v>12332</v>
      </c>
    </row>
    <row r="230" spans="1:36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F230" t="s">
        <v>953</v>
      </c>
      <c r="AG230" t="s">
        <v>11526</v>
      </c>
      <c r="AH230" t="s">
        <v>1671</v>
      </c>
      <c r="AI230" t="s">
        <v>18089</v>
      </c>
      <c r="AJ230" t="s">
        <v>1266</v>
      </c>
    </row>
    <row r="231" spans="1:36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F231" t="s">
        <v>1325</v>
      </c>
      <c r="AG231" t="s">
        <v>3409</v>
      </c>
      <c r="AH231" t="s">
        <v>12332</v>
      </c>
      <c r="AI231" t="s">
        <v>10413</v>
      </c>
    </row>
    <row r="232" spans="1:36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F232" t="s">
        <v>1325</v>
      </c>
      <c r="AG232" t="s">
        <v>953</v>
      </c>
      <c r="AH232" t="s">
        <v>12332</v>
      </c>
      <c r="AI232" t="s">
        <v>10413</v>
      </c>
    </row>
    <row r="233" spans="1:36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F233" t="s">
        <v>1325</v>
      </c>
      <c r="AG233" t="s">
        <v>24164</v>
      </c>
      <c r="AH233" t="s">
        <v>12332</v>
      </c>
      <c r="AI233" t="s">
        <v>10413</v>
      </c>
    </row>
    <row r="234" spans="1:36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F234" t="s">
        <v>1325</v>
      </c>
      <c r="AG234" t="s">
        <v>18089</v>
      </c>
      <c r="AH234" t="s">
        <v>24163</v>
      </c>
    </row>
    <row r="235" spans="1:36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F235" t="s">
        <v>1671</v>
      </c>
      <c r="AG235" t="s">
        <v>3409</v>
      </c>
      <c r="AH235" t="s">
        <v>19711</v>
      </c>
    </row>
    <row r="236" spans="1:36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F236" t="s">
        <v>1325</v>
      </c>
      <c r="AG236" t="s">
        <v>1671</v>
      </c>
      <c r="AH236" t="s">
        <v>19711</v>
      </c>
    </row>
    <row r="237" spans="1:36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F237" t="s">
        <v>1325</v>
      </c>
      <c r="AG237" t="s">
        <v>953</v>
      </c>
      <c r="AH237" t="s">
        <v>24162</v>
      </c>
      <c r="AI237" t="s">
        <v>12332</v>
      </c>
    </row>
    <row r="238" spans="1:36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F238" t="s">
        <v>1325</v>
      </c>
      <c r="AG238" t="s">
        <v>953</v>
      </c>
      <c r="AH238" t="s">
        <v>1266</v>
      </c>
      <c r="AI238" t="s">
        <v>12332</v>
      </c>
    </row>
    <row r="239" spans="1:36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F239" t="s">
        <v>1325</v>
      </c>
      <c r="AG239" t="s">
        <v>953</v>
      </c>
      <c r="AH239" t="s">
        <v>1266</v>
      </c>
      <c r="AI239" t="s">
        <v>12332</v>
      </c>
    </row>
    <row r="240" spans="1:36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F240" t="s">
        <v>953</v>
      </c>
      <c r="AG240" t="s">
        <v>11526</v>
      </c>
      <c r="AH240" t="s">
        <v>1671</v>
      </c>
      <c r="AI240" t="s">
        <v>18089</v>
      </c>
      <c r="AJ240" t="s">
        <v>1266</v>
      </c>
    </row>
    <row r="241" spans="1:36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F241" t="s">
        <v>1325</v>
      </c>
      <c r="AG241" t="s">
        <v>953</v>
      </c>
      <c r="AH241" t="s">
        <v>12332</v>
      </c>
      <c r="AI241" t="s">
        <v>10413</v>
      </c>
    </row>
    <row r="242" spans="1:36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F242" t="s">
        <v>1325</v>
      </c>
      <c r="AG242" t="s">
        <v>953</v>
      </c>
      <c r="AH242" t="s">
        <v>1266</v>
      </c>
      <c r="AI242" t="s">
        <v>12332</v>
      </c>
    </row>
    <row r="243" spans="1:36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F243" t="s">
        <v>953</v>
      </c>
      <c r="AG243" t="s">
        <v>11526</v>
      </c>
      <c r="AH243" t="s">
        <v>1671</v>
      </c>
      <c r="AI243" t="s">
        <v>18089</v>
      </c>
      <c r="AJ243" t="s">
        <v>1266</v>
      </c>
    </row>
    <row r="244" spans="1:36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F244" t="s">
        <v>953</v>
      </c>
      <c r="AG244" t="s">
        <v>1671</v>
      </c>
      <c r="AH244" t="s">
        <v>18089</v>
      </c>
      <c r="AI244" t="s">
        <v>1266</v>
      </c>
    </row>
    <row r="245" spans="1:36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F245" t="s">
        <v>1325</v>
      </c>
      <c r="AG245" t="s">
        <v>3409</v>
      </c>
      <c r="AH245" t="s">
        <v>24165</v>
      </c>
    </row>
    <row r="246" spans="1:36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F246" t="s">
        <v>1325</v>
      </c>
      <c r="AG246" t="s">
        <v>953</v>
      </c>
      <c r="AH246" t="s">
        <v>3409</v>
      </c>
      <c r="AI246" t="s">
        <v>1266</v>
      </c>
    </row>
    <row r="247" spans="1:36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F247" t="s">
        <v>1325</v>
      </c>
      <c r="AG247" t="s">
        <v>953</v>
      </c>
      <c r="AH247" t="s">
        <v>1671</v>
      </c>
      <c r="AI247" t="s">
        <v>12332</v>
      </c>
    </row>
    <row r="248" spans="1:36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F248" t="s">
        <v>953</v>
      </c>
      <c r="AG248" t="s">
        <v>3409</v>
      </c>
      <c r="AH248" t="s">
        <v>12332</v>
      </c>
      <c r="AI248" t="s">
        <v>10413</v>
      </c>
    </row>
    <row r="249" spans="1:36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F249" t="s">
        <v>1325</v>
      </c>
      <c r="AG249" t="s">
        <v>953</v>
      </c>
      <c r="AH249" t="s">
        <v>10413</v>
      </c>
    </row>
    <row r="250" spans="1:36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F250" t="s">
        <v>1325</v>
      </c>
      <c r="AG250" t="s">
        <v>953</v>
      </c>
      <c r="AH250" t="s">
        <v>1671</v>
      </c>
      <c r="AI250" t="s">
        <v>12332</v>
      </c>
    </row>
    <row r="251" spans="1:36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F251" t="s">
        <v>1325</v>
      </c>
      <c r="AG251" t="s">
        <v>953</v>
      </c>
      <c r="AH251" t="s">
        <v>12332</v>
      </c>
    </row>
    <row r="252" spans="1:36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F252" t="s">
        <v>1325</v>
      </c>
      <c r="AG252" t="s">
        <v>953</v>
      </c>
      <c r="AH252" t="s">
        <v>1671</v>
      </c>
      <c r="AI252" t="s">
        <v>18089</v>
      </c>
      <c r="AJ252" t="s">
        <v>1266</v>
      </c>
    </row>
    <row r="253" spans="1:36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F253" t="s">
        <v>1325</v>
      </c>
      <c r="AG253" t="s">
        <v>953</v>
      </c>
      <c r="AH253" t="s">
        <v>3409</v>
      </c>
      <c r="AI253" t="s">
        <v>10413</v>
      </c>
    </row>
    <row r="254" spans="1:36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F254" t="s">
        <v>1325</v>
      </c>
      <c r="AG254" t="s">
        <v>953</v>
      </c>
      <c r="AH254" t="s">
        <v>10413</v>
      </c>
    </row>
    <row r="255" spans="1:36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F255" t="s">
        <v>1325</v>
      </c>
      <c r="AG255" t="s">
        <v>3409</v>
      </c>
      <c r="AH255" t="s">
        <v>22704</v>
      </c>
      <c r="AI255" t="s">
        <v>24165</v>
      </c>
    </row>
    <row r="256" spans="1:36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F256" t="s">
        <v>24164</v>
      </c>
      <c r="AG256" t="s">
        <v>10413</v>
      </c>
    </row>
    <row r="257" spans="1:36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F257" t="s">
        <v>1325</v>
      </c>
      <c r="AG257" t="s">
        <v>1671</v>
      </c>
      <c r="AH257" t="s">
        <v>24164</v>
      </c>
      <c r="AI257" t="s">
        <v>19711</v>
      </c>
      <c r="AJ257" t="s">
        <v>10413</v>
      </c>
    </row>
    <row r="258" spans="1:36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F258" t="s">
        <v>953</v>
      </c>
      <c r="AG258" t="s">
        <v>12332</v>
      </c>
      <c r="AH258" t="s">
        <v>10413</v>
      </c>
    </row>
    <row r="259" spans="1:36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F259" t="s">
        <v>13307</v>
      </c>
      <c r="AG259" t="s">
        <v>3409</v>
      </c>
    </row>
    <row r="260" spans="1:36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F260" t="s">
        <v>953</v>
      </c>
      <c r="AG260" t="s">
        <v>1671</v>
      </c>
      <c r="AH260" t="s">
        <v>18089</v>
      </c>
      <c r="AI260" t="s">
        <v>1266</v>
      </c>
    </row>
    <row r="261" spans="1:36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F261" t="s">
        <v>1325</v>
      </c>
      <c r="AG261" t="s">
        <v>1671</v>
      </c>
      <c r="AH261" t="s">
        <v>24164</v>
      </c>
      <c r="AI261" t="s">
        <v>12332</v>
      </c>
      <c r="AJ261" t="s">
        <v>10413</v>
      </c>
    </row>
    <row r="262" spans="1:36" x14ac:dyDescent="0.3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  <c r="AF262" t="s">
        <v>1325</v>
      </c>
      <c r="AG262" t="s">
        <v>953</v>
      </c>
      <c r="AH262" t="s">
        <v>24164</v>
      </c>
    </row>
    <row r="263" spans="1:36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F263" t="s">
        <v>1325</v>
      </c>
      <c r="AG263" t="s">
        <v>3409</v>
      </c>
      <c r="AH263" t="s">
        <v>1266</v>
      </c>
      <c r="AI263" t="s">
        <v>24165</v>
      </c>
    </row>
    <row r="264" spans="1:36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F264" t="s">
        <v>953</v>
      </c>
      <c r="AG264" t="s">
        <v>11526</v>
      </c>
      <c r="AH264" t="s">
        <v>1671</v>
      </c>
      <c r="AI264" t="s">
        <v>18089</v>
      </c>
      <c r="AJ264" t="s">
        <v>1266</v>
      </c>
    </row>
    <row r="265" spans="1:36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F265" t="s">
        <v>11526</v>
      </c>
      <c r="AG265" t="s">
        <v>1671</v>
      </c>
      <c r="AH265" t="s">
        <v>18089</v>
      </c>
      <c r="AI265" t="s">
        <v>12038</v>
      </c>
      <c r="AJ265" t="s">
        <v>15011</v>
      </c>
    </row>
    <row r="266" spans="1:36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F266" t="s">
        <v>1325</v>
      </c>
      <c r="AG266" t="s">
        <v>953</v>
      </c>
      <c r="AH266" t="s">
        <v>24162</v>
      </c>
      <c r="AI266" t="s">
        <v>12332</v>
      </c>
      <c r="AJ266" t="s">
        <v>10413</v>
      </c>
    </row>
    <row r="267" spans="1:36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F267" t="s">
        <v>1325</v>
      </c>
      <c r="AG267" t="s">
        <v>3409</v>
      </c>
      <c r="AH267" t="s">
        <v>12332</v>
      </c>
      <c r="AI267" t="s">
        <v>24163</v>
      </c>
    </row>
    <row r="268" spans="1:36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F268" t="s">
        <v>953</v>
      </c>
      <c r="AG268" t="s">
        <v>11526</v>
      </c>
      <c r="AH268" t="s">
        <v>1671</v>
      </c>
      <c r="AI268" t="s">
        <v>18089</v>
      </c>
      <c r="AJ268" t="s">
        <v>1266</v>
      </c>
    </row>
    <row r="269" spans="1:36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F269" t="s">
        <v>1325</v>
      </c>
      <c r="AG269" t="s">
        <v>24164</v>
      </c>
      <c r="AH269" t="s">
        <v>19711</v>
      </c>
      <c r="AI269" t="s">
        <v>10413</v>
      </c>
    </row>
    <row r="270" spans="1:36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F270" t="s">
        <v>1325</v>
      </c>
      <c r="AG270" t="s">
        <v>12332</v>
      </c>
    </row>
    <row r="271" spans="1:36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F271" t="s">
        <v>1325</v>
      </c>
      <c r="AG271" t="s">
        <v>953</v>
      </c>
      <c r="AH271" t="s">
        <v>10413</v>
      </c>
    </row>
    <row r="272" spans="1:36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F272" t="s">
        <v>1325</v>
      </c>
      <c r="AG272" t="s">
        <v>953</v>
      </c>
      <c r="AH272" t="s">
        <v>3409</v>
      </c>
      <c r="AI272" t="s">
        <v>1266</v>
      </c>
    </row>
    <row r="273" spans="1:36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F273" t="s">
        <v>1325</v>
      </c>
      <c r="AG273" t="s">
        <v>953</v>
      </c>
      <c r="AH273" t="s">
        <v>1671</v>
      </c>
    </row>
    <row r="274" spans="1:36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F274" t="s">
        <v>13307</v>
      </c>
      <c r="AG274" t="s">
        <v>3409</v>
      </c>
      <c r="AH274" t="s">
        <v>24163</v>
      </c>
    </row>
    <row r="275" spans="1:36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F275" t="s">
        <v>953</v>
      </c>
      <c r="AG275" t="s">
        <v>1671</v>
      </c>
      <c r="AH275" t="s">
        <v>18089</v>
      </c>
      <c r="AI275" t="s">
        <v>1266</v>
      </c>
    </row>
    <row r="276" spans="1:36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F276" t="s">
        <v>1325</v>
      </c>
      <c r="AG276" t="s">
        <v>24162</v>
      </c>
      <c r="AH276" t="s">
        <v>12332</v>
      </c>
      <c r="AI276" t="s">
        <v>10413</v>
      </c>
    </row>
    <row r="277" spans="1:36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F277" t="s">
        <v>1325</v>
      </c>
      <c r="AG277" t="s">
        <v>953</v>
      </c>
      <c r="AH277" t="s">
        <v>3409</v>
      </c>
      <c r="AI277" t="s">
        <v>22704</v>
      </c>
      <c r="AJ277" t="s">
        <v>24165</v>
      </c>
    </row>
    <row r="278" spans="1:36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F278" t="s">
        <v>953</v>
      </c>
      <c r="AG278" t="s">
        <v>1671</v>
      </c>
      <c r="AH278" t="s">
        <v>18089</v>
      </c>
      <c r="AI278" t="s">
        <v>1266</v>
      </c>
    </row>
    <row r="279" spans="1:36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F279" t="s">
        <v>11526</v>
      </c>
      <c r="AG279" t="s">
        <v>18089</v>
      </c>
      <c r="AH279" t="s">
        <v>1266</v>
      </c>
      <c r="AI279" t="s">
        <v>17378</v>
      </c>
      <c r="AJ279" t="s">
        <v>19711</v>
      </c>
    </row>
    <row r="280" spans="1:36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F280" t="s">
        <v>953</v>
      </c>
      <c r="AG280" t="s">
        <v>3409</v>
      </c>
      <c r="AH280" t="s">
        <v>12332</v>
      </c>
    </row>
    <row r="281" spans="1:36" x14ac:dyDescent="0.3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  <c r="AF281" t="s">
        <v>1671</v>
      </c>
    </row>
    <row r="282" spans="1:36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F282" t="s">
        <v>1325</v>
      </c>
      <c r="AG282" t="s">
        <v>953</v>
      </c>
      <c r="AH282" t="s">
        <v>19711</v>
      </c>
      <c r="AI282" t="s">
        <v>12332</v>
      </c>
      <c r="AJ282" t="s">
        <v>10413</v>
      </c>
    </row>
    <row r="283" spans="1:36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F283" t="s">
        <v>1671</v>
      </c>
      <c r="AG283" t="s">
        <v>19711</v>
      </c>
    </row>
    <row r="284" spans="1:36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F284" t="s">
        <v>1325</v>
      </c>
      <c r="AG284" t="s">
        <v>24164</v>
      </c>
      <c r="AH284" t="s">
        <v>10413</v>
      </c>
    </row>
    <row r="285" spans="1:36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F285" t="s">
        <v>1325</v>
      </c>
      <c r="AG285" t="s">
        <v>3409</v>
      </c>
      <c r="AH285" t="s">
        <v>19711</v>
      </c>
    </row>
    <row r="286" spans="1:36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F286" t="s">
        <v>1325</v>
      </c>
      <c r="AG286" t="s">
        <v>24162</v>
      </c>
      <c r="AH286" t="s">
        <v>12332</v>
      </c>
      <c r="AI286" t="s">
        <v>10413</v>
      </c>
    </row>
    <row r="287" spans="1:36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F287" t="s">
        <v>953</v>
      </c>
      <c r="AG287" t="s">
        <v>18089</v>
      </c>
      <c r="AH287" t="s">
        <v>1266</v>
      </c>
      <c r="AI287" t="s">
        <v>24162</v>
      </c>
    </row>
    <row r="288" spans="1:36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F288" t="s">
        <v>1325</v>
      </c>
      <c r="AG288" t="s">
        <v>953</v>
      </c>
      <c r="AH288" t="s">
        <v>10413</v>
      </c>
    </row>
    <row r="289" spans="1:36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F289" t="s">
        <v>1325</v>
      </c>
      <c r="AG289" t="s">
        <v>953</v>
      </c>
      <c r="AH289" t="s">
        <v>12332</v>
      </c>
      <c r="AI289" t="s">
        <v>10413</v>
      </c>
    </row>
    <row r="290" spans="1:36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F290" t="s">
        <v>1325</v>
      </c>
      <c r="AG290" t="s">
        <v>12332</v>
      </c>
    </row>
    <row r="291" spans="1:36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F291" t="s">
        <v>13307</v>
      </c>
      <c r="AG291" t="s">
        <v>24164</v>
      </c>
      <c r="AH291" t="s">
        <v>3409</v>
      </c>
      <c r="AI291" t="s">
        <v>22704</v>
      </c>
      <c r="AJ291" t="s">
        <v>19711</v>
      </c>
    </row>
    <row r="292" spans="1:36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F292" t="s">
        <v>13307</v>
      </c>
      <c r="AG292" t="s">
        <v>24164</v>
      </c>
      <c r="AH292" t="s">
        <v>3409</v>
      </c>
    </row>
    <row r="293" spans="1:36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F293" t="s">
        <v>1325</v>
      </c>
      <c r="AG293" t="s">
        <v>1671</v>
      </c>
      <c r="AH293" t="s">
        <v>10413</v>
      </c>
    </row>
    <row r="294" spans="1:36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F294" t="s">
        <v>1325</v>
      </c>
      <c r="AG294" t="s">
        <v>24164</v>
      </c>
      <c r="AH294" t="s">
        <v>10413</v>
      </c>
    </row>
    <row r="295" spans="1:36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F295" t="s">
        <v>1671</v>
      </c>
      <c r="AG295" t="s">
        <v>19711</v>
      </c>
    </row>
    <row r="296" spans="1:36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F296" t="s">
        <v>1325</v>
      </c>
      <c r="AG296" t="s">
        <v>1671</v>
      </c>
      <c r="AH296" t="s">
        <v>24164</v>
      </c>
    </row>
    <row r="297" spans="1:36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F297" t="s">
        <v>1325</v>
      </c>
      <c r="AG297" t="s">
        <v>3409</v>
      </c>
      <c r="AH297" t="s">
        <v>24162</v>
      </c>
      <c r="AI297" t="s">
        <v>10413</v>
      </c>
    </row>
    <row r="298" spans="1:36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F298" t="s">
        <v>3409</v>
      </c>
      <c r="AG298" t="s">
        <v>15011</v>
      </c>
    </row>
    <row r="299" spans="1:36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F299" t="s">
        <v>11526</v>
      </c>
      <c r="AG299" t="s">
        <v>3409</v>
      </c>
      <c r="AH299" t="s">
        <v>18089</v>
      </c>
      <c r="AI299" t="s">
        <v>17378</v>
      </c>
      <c r="AJ299" t="s">
        <v>19711</v>
      </c>
    </row>
    <row r="300" spans="1:36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F300" t="s">
        <v>953</v>
      </c>
      <c r="AG300" t="s">
        <v>11526</v>
      </c>
      <c r="AH300" t="s">
        <v>1671</v>
      </c>
      <c r="AI300" t="s">
        <v>18089</v>
      </c>
      <c r="AJ300" t="s">
        <v>1266</v>
      </c>
    </row>
    <row r="301" spans="1:36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F301" t="s">
        <v>1325</v>
      </c>
      <c r="AG301" t="s">
        <v>953</v>
      </c>
      <c r="AH301" t="s">
        <v>10413</v>
      </c>
    </row>
    <row r="302" spans="1:36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F302" t="s">
        <v>1325</v>
      </c>
      <c r="AG302" t="s">
        <v>953</v>
      </c>
      <c r="AH302" t="s">
        <v>1671</v>
      </c>
      <c r="AI302" t="s">
        <v>18089</v>
      </c>
      <c r="AJ302" t="s">
        <v>24162</v>
      </c>
    </row>
    <row r="303" spans="1:36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F303" t="s">
        <v>1325</v>
      </c>
      <c r="AG303" t="s">
        <v>953</v>
      </c>
      <c r="AH303" t="s">
        <v>18089</v>
      </c>
      <c r="AI303" t="s">
        <v>1266</v>
      </c>
    </row>
    <row r="304" spans="1:36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F304" t="s">
        <v>953</v>
      </c>
      <c r="AG304" t="s">
        <v>3409</v>
      </c>
      <c r="AH304" t="s">
        <v>18089</v>
      </c>
      <c r="AI304" t="s">
        <v>1266</v>
      </c>
    </row>
    <row r="305" spans="1:36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F305" t="s">
        <v>953</v>
      </c>
      <c r="AG305" t="s">
        <v>18089</v>
      </c>
      <c r="AH305" t="s">
        <v>1266</v>
      </c>
    </row>
    <row r="306" spans="1:36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F306" t="s">
        <v>953</v>
      </c>
      <c r="AG306" t="s">
        <v>11526</v>
      </c>
      <c r="AH306" t="s">
        <v>18089</v>
      </c>
      <c r="AI306" t="s">
        <v>1266</v>
      </c>
    </row>
    <row r="307" spans="1:36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F307" t="s">
        <v>1325</v>
      </c>
      <c r="AG307" t="s">
        <v>19711</v>
      </c>
      <c r="AH307" t="s">
        <v>10413</v>
      </c>
    </row>
    <row r="308" spans="1:36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F308" t="s">
        <v>1325</v>
      </c>
      <c r="AG308" t="s">
        <v>1266</v>
      </c>
      <c r="AH308" t="s">
        <v>6403</v>
      </c>
      <c r="AI308" t="s">
        <v>24162</v>
      </c>
    </row>
    <row r="309" spans="1:36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F309" t="s">
        <v>953</v>
      </c>
      <c r="AG309" t="s">
        <v>3409</v>
      </c>
      <c r="AH309" t="s">
        <v>10413</v>
      </c>
    </row>
    <row r="310" spans="1:36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F310" t="s">
        <v>13307</v>
      </c>
      <c r="AG310" t="s">
        <v>1671</v>
      </c>
      <c r="AH310" t="s">
        <v>24164</v>
      </c>
      <c r="AI310" t="s">
        <v>3409</v>
      </c>
    </row>
    <row r="311" spans="1:36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F311" t="s">
        <v>1325</v>
      </c>
      <c r="AG311" t="s">
        <v>953</v>
      </c>
      <c r="AH311" t="s">
        <v>1266</v>
      </c>
    </row>
    <row r="312" spans="1:36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F312" t="s">
        <v>1325</v>
      </c>
      <c r="AG312" t="s">
        <v>12332</v>
      </c>
      <c r="AH312" t="s">
        <v>24165</v>
      </c>
    </row>
    <row r="313" spans="1:36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F313" t="s">
        <v>3409</v>
      </c>
      <c r="AG313" t="s">
        <v>12332</v>
      </c>
    </row>
    <row r="314" spans="1:36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F314" t="s">
        <v>1325</v>
      </c>
      <c r="AG314" t="s">
        <v>953</v>
      </c>
      <c r="AH314" t="s">
        <v>11526</v>
      </c>
      <c r="AI314" t="s">
        <v>18089</v>
      </c>
      <c r="AJ314" t="s">
        <v>1266</v>
      </c>
    </row>
    <row r="315" spans="1:36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F315" t="s">
        <v>1325</v>
      </c>
      <c r="AG315" t="s">
        <v>24164</v>
      </c>
      <c r="AH315" t="s">
        <v>1266</v>
      </c>
      <c r="AI315" t="s">
        <v>19711</v>
      </c>
      <c r="AJ315" t="s">
        <v>10413</v>
      </c>
    </row>
    <row r="316" spans="1:36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F316" t="s">
        <v>1325</v>
      </c>
      <c r="AG316" t="s">
        <v>953</v>
      </c>
    </row>
    <row r="317" spans="1:36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F317" t="s">
        <v>953</v>
      </c>
      <c r="AG317" t="s">
        <v>11526</v>
      </c>
      <c r="AH317" t="s">
        <v>18089</v>
      </c>
      <c r="AI317" t="s">
        <v>12332</v>
      </c>
    </row>
    <row r="318" spans="1:36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F318" t="s">
        <v>953</v>
      </c>
      <c r="AG318" t="s">
        <v>1671</v>
      </c>
      <c r="AH318" t="s">
        <v>12332</v>
      </c>
    </row>
    <row r="319" spans="1:36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F319" t="s">
        <v>1325</v>
      </c>
      <c r="AG319" t="s">
        <v>953</v>
      </c>
      <c r="AH319" t="s">
        <v>10413</v>
      </c>
    </row>
    <row r="320" spans="1:36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F320" t="s">
        <v>1325</v>
      </c>
      <c r="AG320" t="s">
        <v>24164</v>
      </c>
      <c r="AH320" t="s">
        <v>24163</v>
      </c>
      <c r="AI320" t="s">
        <v>10413</v>
      </c>
    </row>
    <row r="321" spans="1:37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F321" t="s">
        <v>1671</v>
      </c>
      <c r="AG321" t="s">
        <v>18089</v>
      </c>
      <c r="AH321" t="s">
        <v>1266</v>
      </c>
    </row>
    <row r="322" spans="1:37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F322" t="s">
        <v>1325</v>
      </c>
      <c r="AG322" t="s">
        <v>953</v>
      </c>
      <c r="AH322" t="s">
        <v>13307</v>
      </c>
      <c r="AI322" t="s">
        <v>3409</v>
      </c>
      <c r="AJ322" t="s">
        <v>22704</v>
      </c>
      <c r="AK322" t="s">
        <v>10413</v>
      </c>
    </row>
    <row r="323" spans="1:37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F323" t="s">
        <v>1325</v>
      </c>
      <c r="AG323" t="s">
        <v>1671</v>
      </c>
      <c r="AH323" t="s">
        <v>12332</v>
      </c>
    </row>
    <row r="324" spans="1:37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F324" t="s">
        <v>1325</v>
      </c>
      <c r="AG324" t="s">
        <v>3409</v>
      </c>
      <c r="AH324" t="s">
        <v>10413</v>
      </c>
      <c r="AI324" t="s">
        <v>24165</v>
      </c>
    </row>
    <row r="325" spans="1:37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F325" t="s">
        <v>953</v>
      </c>
      <c r="AG325" t="s">
        <v>11526</v>
      </c>
      <c r="AH325" t="s">
        <v>1671</v>
      </c>
      <c r="AI325" t="s">
        <v>18089</v>
      </c>
    </row>
    <row r="326" spans="1:37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F326" t="s">
        <v>3409</v>
      </c>
      <c r="AG326" t="s">
        <v>24162</v>
      </c>
      <c r="AH326" t="s">
        <v>10413</v>
      </c>
    </row>
    <row r="327" spans="1:37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F327" t="s">
        <v>1325</v>
      </c>
      <c r="AG327" t="s">
        <v>953</v>
      </c>
      <c r="AH327" t="s">
        <v>1266</v>
      </c>
      <c r="AI327" t="s">
        <v>10413</v>
      </c>
    </row>
    <row r="328" spans="1:37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F328" t="s">
        <v>24164</v>
      </c>
      <c r="AG328" t="s">
        <v>3409</v>
      </c>
    </row>
    <row r="329" spans="1:37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F329" t="s">
        <v>3409</v>
      </c>
      <c r="AG329" t="s">
        <v>22704</v>
      </c>
      <c r="AH329" t="s">
        <v>19711</v>
      </c>
      <c r="AI329" t="s">
        <v>24165</v>
      </c>
    </row>
    <row r="330" spans="1:37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F330" t="s">
        <v>11526</v>
      </c>
      <c r="AG330" t="s">
        <v>1671</v>
      </c>
      <c r="AH330" t="s">
        <v>18089</v>
      </c>
      <c r="AI330" t="s">
        <v>24163</v>
      </c>
    </row>
    <row r="331" spans="1:37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F331" t="s">
        <v>1671</v>
      </c>
      <c r="AG331" t="s">
        <v>12332</v>
      </c>
      <c r="AH331" t="s">
        <v>10413</v>
      </c>
    </row>
    <row r="332" spans="1:37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F332" t="s">
        <v>3409</v>
      </c>
      <c r="AG332" t="s">
        <v>22704</v>
      </c>
      <c r="AH332" t="s">
        <v>24165</v>
      </c>
    </row>
    <row r="333" spans="1:37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F333" t="s">
        <v>1671</v>
      </c>
    </row>
    <row r="334" spans="1:37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F334" t="s">
        <v>1325</v>
      </c>
      <c r="AG334" t="s">
        <v>953</v>
      </c>
      <c r="AH334" t="s">
        <v>12332</v>
      </c>
    </row>
    <row r="335" spans="1:37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F335" t="s">
        <v>1671</v>
      </c>
      <c r="AG335" t="s">
        <v>3409</v>
      </c>
      <c r="AH335" t="s">
        <v>19711</v>
      </c>
    </row>
    <row r="336" spans="1:37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F336" t="s">
        <v>953</v>
      </c>
      <c r="AG336" t="s">
        <v>11526</v>
      </c>
      <c r="AH336" t="s">
        <v>1671</v>
      </c>
      <c r="AI336" t="s">
        <v>18089</v>
      </c>
      <c r="AJ336" t="s">
        <v>19711</v>
      </c>
    </row>
    <row r="337" spans="1:36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F337" t="s">
        <v>953</v>
      </c>
      <c r="AG337" t="s">
        <v>11526</v>
      </c>
      <c r="AH337" t="s">
        <v>1671</v>
      </c>
      <c r="AI337" t="s">
        <v>18089</v>
      </c>
    </row>
    <row r="338" spans="1:36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F338" t="s">
        <v>3409</v>
      </c>
      <c r="AG338" t="s">
        <v>18089</v>
      </c>
      <c r="AH338" t="s">
        <v>1266</v>
      </c>
      <c r="AI338" t="s">
        <v>19711</v>
      </c>
    </row>
    <row r="339" spans="1:36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F339" t="s">
        <v>3409</v>
      </c>
      <c r="AG339" t="s">
        <v>1266</v>
      </c>
      <c r="AH339" t="s">
        <v>10413</v>
      </c>
    </row>
    <row r="340" spans="1:36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F340" t="s">
        <v>953</v>
      </c>
      <c r="AG340" t="s">
        <v>11526</v>
      </c>
      <c r="AH340" t="s">
        <v>1671</v>
      </c>
      <c r="AI340" t="s">
        <v>18089</v>
      </c>
    </row>
    <row r="341" spans="1:36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F341" t="s">
        <v>1325</v>
      </c>
      <c r="AG341" t="s">
        <v>953</v>
      </c>
      <c r="AH341" t="s">
        <v>3409</v>
      </c>
      <c r="AI341" t="s">
        <v>1266</v>
      </c>
    </row>
    <row r="342" spans="1:36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F342" t="s">
        <v>1325</v>
      </c>
      <c r="AG342" t="s">
        <v>953</v>
      </c>
      <c r="AH342" t="s">
        <v>3409</v>
      </c>
      <c r="AI342" t="s">
        <v>1266</v>
      </c>
    </row>
    <row r="343" spans="1:36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F343" t="s">
        <v>1325</v>
      </c>
      <c r="AG343" t="s">
        <v>953</v>
      </c>
      <c r="AH343" t="s">
        <v>1266</v>
      </c>
    </row>
    <row r="344" spans="1:36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F344" t="s">
        <v>1325</v>
      </c>
      <c r="AG344" t="s">
        <v>953</v>
      </c>
      <c r="AH344" t="s">
        <v>1266</v>
      </c>
      <c r="AI344" t="s">
        <v>10413</v>
      </c>
    </row>
    <row r="345" spans="1:36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F345" t="s">
        <v>3409</v>
      </c>
      <c r="AG345" t="s">
        <v>24162</v>
      </c>
      <c r="AH345" t="s">
        <v>19711</v>
      </c>
      <c r="AI345" t="s">
        <v>12332</v>
      </c>
      <c r="AJ345" t="s">
        <v>10413</v>
      </c>
    </row>
    <row r="346" spans="1:36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F346" t="s">
        <v>1325</v>
      </c>
      <c r="AG346" t="s">
        <v>953</v>
      </c>
      <c r="AH346" t="s">
        <v>12332</v>
      </c>
      <c r="AI346" t="s">
        <v>10413</v>
      </c>
    </row>
    <row r="347" spans="1:36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F347" t="s">
        <v>1325</v>
      </c>
      <c r="AG347" t="s">
        <v>3409</v>
      </c>
      <c r="AH347" t="s">
        <v>12332</v>
      </c>
      <c r="AI347" t="s">
        <v>10413</v>
      </c>
    </row>
    <row r="348" spans="1:36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F348" t="s">
        <v>953</v>
      </c>
      <c r="AG348" t="s">
        <v>18089</v>
      </c>
      <c r="AH348" t="s">
        <v>1266</v>
      </c>
    </row>
    <row r="349" spans="1:36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F349" t="s">
        <v>1325</v>
      </c>
      <c r="AG349" t="s">
        <v>10413</v>
      </c>
    </row>
    <row r="350" spans="1:36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F350" t="s">
        <v>3409</v>
      </c>
      <c r="AG350" t="s">
        <v>22704</v>
      </c>
      <c r="AH350" t="s">
        <v>24165</v>
      </c>
      <c r="AI350" t="s">
        <v>15011</v>
      </c>
    </row>
    <row r="351" spans="1:36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F351" t="s">
        <v>1325</v>
      </c>
      <c r="AG351" t="s">
        <v>953</v>
      </c>
      <c r="AH351" t="s">
        <v>11526</v>
      </c>
      <c r="AI351" t="s">
        <v>18089</v>
      </c>
    </row>
    <row r="352" spans="1:36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F352" t="s">
        <v>1325</v>
      </c>
      <c r="AG352" t="s">
        <v>953</v>
      </c>
      <c r="AH352" t="s">
        <v>1671</v>
      </c>
    </row>
    <row r="353" spans="1:37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F353" t="s">
        <v>953</v>
      </c>
      <c r="AG353" t="s">
        <v>18089</v>
      </c>
      <c r="AH353" t="s">
        <v>1266</v>
      </c>
    </row>
    <row r="354" spans="1:37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F354" t="s">
        <v>953</v>
      </c>
      <c r="AG354" t="s">
        <v>1671</v>
      </c>
      <c r="AH354" t="s">
        <v>18089</v>
      </c>
      <c r="AI354" t="s">
        <v>24162</v>
      </c>
      <c r="AJ354" t="s">
        <v>12332</v>
      </c>
    </row>
    <row r="355" spans="1:37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F355" t="s">
        <v>953</v>
      </c>
      <c r="AG355" t="s">
        <v>11526</v>
      </c>
      <c r="AH355" t="s">
        <v>1671</v>
      </c>
      <c r="AI355" t="s">
        <v>18089</v>
      </c>
      <c r="AJ355" t="s">
        <v>1266</v>
      </c>
    </row>
    <row r="356" spans="1:37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F356" t="s">
        <v>1325</v>
      </c>
      <c r="AG356" t="s">
        <v>10413</v>
      </c>
    </row>
    <row r="357" spans="1:37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F357" t="s">
        <v>1325</v>
      </c>
      <c r="AG357" t="s">
        <v>1671</v>
      </c>
      <c r="AH357" t="s">
        <v>24164</v>
      </c>
      <c r="AI357" t="s">
        <v>10413</v>
      </c>
    </row>
    <row r="358" spans="1:37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F358" t="s">
        <v>3409</v>
      </c>
      <c r="AG358" t="s">
        <v>1266</v>
      </c>
      <c r="AH358" t="s">
        <v>6403</v>
      </c>
      <c r="AI358" t="s">
        <v>24162</v>
      </c>
      <c r="AJ358" t="s">
        <v>10413</v>
      </c>
    </row>
    <row r="359" spans="1:37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F359" t="s">
        <v>11526</v>
      </c>
      <c r="AG359" t="s">
        <v>1671</v>
      </c>
      <c r="AH359" t="s">
        <v>18089</v>
      </c>
      <c r="AI359" t="s">
        <v>12332</v>
      </c>
    </row>
    <row r="360" spans="1:37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F360" t="s">
        <v>1325</v>
      </c>
      <c r="AG360" t="s">
        <v>953</v>
      </c>
      <c r="AH360" t="s">
        <v>11526</v>
      </c>
      <c r="AI360" t="s">
        <v>1671</v>
      </c>
      <c r="AJ360" t="s">
        <v>18089</v>
      </c>
    </row>
    <row r="361" spans="1:37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F361" t="s">
        <v>953</v>
      </c>
      <c r="AG361" t="s">
        <v>1671</v>
      </c>
      <c r="AH361" t="s">
        <v>3409</v>
      </c>
      <c r="AI361" t="s">
        <v>1266</v>
      </c>
      <c r="AJ361" t="s">
        <v>19711</v>
      </c>
    </row>
    <row r="362" spans="1:37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F362" t="s">
        <v>1325</v>
      </c>
      <c r="AG362" t="s">
        <v>953</v>
      </c>
      <c r="AH362" t="s">
        <v>1671</v>
      </c>
      <c r="AI362" t="s">
        <v>24164</v>
      </c>
      <c r="AJ362" t="s">
        <v>10413</v>
      </c>
    </row>
    <row r="363" spans="1:37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F363" t="s">
        <v>24164</v>
      </c>
      <c r="AG363" t="s">
        <v>3409</v>
      </c>
      <c r="AH363" t="s">
        <v>10413</v>
      </c>
    </row>
    <row r="364" spans="1:37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F364" t="s">
        <v>953</v>
      </c>
      <c r="AG364" t="s">
        <v>11526</v>
      </c>
      <c r="AH364" t="s">
        <v>18089</v>
      </c>
      <c r="AI364" t="s">
        <v>1266</v>
      </c>
      <c r="AJ364" t="s">
        <v>17378</v>
      </c>
      <c r="AK364" t="s">
        <v>24165</v>
      </c>
    </row>
    <row r="365" spans="1:37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F365" t="s">
        <v>1325</v>
      </c>
      <c r="AG365" t="s">
        <v>1671</v>
      </c>
    </row>
    <row r="366" spans="1:37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F366" t="s">
        <v>24164</v>
      </c>
      <c r="AG366" t="s">
        <v>3409</v>
      </c>
      <c r="AH366" t="s">
        <v>24162</v>
      </c>
      <c r="AI366" t="s">
        <v>10413</v>
      </c>
    </row>
    <row r="367" spans="1:37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F367" t="s">
        <v>1325</v>
      </c>
      <c r="AG367" t="s">
        <v>953</v>
      </c>
      <c r="AH367" t="s">
        <v>10413</v>
      </c>
    </row>
    <row r="368" spans="1:37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F368" t="s">
        <v>1325</v>
      </c>
      <c r="AG368" t="s">
        <v>953</v>
      </c>
      <c r="AH368" t="s">
        <v>24164</v>
      </c>
      <c r="AI368" t="s">
        <v>24162</v>
      </c>
      <c r="AJ368" t="s">
        <v>10413</v>
      </c>
    </row>
    <row r="369" spans="1:37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  <c r="AF369" t="s">
        <v>953</v>
      </c>
      <c r="AG369" t="s">
        <v>3409</v>
      </c>
      <c r="AH369" t="s">
        <v>22704</v>
      </c>
    </row>
    <row r="370" spans="1:37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F370" t="s">
        <v>1325</v>
      </c>
      <c r="AG370" t="s">
        <v>953</v>
      </c>
      <c r="AH370" t="s">
        <v>11526</v>
      </c>
      <c r="AI370" t="s">
        <v>18089</v>
      </c>
      <c r="AJ370" t="s">
        <v>1266</v>
      </c>
      <c r="AK370" t="s">
        <v>12332</v>
      </c>
    </row>
    <row r="371" spans="1:37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F371" t="s">
        <v>953</v>
      </c>
      <c r="AG371" t="s">
        <v>11526</v>
      </c>
      <c r="AH371" t="s">
        <v>1671</v>
      </c>
      <c r="AI371" t="s">
        <v>18089</v>
      </c>
      <c r="AJ371" t="s">
        <v>1266</v>
      </c>
      <c r="AK371" t="s">
        <v>12038</v>
      </c>
    </row>
    <row r="372" spans="1:37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F372" t="s">
        <v>3409</v>
      </c>
      <c r="AG372" t="s">
        <v>22704</v>
      </c>
      <c r="AH372" t="s">
        <v>10413</v>
      </c>
      <c r="AI372" t="s">
        <v>24165</v>
      </c>
    </row>
    <row r="373" spans="1:37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F373" t="s">
        <v>1325</v>
      </c>
      <c r="AG373" t="s">
        <v>1671</v>
      </c>
    </row>
    <row r="374" spans="1:37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F374" t="s">
        <v>1325</v>
      </c>
      <c r="AG374" t="s">
        <v>11526</v>
      </c>
      <c r="AH374" t="s">
        <v>1671</v>
      </c>
      <c r="AI374" t="s">
        <v>12332</v>
      </c>
    </row>
    <row r="375" spans="1:37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F375" t="s">
        <v>953</v>
      </c>
      <c r="AG375" t="s">
        <v>3409</v>
      </c>
      <c r="AH375" t="s">
        <v>12332</v>
      </c>
    </row>
    <row r="376" spans="1:37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F376" t="s">
        <v>1671</v>
      </c>
      <c r="AG376" t="s">
        <v>18089</v>
      </c>
      <c r="AH376" t="s">
        <v>1266</v>
      </c>
      <c r="AI376" t="s">
        <v>6403</v>
      </c>
      <c r="AJ376" t="s">
        <v>24162</v>
      </c>
    </row>
    <row r="377" spans="1:37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F377" t="s">
        <v>3409</v>
      </c>
      <c r="AG377" t="s">
        <v>24162</v>
      </c>
      <c r="AH377" t="s">
        <v>12332</v>
      </c>
      <c r="AI377" t="s">
        <v>10413</v>
      </c>
    </row>
    <row r="378" spans="1:37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F378" t="s">
        <v>1325</v>
      </c>
      <c r="AG378" t="s">
        <v>6403</v>
      </c>
      <c r="AH378" t="s">
        <v>12332</v>
      </c>
      <c r="AI378" t="s">
        <v>10413</v>
      </c>
    </row>
    <row r="379" spans="1:37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F379" t="s">
        <v>24164</v>
      </c>
      <c r="AG379" t="s">
        <v>24162</v>
      </c>
      <c r="AH379" t="s">
        <v>10413</v>
      </c>
    </row>
    <row r="380" spans="1:37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F380" t="s">
        <v>953</v>
      </c>
      <c r="AG380" t="s">
        <v>18089</v>
      </c>
      <c r="AH380" t="s">
        <v>1266</v>
      </c>
    </row>
    <row r="381" spans="1:37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F381" t="s">
        <v>1325</v>
      </c>
      <c r="AG381" t="s">
        <v>953</v>
      </c>
      <c r="AH381" t="s">
        <v>1266</v>
      </c>
    </row>
    <row r="382" spans="1:37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F382" t="s">
        <v>1325</v>
      </c>
      <c r="AG382" t="s">
        <v>953</v>
      </c>
      <c r="AH382" t="s">
        <v>1671</v>
      </c>
      <c r="AI382" t="s">
        <v>24164</v>
      </c>
      <c r="AJ382" t="s">
        <v>24162</v>
      </c>
      <c r="AK382" t="s">
        <v>10413</v>
      </c>
    </row>
    <row r="383" spans="1:37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F383" t="s">
        <v>1325</v>
      </c>
      <c r="AG383" t="s">
        <v>953</v>
      </c>
      <c r="AH383" t="s">
        <v>19711</v>
      </c>
      <c r="AI383" t="s">
        <v>12332</v>
      </c>
      <c r="AJ383" t="s">
        <v>10413</v>
      </c>
    </row>
    <row r="384" spans="1:37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F384" t="s">
        <v>1325</v>
      </c>
      <c r="AG384" t="s">
        <v>24164</v>
      </c>
      <c r="AH384" t="s">
        <v>10413</v>
      </c>
    </row>
    <row r="385" spans="1:36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F385" t="s">
        <v>953</v>
      </c>
      <c r="AG385" t="s">
        <v>12332</v>
      </c>
      <c r="AH385" t="s">
        <v>10413</v>
      </c>
    </row>
    <row r="386" spans="1:36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F386" t="s">
        <v>953</v>
      </c>
      <c r="AG386" t="s">
        <v>11526</v>
      </c>
      <c r="AH386" t="s">
        <v>1671</v>
      </c>
      <c r="AI386" t="s">
        <v>18089</v>
      </c>
      <c r="AJ386" t="s">
        <v>17378</v>
      </c>
    </row>
    <row r="387" spans="1:36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F387" t="s">
        <v>1671</v>
      </c>
      <c r="AG387" t="s">
        <v>3409</v>
      </c>
      <c r="AH387" t="s">
        <v>12332</v>
      </c>
    </row>
    <row r="388" spans="1:36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F388" t="s">
        <v>1325</v>
      </c>
      <c r="AG388" t="s">
        <v>3409</v>
      </c>
      <c r="AH388" t="s">
        <v>12332</v>
      </c>
      <c r="AI388" t="s">
        <v>10413</v>
      </c>
    </row>
    <row r="389" spans="1:36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F389" t="s">
        <v>1325</v>
      </c>
      <c r="AG389" t="s">
        <v>24164</v>
      </c>
      <c r="AH389" t="s">
        <v>3409</v>
      </c>
      <c r="AI389" t="s">
        <v>10413</v>
      </c>
    </row>
    <row r="390" spans="1:36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F390" t="s">
        <v>3409</v>
      </c>
      <c r="AG390" t="s">
        <v>22704</v>
      </c>
      <c r="AH390" t="s">
        <v>10413</v>
      </c>
      <c r="AI390" t="s">
        <v>24165</v>
      </c>
    </row>
    <row r="391" spans="1:36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F391" t="s">
        <v>1325</v>
      </c>
      <c r="AG391" t="s">
        <v>953</v>
      </c>
      <c r="AH391" t="s">
        <v>12332</v>
      </c>
    </row>
    <row r="392" spans="1:36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F392" t="s">
        <v>953</v>
      </c>
      <c r="AG392" t="s">
        <v>1266</v>
      </c>
    </row>
    <row r="393" spans="1:36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F393" t="s">
        <v>13307</v>
      </c>
      <c r="AG393" t="s">
        <v>3409</v>
      </c>
      <c r="AH393" t="s">
        <v>24163</v>
      </c>
    </row>
    <row r="394" spans="1:36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F394" t="s">
        <v>1325</v>
      </c>
      <c r="AG394" t="s">
        <v>18089</v>
      </c>
      <c r="AH394" t="s">
        <v>1266</v>
      </c>
      <c r="AI394" t="s">
        <v>17378</v>
      </c>
    </row>
    <row r="395" spans="1:36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F395" t="s">
        <v>3409</v>
      </c>
      <c r="AG395" t="s">
        <v>22704</v>
      </c>
      <c r="AH395" t="s">
        <v>24163</v>
      </c>
    </row>
    <row r="396" spans="1:36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F396" t="s">
        <v>1325</v>
      </c>
      <c r="AG396" t="s">
        <v>953</v>
      </c>
      <c r="AH396" t="s">
        <v>3409</v>
      </c>
      <c r="AI396" t="s">
        <v>10413</v>
      </c>
    </row>
    <row r="397" spans="1:36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F397" t="s">
        <v>1325</v>
      </c>
      <c r="AG397" t="s">
        <v>24164</v>
      </c>
      <c r="AH397" t="s">
        <v>10413</v>
      </c>
    </row>
    <row r="398" spans="1:36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F398" t="s">
        <v>953</v>
      </c>
      <c r="AG398" t="s">
        <v>3409</v>
      </c>
      <c r="AH398" t="s">
        <v>19711</v>
      </c>
    </row>
    <row r="399" spans="1:36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F399" t="s">
        <v>11526</v>
      </c>
      <c r="AG399" t="s">
        <v>1671</v>
      </c>
      <c r="AH399" t="s">
        <v>18089</v>
      </c>
      <c r="AI399" t="s">
        <v>12038</v>
      </c>
      <c r="AJ399" t="s">
        <v>19711</v>
      </c>
    </row>
    <row r="400" spans="1:36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F400" t="s">
        <v>1325</v>
      </c>
      <c r="AG400" t="s">
        <v>24162</v>
      </c>
      <c r="AH400" t="s">
        <v>10413</v>
      </c>
    </row>
    <row r="401" spans="1:37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F401" t="s">
        <v>1325</v>
      </c>
      <c r="AG401" t="s">
        <v>953</v>
      </c>
      <c r="AH401" t="s">
        <v>3409</v>
      </c>
      <c r="AI401" t="s">
        <v>10413</v>
      </c>
    </row>
    <row r="402" spans="1:37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F402" t="s">
        <v>24164</v>
      </c>
      <c r="AG402" t="s">
        <v>10413</v>
      </c>
    </row>
    <row r="403" spans="1:37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F403" t="s">
        <v>1325</v>
      </c>
      <c r="AG403" t="s">
        <v>953</v>
      </c>
      <c r="AH403" t="s">
        <v>19711</v>
      </c>
    </row>
    <row r="404" spans="1:37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F404" t="s">
        <v>11526</v>
      </c>
      <c r="AG404" t="s">
        <v>1671</v>
      </c>
      <c r="AH404" t="s">
        <v>18089</v>
      </c>
      <c r="AI404" t="s">
        <v>1266</v>
      </c>
    </row>
    <row r="405" spans="1:37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F405" t="s">
        <v>11526</v>
      </c>
      <c r="AG405" t="s">
        <v>1671</v>
      </c>
      <c r="AH405" t="s">
        <v>18089</v>
      </c>
      <c r="AI405" t="s">
        <v>1266</v>
      </c>
      <c r="AJ405" t="s">
        <v>17378</v>
      </c>
      <c r="AK405" t="s">
        <v>19711</v>
      </c>
    </row>
    <row r="406" spans="1:37" x14ac:dyDescent="0.3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  <c r="AF406" t="s">
        <v>24164</v>
      </c>
      <c r="AG406" t="s">
        <v>3409</v>
      </c>
      <c r="AH406" t="s">
        <v>6403</v>
      </c>
      <c r="AI406" t="s">
        <v>24162</v>
      </c>
      <c r="AJ406" t="s">
        <v>10413</v>
      </c>
    </row>
    <row r="407" spans="1:37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F407" t="s">
        <v>1325</v>
      </c>
      <c r="AG407" t="s">
        <v>24164</v>
      </c>
      <c r="AH407" t="s">
        <v>24162</v>
      </c>
      <c r="AI407" t="s">
        <v>10413</v>
      </c>
    </row>
    <row r="408" spans="1:37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F408" t="s">
        <v>953</v>
      </c>
      <c r="AG408" t="s">
        <v>1671</v>
      </c>
      <c r="AH408" t="s">
        <v>18089</v>
      </c>
    </row>
    <row r="409" spans="1:37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F409" t="s">
        <v>1325</v>
      </c>
      <c r="AG409" t="s">
        <v>1671</v>
      </c>
      <c r="AH409" t="s">
        <v>24164</v>
      </c>
    </row>
    <row r="410" spans="1:37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F410" t="s">
        <v>1671</v>
      </c>
      <c r="AG410" t="s">
        <v>19711</v>
      </c>
    </row>
    <row r="411" spans="1:37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F411" t="s">
        <v>1325</v>
      </c>
      <c r="AG411" t="s">
        <v>24164</v>
      </c>
      <c r="AH411" t="s">
        <v>3409</v>
      </c>
      <c r="AI411" t="s">
        <v>24162</v>
      </c>
      <c r="AJ411" t="s">
        <v>10413</v>
      </c>
    </row>
    <row r="412" spans="1:37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F412" t="s">
        <v>1671</v>
      </c>
      <c r="AG412" t="s">
        <v>3409</v>
      </c>
      <c r="AH412" t="s">
        <v>19711</v>
      </c>
    </row>
    <row r="413" spans="1:37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F413" t="s">
        <v>24164</v>
      </c>
      <c r="AG413" t="s">
        <v>10413</v>
      </c>
    </row>
    <row r="414" spans="1:37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F414" t="s">
        <v>953</v>
      </c>
      <c r="AG414" t="s">
        <v>11526</v>
      </c>
      <c r="AH414" t="s">
        <v>1671</v>
      </c>
      <c r="AI414" t="s">
        <v>18089</v>
      </c>
    </row>
    <row r="415" spans="1:37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F415" t="s">
        <v>953</v>
      </c>
      <c r="AG415" t="s">
        <v>24162</v>
      </c>
      <c r="AH415" t="s">
        <v>12332</v>
      </c>
    </row>
    <row r="416" spans="1:37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F416" t="s">
        <v>3409</v>
      </c>
      <c r="AG416" t="s">
        <v>22704</v>
      </c>
      <c r="AH416" t="s">
        <v>24165</v>
      </c>
    </row>
    <row r="417" spans="1:36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F417" t="s">
        <v>1325</v>
      </c>
      <c r="AG417" t="s">
        <v>953</v>
      </c>
      <c r="AH417" t="s">
        <v>1671</v>
      </c>
      <c r="AI417" t="s">
        <v>10413</v>
      </c>
    </row>
    <row r="418" spans="1:36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F418" t="s">
        <v>1325</v>
      </c>
      <c r="AG418" t="s">
        <v>953</v>
      </c>
      <c r="AH418" t="s">
        <v>1671</v>
      </c>
      <c r="AI418" t="s">
        <v>1266</v>
      </c>
    </row>
    <row r="419" spans="1:36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F419" t="s">
        <v>3409</v>
      </c>
      <c r="AG419" t="s">
        <v>19711</v>
      </c>
    </row>
    <row r="420" spans="1:36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F420" t="s">
        <v>1325</v>
      </c>
      <c r="AG420" t="s">
        <v>24164</v>
      </c>
      <c r="AH420" t="s">
        <v>10413</v>
      </c>
    </row>
    <row r="421" spans="1:36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F421" t="s">
        <v>953</v>
      </c>
      <c r="AG421" t="s">
        <v>11526</v>
      </c>
      <c r="AH421" t="s">
        <v>1671</v>
      </c>
      <c r="AI421" t="s">
        <v>18089</v>
      </c>
      <c r="AJ421" t="s">
        <v>1266</v>
      </c>
    </row>
    <row r="422" spans="1:36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F422" t="s">
        <v>3409</v>
      </c>
      <c r="AG422" t="s">
        <v>1266</v>
      </c>
      <c r="AH422" t="s">
        <v>19711</v>
      </c>
    </row>
    <row r="423" spans="1:36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F423" t="s">
        <v>1325</v>
      </c>
      <c r="AG423" t="s">
        <v>3409</v>
      </c>
      <c r="AH423" t="s">
        <v>10413</v>
      </c>
    </row>
    <row r="424" spans="1:36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  <c r="AF424" t="s">
        <v>1671</v>
      </c>
      <c r="AG424" t="s">
        <v>3409</v>
      </c>
      <c r="AH424" t="s">
        <v>12038</v>
      </c>
      <c r="AI424" t="s">
        <v>17378</v>
      </c>
    </row>
    <row r="425" spans="1:36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F425" t="s">
        <v>953</v>
      </c>
      <c r="AG425" t="s">
        <v>1671</v>
      </c>
      <c r="AH425" t="s">
        <v>3409</v>
      </c>
      <c r="AI425" t="s">
        <v>18089</v>
      </c>
      <c r="AJ425" t="s">
        <v>1266</v>
      </c>
    </row>
    <row r="426" spans="1:36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F426" t="s">
        <v>1325</v>
      </c>
      <c r="AG426" t="s">
        <v>1671</v>
      </c>
      <c r="AH426" t="s">
        <v>1266</v>
      </c>
      <c r="AI426" t="s">
        <v>19711</v>
      </c>
    </row>
    <row r="427" spans="1:36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F427" t="s">
        <v>1325</v>
      </c>
      <c r="AG427" t="s">
        <v>953</v>
      </c>
      <c r="AH427" t="s">
        <v>12332</v>
      </c>
      <c r="AI427" t="s">
        <v>10413</v>
      </c>
    </row>
    <row r="428" spans="1:36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F428" t="s">
        <v>1671</v>
      </c>
      <c r="AG428" t="s">
        <v>19711</v>
      </c>
      <c r="AH428" t="s">
        <v>12332</v>
      </c>
    </row>
    <row r="429" spans="1:36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F429" t="s">
        <v>953</v>
      </c>
      <c r="AG429" t="s">
        <v>1671</v>
      </c>
      <c r="AH429" t="s">
        <v>24162</v>
      </c>
    </row>
    <row r="430" spans="1:36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F430" t="s">
        <v>1325</v>
      </c>
      <c r="AG430" t="s">
        <v>12332</v>
      </c>
    </row>
    <row r="431" spans="1:36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F431" t="s">
        <v>1671</v>
      </c>
      <c r="AG431" t="s">
        <v>3409</v>
      </c>
      <c r="AH431" t="s">
        <v>1266</v>
      </c>
      <c r="AI431" t="s">
        <v>19711</v>
      </c>
    </row>
    <row r="432" spans="1:36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F432" t="s">
        <v>1671</v>
      </c>
      <c r="AG432" t="s">
        <v>1266</v>
      </c>
      <c r="AH432" t="s">
        <v>6403</v>
      </c>
    </row>
    <row r="433" spans="1:38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F433" t="s">
        <v>1325</v>
      </c>
      <c r="AG433" t="s">
        <v>1671</v>
      </c>
      <c r="AH433" t="s">
        <v>18089</v>
      </c>
      <c r="AI433" t="s">
        <v>1266</v>
      </c>
    </row>
    <row r="434" spans="1:38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F434" t="s">
        <v>1325</v>
      </c>
      <c r="AG434" t="s">
        <v>953</v>
      </c>
      <c r="AH434" t="s">
        <v>12332</v>
      </c>
      <c r="AI434" t="s">
        <v>10413</v>
      </c>
    </row>
    <row r="435" spans="1:38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F435" t="s">
        <v>1325</v>
      </c>
      <c r="AG435" t="s">
        <v>953</v>
      </c>
      <c r="AH435" t="s">
        <v>1266</v>
      </c>
      <c r="AI435" t="s">
        <v>6403</v>
      </c>
      <c r="AJ435" t="s">
        <v>12332</v>
      </c>
    </row>
    <row r="436" spans="1:38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F436" t="s">
        <v>24164</v>
      </c>
      <c r="AG436" t="s">
        <v>3409</v>
      </c>
      <c r="AH436" t="s">
        <v>22704</v>
      </c>
      <c r="AI436" t="s">
        <v>24162</v>
      </c>
      <c r="AJ436" t="s">
        <v>10413</v>
      </c>
    </row>
    <row r="437" spans="1:38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F437" t="s">
        <v>1325</v>
      </c>
      <c r="AG437" t="s">
        <v>24162</v>
      </c>
      <c r="AH437" t="s">
        <v>12332</v>
      </c>
      <c r="AI437" t="s">
        <v>10413</v>
      </c>
    </row>
    <row r="438" spans="1:38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F438" t="s">
        <v>1671</v>
      </c>
      <c r="AG438" t="s">
        <v>3409</v>
      </c>
    </row>
    <row r="439" spans="1:38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F439" t="s">
        <v>1325</v>
      </c>
      <c r="AG439" t="s">
        <v>953</v>
      </c>
      <c r="AH439" t="s">
        <v>10413</v>
      </c>
    </row>
    <row r="440" spans="1:38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F440" t="s">
        <v>1325</v>
      </c>
      <c r="AG440" t="s">
        <v>953</v>
      </c>
      <c r="AH440" t="s">
        <v>10413</v>
      </c>
    </row>
    <row r="441" spans="1:38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F441" t="s">
        <v>953</v>
      </c>
      <c r="AG441" t="s">
        <v>3409</v>
      </c>
      <c r="AH441" t="s">
        <v>12332</v>
      </c>
      <c r="AI441" t="s">
        <v>10413</v>
      </c>
    </row>
    <row r="442" spans="1:38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F442" t="s">
        <v>1671</v>
      </c>
    </row>
    <row r="443" spans="1:38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F443" t="s">
        <v>1325</v>
      </c>
    </row>
    <row r="444" spans="1:38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F444" t="s">
        <v>953</v>
      </c>
      <c r="AG444" t="s">
        <v>11526</v>
      </c>
      <c r="AH444" t="s">
        <v>1671</v>
      </c>
      <c r="AI444" t="s">
        <v>18089</v>
      </c>
    </row>
    <row r="445" spans="1:38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F445" t="s">
        <v>953</v>
      </c>
      <c r="AG445" t="s">
        <v>11526</v>
      </c>
      <c r="AH445" t="s">
        <v>1671</v>
      </c>
      <c r="AI445" t="s">
        <v>3409</v>
      </c>
      <c r="AJ445" t="s">
        <v>18089</v>
      </c>
      <c r="AK445" t="s">
        <v>1266</v>
      </c>
      <c r="AL445" t="s">
        <v>12332</v>
      </c>
    </row>
    <row r="446" spans="1:38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  <c r="AF446" t="s">
        <v>1671</v>
      </c>
      <c r="AG446" t="s">
        <v>18089</v>
      </c>
      <c r="AH446" t="s">
        <v>1266</v>
      </c>
    </row>
    <row r="447" spans="1:38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F447" t="s">
        <v>1325</v>
      </c>
      <c r="AG447" t="s">
        <v>3409</v>
      </c>
      <c r="AH447" t="s">
        <v>19711</v>
      </c>
      <c r="AI447" t="s">
        <v>12332</v>
      </c>
      <c r="AJ447" t="s">
        <v>10413</v>
      </c>
    </row>
    <row r="448" spans="1:38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F448" t="s">
        <v>1325</v>
      </c>
      <c r="AG448" t="s">
        <v>1671</v>
      </c>
      <c r="AH448" t="s">
        <v>24164</v>
      </c>
      <c r="AI448" t="s">
        <v>10413</v>
      </c>
    </row>
    <row r="449" spans="1:37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F449" t="s">
        <v>1671</v>
      </c>
      <c r="AG449" t="s">
        <v>24164</v>
      </c>
      <c r="AH449" t="s">
        <v>24163</v>
      </c>
    </row>
    <row r="450" spans="1:37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F450" t="s">
        <v>953</v>
      </c>
      <c r="AG450" t="s">
        <v>11526</v>
      </c>
      <c r="AH450" t="s">
        <v>1671</v>
      </c>
      <c r="AI450" t="s">
        <v>18089</v>
      </c>
      <c r="AJ450" t="s">
        <v>1266</v>
      </c>
      <c r="AK450" t="s">
        <v>12038</v>
      </c>
    </row>
    <row r="451" spans="1:37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F451" t="s">
        <v>1671</v>
      </c>
    </row>
    <row r="452" spans="1:37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F452" t="s">
        <v>1325</v>
      </c>
      <c r="AG452" t="s">
        <v>953</v>
      </c>
      <c r="AH452" t="s">
        <v>1671</v>
      </c>
    </row>
    <row r="453" spans="1:37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F453" t="s">
        <v>1671</v>
      </c>
      <c r="AG453" t="s">
        <v>3409</v>
      </c>
      <c r="AH453" t="s">
        <v>19711</v>
      </c>
    </row>
    <row r="454" spans="1:37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F454" t="s">
        <v>24162</v>
      </c>
      <c r="AG454" t="s">
        <v>10413</v>
      </c>
    </row>
    <row r="455" spans="1:37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F455" t="s">
        <v>1671</v>
      </c>
      <c r="AG455" t="s">
        <v>3409</v>
      </c>
      <c r="AH455" t="s">
        <v>19711</v>
      </c>
    </row>
    <row r="456" spans="1:37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F456" t="s">
        <v>953</v>
      </c>
      <c r="AG456" t="s">
        <v>11526</v>
      </c>
      <c r="AH456" t="s">
        <v>1671</v>
      </c>
      <c r="AI456" t="s">
        <v>18089</v>
      </c>
      <c r="AJ456" t="s">
        <v>12332</v>
      </c>
    </row>
    <row r="457" spans="1:37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F457" t="s">
        <v>1325</v>
      </c>
      <c r="AG457" t="s">
        <v>24164</v>
      </c>
      <c r="AH457" t="s">
        <v>12332</v>
      </c>
      <c r="AI457" t="s">
        <v>10413</v>
      </c>
    </row>
    <row r="458" spans="1:37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F458" t="s">
        <v>1671</v>
      </c>
      <c r="AG458" t="s">
        <v>18089</v>
      </c>
      <c r="AH458" t="s">
        <v>1266</v>
      </c>
      <c r="AI458" t="s">
        <v>19711</v>
      </c>
    </row>
    <row r="459" spans="1:37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F459" t="s">
        <v>24164</v>
      </c>
      <c r="AG459" t="s">
        <v>3409</v>
      </c>
      <c r="AH459" t="s">
        <v>10413</v>
      </c>
    </row>
    <row r="460" spans="1:37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F460" t="s">
        <v>1671</v>
      </c>
      <c r="AG460" t="s">
        <v>19711</v>
      </c>
    </row>
    <row r="461" spans="1:37" x14ac:dyDescent="0.3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  <c r="AF461" t="s">
        <v>1325</v>
      </c>
      <c r="AG461" t="s">
        <v>953</v>
      </c>
      <c r="AH461" t="s">
        <v>24164</v>
      </c>
      <c r="AI461" t="s">
        <v>3409</v>
      </c>
      <c r="AJ461" t="s">
        <v>12332</v>
      </c>
      <c r="AK461" t="s">
        <v>10413</v>
      </c>
    </row>
    <row r="462" spans="1:37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F462" t="s">
        <v>1325</v>
      </c>
      <c r="AG462" t="s">
        <v>24164</v>
      </c>
      <c r="AH462" t="s">
        <v>10413</v>
      </c>
    </row>
    <row r="463" spans="1:37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F463" t="s">
        <v>1325</v>
      </c>
      <c r="AG463" t="s">
        <v>24162</v>
      </c>
      <c r="AH463" t="s">
        <v>10413</v>
      </c>
    </row>
    <row r="464" spans="1:37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F464" t="s">
        <v>953</v>
      </c>
      <c r="AG464" t="s">
        <v>3409</v>
      </c>
      <c r="AH464" t="s">
        <v>22704</v>
      </c>
      <c r="AI464" t="s">
        <v>19711</v>
      </c>
      <c r="AJ464" t="s">
        <v>24165</v>
      </c>
    </row>
    <row r="465" spans="1:38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F465" t="s">
        <v>1325</v>
      </c>
      <c r="AG465" t="s">
        <v>953</v>
      </c>
      <c r="AH465" t="s">
        <v>3409</v>
      </c>
      <c r="AI465" t="s">
        <v>10413</v>
      </c>
    </row>
    <row r="466" spans="1:38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F466" t="s">
        <v>1671</v>
      </c>
      <c r="AG466" t="s">
        <v>18089</v>
      </c>
      <c r="AH466" t="s">
        <v>12332</v>
      </c>
    </row>
    <row r="467" spans="1:38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F467" t="s">
        <v>1266</v>
      </c>
      <c r="AG467" t="s">
        <v>6403</v>
      </c>
      <c r="AH467" t="s">
        <v>24162</v>
      </c>
      <c r="AI467" t="s">
        <v>10413</v>
      </c>
    </row>
    <row r="468" spans="1:38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F468" t="s">
        <v>953</v>
      </c>
      <c r="AG468" t="s">
        <v>11526</v>
      </c>
      <c r="AH468" t="s">
        <v>1671</v>
      </c>
      <c r="AI468" t="s">
        <v>18089</v>
      </c>
      <c r="AJ468" t="s">
        <v>1266</v>
      </c>
      <c r="AK468" t="s">
        <v>12332</v>
      </c>
      <c r="AL468" t="s">
        <v>24163</v>
      </c>
    </row>
    <row r="469" spans="1:38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F469" t="s">
        <v>953</v>
      </c>
      <c r="AG469" t="s">
        <v>1671</v>
      </c>
      <c r="AH469" t="s">
        <v>24164</v>
      </c>
      <c r="AI469" t="s">
        <v>18089</v>
      </c>
      <c r="AJ469" t="s">
        <v>24162</v>
      </c>
    </row>
    <row r="470" spans="1:38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F470" t="s">
        <v>3409</v>
      </c>
      <c r="AG470" t="s">
        <v>12332</v>
      </c>
      <c r="AH470" t="s">
        <v>10413</v>
      </c>
    </row>
    <row r="471" spans="1:38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F471" t="s">
        <v>1325</v>
      </c>
      <c r="AG471" t="s">
        <v>24164</v>
      </c>
      <c r="AH471" t="s">
        <v>24162</v>
      </c>
      <c r="AI471" t="s">
        <v>19711</v>
      </c>
      <c r="AJ471" t="s">
        <v>10413</v>
      </c>
    </row>
    <row r="472" spans="1:38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F472" t="s">
        <v>1325</v>
      </c>
      <c r="AG472" t="s">
        <v>3409</v>
      </c>
      <c r="AH472" t="s">
        <v>24165</v>
      </c>
    </row>
    <row r="473" spans="1:38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F473" t="s">
        <v>1325</v>
      </c>
      <c r="AG473" t="s">
        <v>953</v>
      </c>
      <c r="AH473" t="s">
        <v>1671</v>
      </c>
      <c r="AI473" t="s">
        <v>19711</v>
      </c>
    </row>
    <row r="474" spans="1:38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F474" t="s">
        <v>953</v>
      </c>
      <c r="AG474" t="s">
        <v>11526</v>
      </c>
      <c r="AH474" t="s">
        <v>1671</v>
      </c>
      <c r="AI474" t="s">
        <v>18089</v>
      </c>
    </row>
    <row r="475" spans="1:38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F475" t="s">
        <v>953</v>
      </c>
      <c r="AG475" t="s">
        <v>11526</v>
      </c>
      <c r="AH475" t="s">
        <v>18089</v>
      </c>
      <c r="AI475" t="s">
        <v>15011</v>
      </c>
    </row>
    <row r="476" spans="1:38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F476" t="s">
        <v>1671</v>
      </c>
      <c r="AG476" t="s">
        <v>18089</v>
      </c>
      <c r="AH476" t="s">
        <v>19711</v>
      </c>
    </row>
    <row r="477" spans="1:38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F477" t="s">
        <v>1325</v>
      </c>
      <c r="AG477" t="s">
        <v>953</v>
      </c>
      <c r="AH477" t="s">
        <v>18089</v>
      </c>
      <c r="AI477" t="s">
        <v>12332</v>
      </c>
      <c r="AJ477" t="s">
        <v>10413</v>
      </c>
    </row>
    <row r="478" spans="1:38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F478" t="s">
        <v>3409</v>
      </c>
      <c r="AG478" t="s">
        <v>24162</v>
      </c>
      <c r="AH478" t="s">
        <v>12332</v>
      </c>
      <c r="AI478" t="s">
        <v>10413</v>
      </c>
    </row>
    <row r="479" spans="1:38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  <c r="AF479" t="s">
        <v>3409</v>
      </c>
      <c r="AG479" t="s">
        <v>19711</v>
      </c>
    </row>
    <row r="480" spans="1:38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F480" t="s">
        <v>11526</v>
      </c>
      <c r="AG480" t="s">
        <v>1671</v>
      </c>
      <c r="AH480" t="s">
        <v>18089</v>
      </c>
      <c r="AI480" t="s">
        <v>1266</v>
      </c>
    </row>
    <row r="481" spans="1:36" x14ac:dyDescent="0.3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  <c r="AF481" t="s">
        <v>1671</v>
      </c>
      <c r="AG481" t="s">
        <v>18089</v>
      </c>
      <c r="AH481" t="s">
        <v>1266</v>
      </c>
    </row>
    <row r="482" spans="1:36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F482" t="s">
        <v>11526</v>
      </c>
      <c r="AG482" t="s">
        <v>18089</v>
      </c>
      <c r="AH482" t="s">
        <v>1266</v>
      </c>
      <c r="AI482" t="s">
        <v>12038</v>
      </c>
    </row>
    <row r="483" spans="1:36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F483" t="s">
        <v>1325</v>
      </c>
      <c r="AG483" t="s">
        <v>953</v>
      </c>
      <c r="AH483" t="s">
        <v>12332</v>
      </c>
    </row>
    <row r="484" spans="1:36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F484" t="s">
        <v>1325</v>
      </c>
      <c r="AG484" t="s">
        <v>953</v>
      </c>
      <c r="AH484" t="s">
        <v>18089</v>
      </c>
      <c r="AI484" t="s">
        <v>1266</v>
      </c>
      <c r="AJ484" t="s">
        <v>10413</v>
      </c>
    </row>
    <row r="485" spans="1:36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F485" t="s">
        <v>1325</v>
      </c>
      <c r="AG485" t="s">
        <v>24164</v>
      </c>
      <c r="AH485" t="s">
        <v>10413</v>
      </c>
    </row>
    <row r="486" spans="1:36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F486" t="s">
        <v>1325</v>
      </c>
      <c r="AG486" t="s">
        <v>953</v>
      </c>
      <c r="AH486" t="s">
        <v>15011</v>
      </c>
    </row>
    <row r="487" spans="1:36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F487" t="s">
        <v>3409</v>
      </c>
      <c r="AG487" t="s">
        <v>1266</v>
      </c>
      <c r="AH487" t="s">
        <v>19711</v>
      </c>
    </row>
    <row r="488" spans="1:36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F488" t="s">
        <v>1671</v>
      </c>
      <c r="AG488" t="s">
        <v>1266</v>
      </c>
    </row>
    <row r="489" spans="1:36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F489" t="s">
        <v>1325</v>
      </c>
      <c r="AG489" t="s">
        <v>953</v>
      </c>
      <c r="AH489" t="s">
        <v>1671</v>
      </c>
      <c r="AI489" t="s">
        <v>1266</v>
      </c>
      <c r="AJ489" t="s">
        <v>10413</v>
      </c>
    </row>
    <row r="490" spans="1:36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F490" t="s">
        <v>1325</v>
      </c>
      <c r="AG490" t="s">
        <v>1671</v>
      </c>
      <c r="AH490" t="s">
        <v>12332</v>
      </c>
    </row>
    <row r="491" spans="1:36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  <c r="AF491" t="s">
        <v>3409</v>
      </c>
      <c r="AG491" t="s">
        <v>6403</v>
      </c>
      <c r="AH491" t="s">
        <v>24162</v>
      </c>
      <c r="AI491" t="s">
        <v>12332</v>
      </c>
    </row>
    <row r="492" spans="1:36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  <c r="AF492" t="s">
        <v>1325</v>
      </c>
      <c r="AG492" t="s">
        <v>953</v>
      </c>
      <c r="AH492" t="s">
        <v>3409</v>
      </c>
      <c r="AI492" t="s">
        <v>10413</v>
      </c>
    </row>
    <row r="493" spans="1:36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F493" t="s">
        <v>1325</v>
      </c>
      <c r="AG493" t="s">
        <v>12332</v>
      </c>
      <c r="AH493" t="s">
        <v>10413</v>
      </c>
    </row>
    <row r="494" spans="1:36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F494" t="s">
        <v>3409</v>
      </c>
      <c r="AG494" t="s">
        <v>22704</v>
      </c>
      <c r="AH494" t="s">
        <v>10413</v>
      </c>
    </row>
    <row r="495" spans="1:36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F495" t="s">
        <v>1325</v>
      </c>
      <c r="AG495" t="s">
        <v>953</v>
      </c>
      <c r="AH495" t="s">
        <v>3409</v>
      </c>
      <c r="AI495" t="s">
        <v>10413</v>
      </c>
    </row>
    <row r="496" spans="1:36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F496" t="s">
        <v>953</v>
      </c>
      <c r="AG496" t="s">
        <v>11526</v>
      </c>
      <c r="AH496" t="s">
        <v>18089</v>
      </c>
    </row>
    <row r="497" spans="1:37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F497" t="s">
        <v>1325</v>
      </c>
      <c r="AG497" t="s">
        <v>953</v>
      </c>
      <c r="AH497" t="s">
        <v>12332</v>
      </c>
    </row>
    <row r="498" spans="1:37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F498" t="s">
        <v>953</v>
      </c>
      <c r="AG498" t="s">
        <v>11526</v>
      </c>
      <c r="AH498" t="s">
        <v>1671</v>
      </c>
      <c r="AI498" t="s">
        <v>18089</v>
      </c>
      <c r="AJ498" t="s">
        <v>1266</v>
      </c>
      <c r="AK498" t="s">
        <v>12332</v>
      </c>
    </row>
    <row r="499" spans="1:37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F499" t="s">
        <v>3409</v>
      </c>
      <c r="AG499" t="s">
        <v>17378</v>
      </c>
      <c r="AH499" t="s">
        <v>19711</v>
      </c>
    </row>
    <row r="500" spans="1:37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F500" t="s">
        <v>1325</v>
      </c>
      <c r="AG500" t="s">
        <v>953</v>
      </c>
      <c r="AH500" t="s">
        <v>12332</v>
      </c>
    </row>
    <row r="501" spans="1:37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F501" t="s">
        <v>1325</v>
      </c>
      <c r="AG501" t="s">
        <v>953</v>
      </c>
      <c r="AH501" t="s">
        <v>3409</v>
      </c>
      <c r="AI501" t="s">
        <v>12332</v>
      </c>
    </row>
    <row r="502" spans="1:37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F502" t="s">
        <v>953</v>
      </c>
      <c r="AG502" t="s">
        <v>1671</v>
      </c>
      <c r="AH502" t="s">
        <v>3409</v>
      </c>
      <c r="AI502" t="s">
        <v>18089</v>
      </c>
      <c r="AJ502" t="s">
        <v>1266</v>
      </c>
    </row>
    <row r="503" spans="1:37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F503" t="s">
        <v>1325</v>
      </c>
      <c r="AG503" t="s">
        <v>953</v>
      </c>
      <c r="AH503" t="s">
        <v>1266</v>
      </c>
    </row>
    <row r="504" spans="1:37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F504" t="s">
        <v>1325</v>
      </c>
      <c r="AG504" t="s">
        <v>12332</v>
      </c>
      <c r="AH504" t="s">
        <v>10413</v>
      </c>
    </row>
    <row r="505" spans="1:37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F505" t="s">
        <v>953</v>
      </c>
      <c r="AG505" t="s">
        <v>11526</v>
      </c>
      <c r="AH505" t="s">
        <v>18089</v>
      </c>
      <c r="AI505" t="s">
        <v>1266</v>
      </c>
    </row>
    <row r="506" spans="1:37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F506" t="s">
        <v>67</v>
      </c>
      <c r="AG506" t="s">
        <v>3409</v>
      </c>
    </row>
    <row r="507" spans="1:37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F507" t="s">
        <v>1325</v>
      </c>
      <c r="AG507" t="s">
        <v>953</v>
      </c>
      <c r="AH507" t="s">
        <v>6403</v>
      </c>
      <c r="AI507" t="s">
        <v>12332</v>
      </c>
      <c r="AJ507" t="s">
        <v>10413</v>
      </c>
    </row>
    <row r="508" spans="1:37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F508" t="s">
        <v>1325</v>
      </c>
      <c r="AG508" t="s">
        <v>953</v>
      </c>
      <c r="AH508" t="s">
        <v>3409</v>
      </c>
      <c r="AI508" t="s">
        <v>22704</v>
      </c>
      <c r="AJ508" t="s">
        <v>19711</v>
      </c>
    </row>
    <row r="509" spans="1:37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  <c r="AF509" t="s">
        <v>11526</v>
      </c>
      <c r="AG509" t="s">
        <v>18089</v>
      </c>
    </row>
    <row r="510" spans="1:37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F510" t="s">
        <v>13307</v>
      </c>
      <c r="AG510" t="s">
        <v>3409</v>
      </c>
    </row>
    <row r="511" spans="1:37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F511" t="s">
        <v>953</v>
      </c>
      <c r="AG511" t="s">
        <v>11526</v>
      </c>
      <c r="AH511" t="s">
        <v>3409</v>
      </c>
      <c r="AI511" t="s">
        <v>18089</v>
      </c>
      <c r="AJ511" t="s">
        <v>17378</v>
      </c>
    </row>
    <row r="512" spans="1:37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F512" t="s">
        <v>1325</v>
      </c>
      <c r="AG512" t="s">
        <v>953</v>
      </c>
      <c r="AH512" t="s">
        <v>1671</v>
      </c>
      <c r="AI512" t="s">
        <v>18089</v>
      </c>
      <c r="AJ512" t="s">
        <v>1266</v>
      </c>
      <c r="AK512" t="s">
        <v>12332</v>
      </c>
    </row>
    <row r="513" spans="1:36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F513" t="s">
        <v>11526</v>
      </c>
      <c r="AG513" t="s">
        <v>1671</v>
      </c>
      <c r="AH513" t="s">
        <v>18089</v>
      </c>
      <c r="AI513" t="s">
        <v>1266</v>
      </c>
      <c r="AJ513" t="s">
        <v>12332</v>
      </c>
    </row>
    <row r="514" spans="1:36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F514" t="s">
        <v>24164</v>
      </c>
      <c r="AG514" t="s">
        <v>3409</v>
      </c>
      <c r="AH514" t="s">
        <v>10413</v>
      </c>
    </row>
    <row r="515" spans="1:36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F515" t="s">
        <v>1325</v>
      </c>
      <c r="AG515" t="s">
        <v>953</v>
      </c>
      <c r="AH515" t="s">
        <v>15011</v>
      </c>
    </row>
    <row r="516" spans="1:36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F516" t="s">
        <v>1671</v>
      </c>
    </row>
    <row r="517" spans="1:36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F517" t="s">
        <v>1325</v>
      </c>
      <c r="AG517" t="s">
        <v>24164</v>
      </c>
      <c r="AH517" t="s">
        <v>10413</v>
      </c>
    </row>
    <row r="518" spans="1:36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F518" t="s">
        <v>953</v>
      </c>
      <c r="AG518" t="s">
        <v>11526</v>
      </c>
      <c r="AH518" t="s">
        <v>3409</v>
      </c>
      <c r="AI518" t="s">
        <v>18089</v>
      </c>
      <c r="AJ518" t="s">
        <v>1266</v>
      </c>
    </row>
    <row r="519" spans="1:36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F519" t="s">
        <v>12332</v>
      </c>
      <c r="AG519" t="s">
        <v>10413</v>
      </c>
    </row>
    <row r="520" spans="1:36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F520" t="s">
        <v>953</v>
      </c>
      <c r="AG520" t="s">
        <v>11526</v>
      </c>
      <c r="AH520" t="s">
        <v>1671</v>
      </c>
      <c r="AI520" t="s">
        <v>18089</v>
      </c>
      <c r="AJ520" t="s">
        <v>1266</v>
      </c>
    </row>
    <row r="521" spans="1:36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F521" t="s">
        <v>11526</v>
      </c>
      <c r="AG521" t="s">
        <v>1671</v>
      </c>
      <c r="AH521" t="s">
        <v>18089</v>
      </c>
    </row>
    <row r="522" spans="1:36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F522" t="s">
        <v>1325</v>
      </c>
      <c r="AG522" t="s">
        <v>953</v>
      </c>
      <c r="AH522" t="s">
        <v>1266</v>
      </c>
      <c r="AI522" t="s">
        <v>12332</v>
      </c>
    </row>
    <row r="523" spans="1:36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F523" t="s">
        <v>11526</v>
      </c>
      <c r="AG523" t="s">
        <v>1671</v>
      </c>
      <c r="AH523" t="s">
        <v>18089</v>
      </c>
      <c r="AI523" t="s">
        <v>12332</v>
      </c>
    </row>
    <row r="524" spans="1:36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F524" t="s">
        <v>1325</v>
      </c>
      <c r="AG524" t="s">
        <v>953</v>
      </c>
      <c r="AH524" t="s">
        <v>12332</v>
      </c>
    </row>
    <row r="525" spans="1:36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F525" t="s">
        <v>1325</v>
      </c>
      <c r="AG525" t="s">
        <v>953</v>
      </c>
      <c r="AH525" t="s">
        <v>12332</v>
      </c>
    </row>
    <row r="526" spans="1:36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F526" t="s">
        <v>953</v>
      </c>
      <c r="AG526" t="s">
        <v>11526</v>
      </c>
      <c r="AH526" t="s">
        <v>1671</v>
      </c>
      <c r="AI526" t="s">
        <v>18089</v>
      </c>
    </row>
    <row r="527" spans="1:36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F527" t="s">
        <v>3409</v>
      </c>
      <c r="AG527" t="s">
        <v>12332</v>
      </c>
      <c r="AH527" t="s">
        <v>10413</v>
      </c>
    </row>
    <row r="528" spans="1:36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F528" t="s">
        <v>1325</v>
      </c>
      <c r="AG528" t="s">
        <v>953</v>
      </c>
      <c r="AH528" t="s">
        <v>12332</v>
      </c>
    </row>
    <row r="529" spans="1:37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F529" t="s">
        <v>1325</v>
      </c>
      <c r="AG529" t="s">
        <v>24164</v>
      </c>
      <c r="AH529" t="s">
        <v>1266</v>
      </c>
      <c r="AI529" t="s">
        <v>10413</v>
      </c>
    </row>
    <row r="530" spans="1:37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F530" t="s">
        <v>1325</v>
      </c>
      <c r="AG530" t="s">
        <v>953</v>
      </c>
      <c r="AH530" t="s">
        <v>10413</v>
      </c>
    </row>
    <row r="531" spans="1:37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F531" t="s">
        <v>1325</v>
      </c>
      <c r="AG531" t="s">
        <v>953</v>
      </c>
      <c r="AH531" t="s">
        <v>11526</v>
      </c>
      <c r="AI531" t="s">
        <v>1671</v>
      </c>
      <c r="AJ531" t="s">
        <v>18089</v>
      </c>
      <c r="AK531" t="s">
        <v>1266</v>
      </c>
    </row>
    <row r="532" spans="1:37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F532" t="s">
        <v>1671</v>
      </c>
      <c r="AG532" t="s">
        <v>19711</v>
      </c>
    </row>
    <row r="533" spans="1:37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F533" t="s">
        <v>1671</v>
      </c>
      <c r="AG533" t="s">
        <v>3409</v>
      </c>
      <c r="AH533" t="s">
        <v>18089</v>
      </c>
      <c r="AI533" t="s">
        <v>12038</v>
      </c>
      <c r="AJ533" t="s">
        <v>17378</v>
      </c>
      <c r="AK533" t="s">
        <v>19711</v>
      </c>
    </row>
    <row r="534" spans="1:37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F534" t="s">
        <v>6403</v>
      </c>
      <c r="AG534" t="s">
        <v>24162</v>
      </c>
      <c r="AH534" t="s">
        <v>10413</v>
      </c>
    </row>
    <row r="535" spans="1:37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F535" t="s">
        <v>1325</v>
      </c>
      <c r="AG535" t="s">
        <v>953</v>
      </c>
      <c r="AH535" t="s">
        <v>1671</v>
      </c>
      <c r="AI535" t="s">
        <v>18089</v>
      </c>
      <c r="AJ535" t="s">
        <v>12332</v>
      </c>
    </row>
    <row r="536" spans="1:37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F536" t="s">
        <v>24164</v>
      </c>
      <c r="AG536" t="s">
        <v>24162</v>
      </c>
      <c r="AH536" t="s">
        <v>10413</v>
      </c>
    </row>
    <row r="537" spans="1:37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F537" t="s">
        <v>1671</v>
      </c>
    </row>
    <row r="538" spans="1:37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F538" t="s">
        <v>1671</v>
      </c>
      <c r="AG538" t="s">
        <v>3409</v>
      </c>
    </row>
    <row r="539" spans="1:37" x14ac:dyDescent="0.3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  <c r="AF539" t="s">
        <v>3409</v>
      </c>
      <c r="AG539" t="s">
        <v>1266</v>
      </c>
      <c r="AH539" t="s">
        <v>6403</v>
      </c>
      <c r="AI539" t="s">
        <v>10413</v>
      </c>
    </row>
    <row r="540" spans="1:37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F540" t="s">
        <v>1671</v>
      </c>
      <c r="AG540" t="s">
        <v>18089</v>
      </c>
    </row>
    <row r="541" spans="1:37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F541" t="s">
        <v>1325</v>
      </c>
      <c r="AG541" t="s">
        <v>953</v>
      </c>
      <c r="AH541" t="s">
        <v>3409</v>
      </c>
      <c r="AI541" t="s">
        <v>10413</v>
      </c>
    </row>
    <row r="542" spans="1:37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F542" t="s">
        <v>13307</v>
      </c>
      <c r="AG542" t="s">
        <v>1671</v>
      </c>
      <c r="AH542" t="s">
        <v>3409</v>
      </c>
      <c r="AI542" t="s">
        <v>22704</v>
      </c>
    </row>
    <row r="543" spans="1:37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F543" t="s">
        <v>953</v>
      </c>
      <c r="AG543" t="s">
        <v>11526</v>
      </c>
      <c r="AH543" t="s">
        <v>1671</v>
      </c>
      <c r="AI543" t="s">
        <v>18089</v>
      </c>
    </row>
    <row r="544" spans="1:37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F544" t="s">
        <v>3409</v>
      </c>
      <c r="AG544" t="s">
        <v>12038</v>
      </c>
      <c r="AH544" t="s">
        <v>17378</v>
      </c>
    </row>
    <row r="545" spans="1:36" x14ac:dyDescent="0.3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  <c r="AF545" t="s">
        <v>24164</v>
      </c>
      <c r="AG545" t="s">
        <v>3409</v>
      </c>
      <c r="AH545" t="s">
        <v>24162</v>
      </c>
    </row>
    <row r="546" spans="1:36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F546" t="s">
        <v>1671</v>
      </c>
      <c r="AG546" t="s">
        <v>24164</v>
      </c>
      <c r="AH546" t="s">
        <v>12038</v>
      </c>
    </row>
    <row r="547" spans="1:36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F547" t="s">
        <v>3409</v>
      </c>
      <c r="AG547" t="s">
        <v>22704</v>
      </c>
      <c r="AH547" t="s">
        <v>10413</v>
      </c>
    </row>
    <row r="548" spans="1:36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F548" t="s">
        <v>1325</v>
      </c>
      <c r="AG548" t="s">
        <v>3409</v>
      </c>
      <c r="AH548" t="s">
        <v>10413</v>
      </c>
      <c r="AI548" t="s">
        <v>24165</v>
      </c>
    </row>
    <row r="549" spans="1:36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F549" t="s">
        <v>1325</v>
      </c>
      <c r="AG549" t="s">
        <v>1671</v>
      </c>
      <c r="AH549" t="s">
        <v>19711</v>
      </c>
      <c r="AI549" t="s">
        <v>10413</v>
      </c>
    </row>
    <row r="550" spans="1:36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F550" t="s">
        <v>1325</v>
      </c>
      <c r="AG550" t="s">
        <v>953</v>
      </c>
      <c r="AH550" t="s">
        <v>1671</v>
      </c>
    </row>
    <row r="551" spans="1:36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F551" t="s">
        <v>1671</v>
      </c>
      <c r="AG551" t="s">
        <v>3409</v>
      </c>
      <c r="AH551" t="s">
        <v>19711</v>
      </c>
    </row>
    <row r="552" spans="1:36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F552" t="s">
        <v>11526</v>
      </c>
      <c r="AG552" t="s">
        <v>1671</v>
      </c>
      <c r="AH552" t="s">
        <v>18089</v>
      </c>
      <c r="AI552" t="s">
        <v>1266</v>
      </c>
      <c r="AJ552" t="s">
        <v>24162</v>
      </c>
    </row>
    <row r="553" spans="1:36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F553" t="s">
        <v>1671</v>
      </c>
      <c r="AG553" t="s">
        <v>24164</v>
      </c>
      <c r="AH553" t="s">
        <v>3409</v>
      </c>
      <c r="AI553" t="s">
        <v>19711</v>
      </c>
    </row>
    <row r="554" spans="1:36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F554" t="s">
        <v>1325</v>
      </c>
      <c r="AG554" t="s">
        <v>953</v>
      </c>
      <c r="AH554" t="s">
        <v>19711</v>
      </c>
      <c r="AI554" t="s">
        <v>10413</v>
      </c>
    </row>
    <row r="555" spans="1:36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F555" t="s">
        <v>3409</v>
      </c>
      <c r="AG555" t="s">
        <v>22704</v>
      </c>
      <c r="AH555" t="s">
        <v>19711</v>
      </c>
    </row>
    <row r="556" spans="1:36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F556" t="s">
        <v>1325</v>
      </c>
      <c r="AG556" t="s">
        <v>3409</v>
      </c>
      <c r="AH556" t="s">
        <v>1266</v>
      </c>
      <c r="AI556" t="s">
        <v>19711</v>
      </c>
    </row>
    <row r="557" spans="1:36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F557" t="s">
        <v>1325</v>
      </c>
      <c r="AG557" t="s">
        <v>24164</v>
      </c>
      <c r="AH557" t="s">
        <v>3409</v>
      </c>
      <c r="AI557" t="s">
        <v>24162</v>
      </c>
      <c r="AJ557" t="s">
        <v>10413</v>
      </c>
    </row>
    <row r="558" spans="1:36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F558" t="s">
        <v>1325</v>
      </c>
      <c r="AG558" t="s">
        <v>953</v>
      </c>
      <c r="AH558" t="s">
        <v>11526</v>
      </c>
      <c r="AI558" t="s">
        <v>18089</v>
      </c>
      <c r="AJ558" t="s">
        <v>12332</v>
      </c>
    </row>
    <row r="559" spans="1:36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F559" t="s">
        <v>1325</v>
      </c>
      <c r="AG559" t="s">
        <v>1671</v>
      </c>
      <c r="AH559" t="s">
        <v>24164</v>
      </c>
      <c r="AI559" t="s">
        <v>10413</v>
      </c>
    </row>
    <row r="560" spans="1:36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F560" t="s">
        <v>1325</v>
      </c>
      <c r="AG560" t="s">
        <v>3409</v>
      </c>
      <c r="AH560" t="s">
        <v>12332</v>
      </c>
    </row>
    <row r="561" spans="1:36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  <c r="AF561" t="s">
        <v>3409</v>
      </c>
      <c r="AG561" t="s">
        <v>6403</v>
      </c>
      <c r="AH561" t="s">
        <v>12332</v>
      </c>
      <c r="AI561" t="s">
        <v>10413</v>
      </c>
    </row>
    <row r="562" spans="1:36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F562" t="s">
        <v>11526</v>
      </c>
      <c r="AG562" t="s">
        <v>1671</v>
      </c>
      <c r="AH562" t="s">
        <v>1266</v>
      </c>
    </row>
    <row r="563" spans="1:36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F563" t="s">
        <v>1325</v>
      </c>
      <c r="AG563" t="s">
        <v>953</v>
      </c>
      <c r="AH563" t="s">
        <v>3409</v>
      </c>
      <c r="AI563" t="s">
        <v>10413</v>
      </c>
    </row>
    <row r="564" spans="1:36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F564" t="s">
        <v>3409</v>
      </c>
      <c r="AG564" t="s">
        <v>24162</v>
      </c>
      <c r="AH564" t="s">
        <v>12332</v>
      </c>
      <c r="AI564" t="s">
        <v>10413</v>
      </c>
    </row>
    <row r="565" spans="1:36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F565" t="s">
        <v>1325</v>
      </c>
      <c r="AG565" t="s">
        <v>11526</v>
      </c>
      <c r="AH565" t="s">
        <v>1671</v>
      </c>
      <c r="AI565" t="s">
        <v>18089</v>
      </c>
      <c r="AJ565" t="s">
        <v>12332</v>
      </c>
    </row>
    <row r="566" spans="1:36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F566" t="s">
        <v>1325</v>
      </c>
      <c r="AG566" t="s">
        <v>1266</v>
      </c>
    </row>
    <row r="567" spans="1:36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F567" t="s">
        <v>24164</v>
      </c>
      <c r="AG567" t="s">
        <v>24162</v>
      </c>
      <c r="AH567" t="s">
        <v>10413</v>
      </c>
    </row>
    <row r="568" spans="1:36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F568" t="s">
        <v>3409</v>
      </c>
      <c r="AG568" t="s">
        <v>24162</v>
      </c>
      <c r="AH568" t="s">
        <v>12332</v>
      </c>
      <c r="AI568" t="s">
        <v>10413</v>
      </c>
    </row>
    <row r="569" spans="1:36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F569" t="s">
        <v>1325</v>
      </c>
      <c r="AG569" t="s">
        <v>11526</v>
      </c>
      <c r="AH569" t="s">
        <v>1671</v>
      </c>
      <c r="AI569" t="s">
        <v>18089</v>
      </c>
    </row>
    <row r="570" spans="1:36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F570" t="s">
        <v>1325</v>
      </c>
      <c r="AG570" t="s">
        <v>953</v>
      </c>
      <c r="AH570" t="s">
        <v>1671</v>
      </c>
      <c r="AI570" t="s">
        <v>19711</v>
      </c>
      <c r="AJ570" t="s">
        <v>10413</v>
      </c>
    </row>
    <row r="571" spans="1:36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F571" t="s">
        <v>1671</v>
      </c>
      <c r="AG571" t="s">
        <v>3409</v>
      </c>
    </row>
    <row r="572" spans="1:36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F572" t="s">
        <v>1325</v>
      </c>
      <c r="AG572" t="s">
        <v>3409</v>
      </c>
      <c r="AH572" t="s">
        <v>10413</v>
      </c>
    </row>
    <row r="573" spans="1:36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F573" t="s">
        <v>1325</v>
      </c>
      <c r="AG573" t="s">
        <v>1671</v>
      </c>
      <c r="AH573" t="s">
        <v>24163</v>
      </c>
    </row>
    <row r="574" spans="1:36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F574" t="s">
        <v>1671</v>
      </c>
      <c r="AG574" t="s">
        <v>18089</v>
      </c>
      <c r="AH574" t="s">
        <v>1266</v>
      </c>
    </row>
    <row r="575" spans="1:36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F575" t="s">
        <v>13307</v>
      </c>
      <c r="AG575" t="s">
        <v>3409</v>
      </c>
      <c r="AH575" t="s">
        <v>22704</v>
      </c>
      <c r="AI575" t="s">
        <v>24165</v>
      </c>
    </row>
    <row r="576" spans="1:36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F576" t="s">
        <v>1325</v>
      </c>
      <c r="AG576" t="s">
        <v>3409</v>
      </c>
      <c r="AH576" t="s">
        <v>24165</v>
      </c>
    </row>
    <row r="577" spans="1:37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F577" t="s">
        <v>953</v>
      </c>
      <c r="AG577" t="s">
        <v>11526</v>
      </c>
      <c r="AH577" t="s">
        <v>1671</v>
      </c>
    </row>
    <row r="578" spans="1:37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F578" t="s">
        <v>3409</v>
      </c>
      <c r="AG578" t="s">
        <v>19711</v>
      </c>
    </row>
    <row r="579" spans="1:37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F579" t="s">
        <v>1325</v>
      </c>
      <c r="AG579" t="s">
        <v>3409</v>
      </c>
      <c r="AH579" t="s">
        <v>24163</v>
      </c>
    </row>
    <row r="580" spans="1:37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F580" t="s">
        <v>953</v>
      </c>
      <c r="AG580" t="s">
        <v>3409</v>
      </c>
      <c r="AH580" t="s">
        <v>18089</v>
      </c>
    </row>
    <row r="581" spans="1:37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F581" t="s">
        <v>3409</v>
      </c>
      <c r="AG581" t="s">
        <v>24162</v>
      </c>
      <c r="AH581" t="s">
        <v>19711</v>
      </c>
      <c r="AI581" t="s">
        <v>10413</v>
      </c>
    </row>
    <row r="582" spans="1:37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F582" t="s">
        <v>1671</v>
      </c>
      <c r="AG582" t="s">
        <v>18089</v>
      </c>
      <c r="AH582" t="s">
        <v>1266</v>
      </c>
    </row>
    <row r="583" spans="1:37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F583" t="s">
        <v>3409</v>
      </c>
      <c r="AG583" t="s">
        <v>12332</v>
      </c>
      <c r="AH583" t="s">
        <v>10413</v>
      </c>
    </row>
    <row r="584" spans="1:37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F584" t="s">
        <v>953</v>
      </c>
      <c r="AG584" t="s">
        <v>11526</v>
      </c>
      <c r="AH584" t="s">
        <v>1671</v>
      </c>
      <c r="AI584" t="s">
        <v>18089</v>
      </c>
      <c r="AJ584" t="s">
        <v>1266</v>
      </c>
      <c r="AK584" t="s">
        <v>19711</v>
      </c>
    </row>
    <row r="585" spans="1:37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F585" t="s">
        <v>953</v>
      </c>
      <c r="AG585" t="s">
        <v>11526</v>
      </c>
      <c r="AH585" t="s">
        <v>1671</v>
      </c>
      <c r="AI585" t="s">
        <v>18089</v>
      </c>
      <c r="AJ585" t="s">
        <v>24163</v>
      </c>
    </row>
    <row r="586" spans="1:37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F586" t="s">
        <v>1671</v>
      </c>
      <c r="AG586" t="s">
        <v>19711</v>
      </c>
    </row>
    <row r="587" spans="1:37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F587" t="s">
        <v>1325</v>
      </c>
      <c r="AG587" t="s">
        <v>953</v>
      </c>
      <c r="AH587" t="s">
        <v>10413</v>
      </c>
    </row>
    <row r="588" spans="1:37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F588" t="s">
        <v>953</v>
      </c>
      <c r="AG588" t="s">
        <v>11526</v>
      </c>
      <c r="AH588" t="s">
        <v>1671</v>
      </c>
      <c r="AI588" t="s">
        <v>18089</v>
      </c>
      <c r="AJ588" t="s">
        <v>1266</v>
      </c>
    </row>
    <row r="589" spans="1:37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F589" t="s">
        <v>24164</v>
      </c>
      <c r="AG589" t="s">
        <v>10413</v>
      </c>
    </row>
    <row r="590" spans="1:37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F590" t="s">
        <v>953</v>
      </c>
      <c r="AG590" t="s">
        <v>3409</v>
      </c>
      <c r="AH590" t="s">
        <v>24165</v>
      </c>
    </row>
    <row r="591" spans="1:37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F591" t="s">
        <v>953</v>
      </c>
      <c r="AG591" t="s">
        <v>1671</v>
      </c>
      <c r="AH591" t="s">
        <v>18089</v>
      </c>
      <c r="AI591" t="s">
        <v>1266</v>
      </c>
    </row>
    <row r="592" spans="1:37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F592" t="s">
        <v>1325</v>
      </c>
      <c r="AG592" t="s">
        <v>953</v>
      </c>
    </row>
    <row r="593" spans="1:36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F593" t="s">
        <v>1325</v>
      </c>
      <c r="AG593" t="s">
        <v>10413</v>
      </c>
    </row>
    <row r="594" spans="1:36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F594" t="s">
        <v>1325</v>
      </c>
      <c r="AG594" t="s">
        <v>953</v>
      </c>
      <c r="AH594" t="s">
        <v>24164</v>
      </c>
      <c r="AI594" t="s">
        <v>10413</v>
      </c>
    </row>
    <row r="595" spans="1:36" x14ac:dyDescent="0.3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  <c r="AF595" t="s">
        <v>953</v>
      </c>
      <c r="AG595" t="s">
        <v>3409</v>
      </c>
      <c r="AH595" t="s">
        <v>1266</v>
      </c>
      <c r="AI595" t="s">
        <v>24162</v>
      </c>
      <c r="AJ595" t="s">
        <v>10413</v>
      </c>
    </row>
    <row r="596" spans="1:36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F596" t="s">
        <v>1266</v>
      </c>
      <c r="AG596" t="s">
        <v>24162</v>
      </c>
      <c r="AH596" t="s">
        <v>19711</v>
      </c>
      <c r="AI596" t="s">
        <v>12332</v>
      </c>
      <c r="AJ596" t="s">
        <v>10413</v>
      </c>
    </row>
    <row r="597" spans="1:36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F597" t="s">
        <v>3409</v>
      </c>
      <c r="AG597" t="s">
        <v>1266</v>
      </c>
      <c r="AH597" t="s">
        <v>24162</v>
      </c>
      <c r="AI597" t="s">
        <v>10413</v>
      </c>
    </row>
    <row r="598" spans="1:36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F598" t="s">
        <v>1325</v>
      </c>
      <c r="AG598" t="s">
        <v>6403</v>
      </c>
      <c r="AH598" t="s">
        <v>12332</v>
      </c>
      <c r="AI598" t="s">
        <v>10413</v>
      </c>
    </row>
    <row r="599" spans="1:36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F599" t="s">
        <v>11526</v>
      </c>
      <c r="AG599" t="s">
        <v>1671</v>
      </c>
      <c r="AH599" t="s">
        <v>18089</v>
      </c>
      <c r="AI599" t="s">
        <v>1266</v>
      </c>
      <c r="AJ599" t="s">
        <v>12038</v>
      </c>
    </row>
    <row r="600" spans="1:36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F600" t="s">
        <v>1325</v>
      </c>
      <c r="AG600" t="s">
        <v>3409</v>
      </c>
      <c r="AH600" t="s">
        <v>22704</v>
      </c>
      <c r="AI600" t="s">
        <v>24165</v>
      </c>
    </row>
    <row r="601" spans="1:36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F601" t="s">
        <v>1325</v>
      </c>
      <c r="AG601" t="s">
        <v>10413</v>
      </c>
    </row>
    <row r="602" spans="1:36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F602" t="s">
        <v>1325</v>
      </c>
      <c r="AG602" t="s">
        <v>953</v>
      </c>
      <c r="AH602" t="s">
        <v>12332</v>
      </c>
      <c r="AI602" t="s">
        <v>10413</v>
      </c>
    </row>
    <row r="603" spans="1:36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F603" t="s">
        <v>1325</v>
      </c>
      <c r="AG603" t="s">
        <v>12332</v>
      </c>
    </row>
    <row r="604" spans="1:36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F604" t="s">
        <v>953</v>
      </c>
      <c r="AG604" t="s">
        <v>3409</v>
      </c>
      <c r="AH604" t="s">
        <v>1266</v>
      </c>
    </row>
    <row r="605" spans="1:36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F605" t="s">
        <v>3409</v>
      </c>
      <c r="AG605" t="s">
        <v>6403</v>
      </c>
      <c r="AH605" t="s">
        <v>19711</v>
      </c>
      <c r="AI605" t="s">
        <v>10413</v>
      </c>
    </row>
    <row r="606" spans="1:36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F606" t="s">
        <v>3409</v>
      </c>
      <c r="AG606" t="s">
        <v>24165</v>
      </c>
    </row>
    <row r="607" spans="1:36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F607" t="s">
        <v>3409</v>
      </c>
      <c r="AG607" t="s">
        <v>24165</v>
      </c>
    </row>
    <row r="608" spans="1:36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F608" t="s">
        <v>953</v>
      </c>
      <c r="AG608" t="s">
        <v>3409</v>
      </c>
      <c r="AH608" t="s">
        <v>12332</v>
      </c>
      <c r="AI608" t="s">
        <v>10413</v>
      </c>
    </row>
    <row r="609" spans="1:36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F609" t="s">
        <v>3409</v>
      </c>
    </row>
    <row r="610" spans="1:36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F610" t="s">
        <v>1325</v>
      </c>
      <c r="AG610" t="s">
        <v>3409</v>
      </c>
      <c r="AH610" t="s">
        <v>1266</v>
      </c>
      <c r="AI610" t="s">
        <v>6403</v>
      </c>
      <c r="AJ610" t="s">
        <v>24165</v>
      </c>
    </row>
    <row r="611" spans="1:36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F611" t="s">
        <v>1325</v>
      </c>
      <c r="AG611" t="s">
        <v>10413</v>
      </c>
    </row>
    <row r="612" spans="1:36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F612" t="s">
        <v>953</v>
      </c>
      <c r="AG612" t="s">
        <v>18089</v>
      </c>
      <c r="AH612" t="s">
        <v>1266</v>
      </c>
      <c r="AI612" t="s">
        <v>19711</v>
      </c>
    </row>
    <row r="613" spans="1:36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F613" t="s">
        <v>953</v>
      </c>
      <c r="AG613" t="s">
        <v>13307</v>
      </c>
      <c r="AH613" t="s">
        <v>3409</v>
      </c>
      <c r="AI613" t="s">
        <v>22704</v>
      </c>
      <c r="AJ613" t="s">
        <v>24165</v>
      </c>
    </row>
    <row r="614" spans="1:36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F614" t="s">
        <v>1671</v>
      </c>
      <c r="AG614" t="s">
        <v>3409</v>
      </c>
    </row>
    <row r="615" spans="1:36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F615" t="s">
        <v>1325</v>
      </c>
      <c r="AG615" t="s">
        <v>953</v>
      </c>
      <c r="AH615" t="s">
        <v>1671</v>
      </c>
      <c r="AI615" t="s">
        <v>10413</v>
      </c>
    </row>
    <row r="616" spans="1:36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F616" t="s">
        <v>1325</v>
      </c>
      <c r="AG616" t="s">
        <v>953</v>
      </c>
      <c r="AH616" t="s">
        <v>6403</v>
      </c>
      <c r="AI616" t="s">
        <v>12332</v>
      </c>
    </row>
    <row r="617" spans="1:36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F617" t="s">
        <v>1325</v>
      </c>
      <c r="AG617" t="s">
        <v>953</v>
      </c>
      <c r="AH617" t="s">
        <v>1671</v>
      </c>
      <c r="AI617" t="s">
        <v>10413</v>
      </c>
    </row>
    <row r="618" spans="1:36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F618" t="s">
        <v>1325</v>
      </c>
      <c r="AG618" t="s">
        <v>1266</v>
      </c>
      <c r="AH618" t="s">
        <v>6403</v>
      </c>
    </row>
    <row r="619" spans="1:36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F619" t="s">
        <v>1671</v>
      </c>
      <c r="AG619" t="s">
        <v>3409</v>
      </c>
      <c r="AH619" t="s">
        <v>17378</v>
      </c>
      <c r="AI619" t="s">
        <v>19711</v>
      </c>
    </row>
    <row r="620" spans="1:36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F620" t="s">
        <v>3409</v>
      </c>
      <c r="AG620" t="s">
        <v>24165</v>
      </c>
    </row>
    <row r="621" spans="1:36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F621" t="s">
        <v>1325</v>
      </c>
      <c r="AG621" t="s">
        <v>24164</v>
      </c>
      <c r="AH621" t="s">
        <v>10413</v>
      </c>
    </row>
    <row r="622" spans="1:36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F622" t="s">
        <v>1325</v>
      </c>
      <c r="AG622" t="s">
        <v>12332</v>
      </c>
      <c r="AH622" t="s">
        <v>24163</v>
      </c>
    </row>
    <row r="623" spans="1:36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F623" t="s">
        <v>1325</v>
      </c>
      <c r="AG623" t="s">
        <v>24164</v>
      </c>
      <c r="AH623" t="s">
        <v>12332</v>
      </c>
      <c r="AI623" t="s">
        <v>10413</v>
      </c>
    </row>
    <row r="624" spans="1:36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F624" t="s">
        <v>1325</v>
      </c>
      <c r="AG624" t="s">
        <v>24164</v>
      </c>
      <c r="AH624" t="s">
        <v>3409</v>
      </c>
      <c r="AI624" t="s">
        <v>10413</v>
      </c>
    </row>
    <row r="625" spans="1:38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F625" t="s">
        <v>1325</v>
      </c>
      <c r="AG625" t="s">
        <v>953</v>
      </c>
      <c r="AH625" t="s">
        <v>11526</v>
      </c>
      <c r="AI625" t="s">
        <v>1671</v>
      </c>
      <c r="AJ625" t="s">
        <v>24164</v>
      </c>
      <c r="AK625" t="s">
        <v>18089</v>
      </c>
      <c r="AL625" t="s">
        <v>1266</v>
      </c>
    </row>
    <row r="626" spans="1:38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  <c r="AF626" t="s">
        <v>953</v>
      </c>
      <c r="AG626" t="s">
        <v>11526</v>
      </c>
      <c r="AH626" t="s">
        <v>18089</v>
      </c>
      <c r="AI626" t="s">
        <v>1266</v>
      </c>
      <c r="AJ626" t="s">
        <v>17378</v>
      </c>
    </row>
    <row r="627" spans="1:38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F627" t="s">
        <v>1325</v>
      </c>
      <c r="AG627" t="s">
        <v>24164</v>
      </c>
      <c r="AH627" t="s">
        <v>3409</v>
      </c>
      <c r="AI627" t="s">
        <v>24162</v>
      </c>
      <c r="AJ627" t="s">
        <v>10413</v>
      </c>
    </row>
    <row r="628" spans="1:38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F628" t="s">
        <v>1325</v>
      </c>
      <c r="AG628" t="s">
        <v>953</v>
      </c>
      <c r="AH628" t="s">
        <v>24162</v>
      </c>
      <c r="AI628" t="s">
        <v>12332</v>
      </c>
      <c r="AJ628" t="s">
        <v>10413</v>
      </c>
    </row>
    <row r="629" spans="1:38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F629" t="s">
        <v>24164</v>
      </c>
      <c r="AG629" t="s">
        <v>24162</v>
      </c>
      <c r="AH629" t="s">
        <v>10413</v>
      </c>
    </row>
    <row r="630" spans="1:38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F630" t="s">
        <v>1325</v>
      </c>
      <c r="AG630" t="s">
        <v>24164</v>
      </c>
      <c r="AH630" t="s">
        <v>24162</v>
      </c>
      <c r="AI630" t="s">
        <v>12332</v>
      </c>
      <c r="AJ630" t="s">
        <v>10413</v>
      </c>
    </row>
    <row r="631" spans="1:38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F631" t="s">
        <v>1325</v>
      </c>
      <c r="AG631" t="s">
        <v>953</v>
      </c>
      <c r="AH631" t="s">
        <v>1266</v>
      </c>
    </row>
    <row r="632" spans="1:38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F632" t="s">
        <v>1325</v>
      </c>
      <c r="AG632" t="s">
        <v>3409</v>
      </c>
      <c r="AH632" t="s">
        <v>10413</v>
      </c>
    </row>
    <row r="633" spans="1:38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F633" t="s">
        <v>953</v>
      </c>
      <c r="AG633" t="s">
        <v>3409</v>
      </c>
      <c r="AH633" t="s">
        <v>1266</v>
      </c>
      <c r="AI633" t="s">
        <v>19711</v>
      </c>
    </row>
    <row r="634" spans="1:38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F634" t="s">
        <v>24164</v>
      </c>
      <c r="AG634" t="s">
        <v>3409</v>
      </c>
      <c r="AH634" t="s">
        <v>10413</v>
      </c>
    </row>
    <row r="635" spans="1:38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F635" t="s">
        <v>11526</v>
      </c>
      <c r="AG635" t="s">
        <v>1671</v>
      </c>
      <c r="AH635" t="s">
        <v>18089</v>
      </c>
    </row>
    <row r="636" spans="1:38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F636" t="s">
        <v>1325</v>
      </c>
      <c r="AG636" t="s">
        <v>1671</v>
      </c>
      <c r="AH636" t="s">
        <v>24164</v>
      </c>
      <c r="AI636" t="s">
        <v>3409</v>
      </c>
      <c r="AJ636" t="s">
        <v>10413</v>
      </c>
    </row>
    <row r="637" spans="1:38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F637" t="s">
        <v>1671</v>
      </c>
    </row>
    <row r="638" spans="1:38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F638" t="s">
        <v>953</v>
      </c>
      <c r="AG638" t="s">
        <v>3409</v>
      </c>
      <c r="AH638" t="s">
        <v>22704</v>
      </c>
      <c r="AI638" t="s">
        <v>19711</v>
      </c>
    </row>
    <row r="639" spans="1:38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F639" t="s">
        <v>1325</v>
      </c>
      <c r="AG639" t="s">
        <v>1671</v>
      </c>
      <c r="AH639" t="s">
        <v>1266</v>
      </c>
      <c r="AI639" t="s">
        <v>12332</v>
      </c>
    </row>
    <row r="640" spans="1:38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F640" t="s">
        <v>1671</v>
      </c>
      <c r="AG640" t="s">
        <v>19711</v>
      </c>
    </row>
    <row r="641" spans="1:35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F641" t="s">
        <v>13307</v>
      </c>
      <c r="AG641" t="s">
        <v>3409</v>
      </c>
      <c r="AH641" t="s">
        <v>10413</v>
      </c>
    </row>
    <row r="642" spans="1:35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F642" t="s">
        <v>1325</v>
      </c>
      <c r="AG642" t="s">
        <v>3409</v>
      </c>
      <c r="AH642" t="s">
        <v>22704</v>
      </c>
      <c r="AI642" t="s">
        <v>10413</v>
      </c>
    </row>
    <row r="643" spans="1:35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F643" t="s">
        <v>1325</v>
      </c>
      <c r="AG643" t="s">
        <v>3409</v>
      </c>
      <c r="AH643" t="s">
        <v>10413</v>
      </c>
    </row>
    <row r="644" spans="1:35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  <c r="AF644" t="s">
        <v>1671</v>
      </c>
    </row>
    <row r="645" spans="1:35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F645" t="s">
        <v>1325</v>
      </c>
      <c r="AG645" t="s">
        <v>1266</v>
      </c>
      <c r="AH645" t="s">
        <v>6403</v>
      </c>
    </row>
    <row r="646" spans="1:35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F646" t="s">
        <v>1325</v>
      </c>
      <c r="AG646" t="s">
        <v>24164</v>
      </c>
      <c r="AH646" t="s">
        <v>19711</v>
      </c>
      <c r="AI646" t="s">
        <v>10413</v>
      </c>
    </row>
    <row r="647" spans="1:35" x14ac:dyDescent="0.3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  <c r="AF647" t="s">
        <v>1671</v>
      </c>
    </row>
    <row r="648" spans="1:35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F648" t="s">
        <v>3409</v>
      </c>
      <c r="AG648" t="s">
        <v>24162</v>
      </c>
      <c r="AH648" t="s">
        <v>12332</v>
      </c>
      <c r="AI648" t="s">
        <v>10413</v>
      </c>
    </row>
    <row r="649" spans="1:35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F649" t="s">
        <v>1325</v>
      </c>
      <c r="AG649" t="s">
        <v>953</v>
      </c>
      <c r="AH649" t="s">
        <v>1266</v>
      </c>
      <c r="AI649" t="s">
        <v>24165</v>
      </c>
    </row>
    <row r="650" spans="1:35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F650" t="s">
        <v>1325</v>
      </c>
      <c r="AG650" t="s">
        <v>3409</v>
      </c>
      <c r="AH650" t="s">
        <v>24165</v>
      </c>
    </row>
    <row r="651" spans="1:35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F651" t="s">
        <v>1325</v>
      </c>
      <c r="AG651" t="s">
        <v>24164</v>
      </c>
      <c r="AH651" t="s">
        <v>3409</v>
      </c>
      <c r="AI651" t="s">
        <v>10413</v>
      </c>
    </row>
    <row r="652" spans="1:35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F652" t="s">
        <v>1671</v>
      </c>
      <c r="AG652" t="s">
        <v>1266</v>
      </c>
      <c r="AH652" t="s">
        <v>19711</v>
      </c>
    </row>
    <row r="653" spans="1:35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F653" t="s">
        <v>953</v>
      </c>
      <c r="AG653" t="s">
        <v>11526</v>
      </c>
      <c r="AH653" t="s">
        <v>1671</v>
      </c>
      <c r="AI653" t="s">
        <v>18089</v>
      </c>
    </row>
    <row r="654" spans="1:35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F654" t="s">
        <v>3409</v>
      </c>
      <c r="AG654" t="s">
        <v>6403</v>
      </c>
      <c r="AH654" t="s">
        <v>12332</v>
      </c>
      <c r="AI654" t="s">
        <v>10413</v>
      </c>
    </row>
    <row r="655" spans="1:35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F655" t="s">
        <v>13307</v>
      </c>
      <c r="AG655" t="s">
        <v>3409</v>
      </c>
      <c r="AH655" t="s">
        <v>22704</v>
      </c>
      <c r="AI655" t="s">
        <v>24165</v>
      </c>
    </row>
    <row r="656" spans="1:35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F656" t="s">
        <v>1325</v>
      </c>
      <c r="AG656" t="s">
        <v>12332</v>
      </c>
    </row>
    <row r="657" spans="1:37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F657" t="s">
        <v>953</v>
      </c>
      <c r="AG657" t="s">
        <v>3409</v>
      </c>
      <c r="AH657" t="s">
        <v>22704</v>
      </c>
    </row>
    <row r="658" spans="1:37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F658" t="s">
        <v>1325</v>
      </c>
      <c r="AG658" t="s">
        <v>12332</v>
      </c>
    </row>
    <row r="659" spans="1:37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F659" t="s">
        <v>1671</v>
      </c>
      <c r="AG659" t="s">
        <v>18089</v>
      </c>
      <c r="AH659" t="s">
        <v>1266</v>
      </c>
    </row>
    <row r="660" spans="1:37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F660" t="s">
        <v>3409</v>
      </c>
      <c r="AG660" t="s">
        <v>17378</v>
      </c>
      <c r="AH660" t="s">
        <v>19711</v>
      </c>
    </row>
    <row r="661" spans="1:37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F661" t="s">
        <v>1671</v>
      </c>
      <c r="AG661" t="s">
        <v>3409</v>
      </c>
      <c r="AH661" t="s">
        <v>19711</v>
      </c>
    </row>
    <row r="662" spans="1:37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F662" t="s">
        <v>1671</v>
      </c>
    </row>
    <row r="663" spans="1:37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F663" t="s">
        <v>1325</v>
      </c>
      <c r="AG663" t="s">
        <v>953</v>
      </c>
      <c r="AH663" t="s">
        <v>1671</v>
      </c>
      <c r="AI663" t="s">
        <v>19711</v>
      </c>
      <c r="AJ663" t="s">
        <v>10413</v>
      </c>
      <c r="AK663" t="s">
        <v>15011</v>
      </c>
    </row>
    <row r="664" spans="1:37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F664" t="s">
        <v>1671</v>
      </c>
      <c r="AG664" t="s">
        <v>3409</v>
      </c>
    </row>
    <row r="665" spans="1:37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F665" t="s">
        <v>13307</v>
      </c>
      <c r="AG665" t="s">
        <v>3409</v>
      </c>
      <c r="AH665" t="s">
        <v>24163</v>
      </c>
      <c r="AI665" t="s">
        <v>24165</v>
      </c>
    </row>
    <row r="666" spans="1:37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F666" t="s">
        <v>1325</v>
      </c>
      <c r="AG666" t="s">
        <v>953</v>
      </c>
      <c r="AH666" t="s">
        <v>10413</v>
      </c>
    </row>
    <row r="667" spans="1:37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F667" t="s">
        <v>1325</v>
      </c>
      <c r="AG667" t="s">
        <v>953</v>
      </c>
      <c r="AH667" t="s">
        <v>10413</v>
      </c>
    </row>
    <row r="668" spans="1:37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F668" t="s">
        <v>1325</v>
      </c>
      <c r="AG668" t="s">
        <v>24164</v>
      </c>
      <c r="AH668" t="s">
        <v>10413</v>
      </c>
    </row>
    <row r="669" spans="1:37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F669" t="s">
        <v>1671</v>
      </c>
      <c r="AG669" t="s">
        <v>18089</v>
      </c>
      <c r="AH669" t="s">
        <v>1266</v>
      </c>
    </row>
    <row r="670" spans="1:37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F670" t="s">
        <v>3409</v>
      </c>
      <c r="AG670" t="s">
        <v>22704</v>
      </c>
      <c r="AH670" t="s">
        <v>10413</v>
      </c>
    </row>
    <row r="671" spans="1:37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F671" t="s">
        <v>3409</v>
      </c>
    </row>
    <row r="672" spans="1:37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F672" t="s">
        <v>1671</v>
      </c>
      <c r="AG672" t="s">
        <v>19711</v>
      </c>
    </row>
    <row r="673" spans="1:37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F673" t="s">
        <v>3409</v>
      </c>
      <c r="AG673" t="s">
        <v>24162</v>
      </c>
      <c r="AH673" t="s">
        <v>10413</v>
      </c>
    </row>
    <row r="674" spans="1:37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F674" t="s">
        <v>1671</v>
      </c>
      <c r="AG674" t="s">
        <v>3409</v>
      </c>
      <c r="AH674" t="s">
        <v>18089</v>
      </c>
      <c r="AI674" t="s">
        <v>17378</v>
      </c>
    </row>
    <row r="675" spans="1:37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F675" t="s">
        <v>1671</v>
      </c>
      <c r="AG675" t="s">
        <v>24164</v>
      </c>
      <c r="AH675" t="s">
        <v>3409</v>
      </c>
      <c r="AI675" t="s">
        <v>19711</v>
      </c>
    </row>
    <row r="676" spans="1:37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F676" t="s">
        <v>1325</v>
      </c>
      <c r="AG676" t="s">
        <v>1671</v>
      </c>
      <c r="AH676" t="s">
        <v>19711</v>
      </c>
    </row>
    <row r="677" spans="1:37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F677" t="s">
        <v>1325</v>
      </c>
      <c r="AG677" t="s">
        <v>953</v>
      </c>
      <c r="AH677" t="s">
        <v>1266</v>
      </c>
      <c r="AI677" t="s">
        <v>6403</v>
      </c>
      <c r="AJ677" t="s">
        <v>12332</v>
      </c>
      <c r="AK677" t="s">
        <v>10413</v>
      </c>
    </row>
    <row r="678" spans="1:37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F678" t="s">
        <v>1325</v>
      </c>
      <c r="AG678" t="s">
        <v>3409</v>
      </c>
      <c r="AH678" t="s">
        <v>24165</v>
      </c>
    </row>
    <row r="679" spans="1:37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F679" t="s">
        <v>1671</v>
      </c>
      <c r="AG679" t="s">
        <v>3409</v>
      </c>
    </row>
    <row r="680" spans="1:37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F680" t="s">
        <v>1325</v>
      </c>
      <c r="AG680" t="s">
        <v>6403</v>
      </c>
      <c r="AH680" t="s">
        <v>12332</v>
      </c>
      <c r="AI680" t="s">
        <v>10413</v>
      </c>
    </row>
    <row r="681" spans="1:37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F681" t="s">
        <v>1325</v>
      </c>
      <c r="AG681" t="s">
        <v>12332</v>
      </c>
      <c r="AH681" t="s">
        <v>10413</v>
      </c>
    </row>
    <row r="682" spans="1:37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F682" t="s">
        <v>1325</v>
      </c>
      <c r="AG682" t="s">
        <v>24164</v>
      </c>
      <c r="AH682" t="s">
        <v>3409</v>
      </c>
      <c r="AI682" t="s">
        <v>24162</v>
      </c>
      <c r="AJ682" t="s">
        <v>10413</v>
      </c>
    </row>
    <row r="683" spans="1:37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F683" t="s">
        <v>1325</v>
      </c>
      <c r="AG683" t="s">
        <v>3409</v>
      </c>
      <c r="AH683" t="s">
        <v>10413</v>
      </c>
    </row>
    <row r="684" spans="1:37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F684" t="s">
        <v>1325</v>
      </c>
      <c r="AG684" t="s">
        <v>953</v>
      </c>
      <c r="AH684" t="s">
        <v>1671</v>
      </c>
      <c r="AI684" t="s">
        <v>18089</v>
      </c>
      <c r="AJ684" t="s">
        <v>1266</v>
      </c>
      <c r="AK684" t="s">
        <v>12332</v>
      </c>
    </row>
    <row r="685" spans="1:37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F685" t="s">
        <v>3409</v>
      </c>
    </row>
    <row r="686" spans="1:37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F686" t="s">
        <v>3409</v>
      </c>
      <c r="AG686" t="s">
        <v>24163</v>
      </c>
    </row>
    <row r="687" spans="1:37" x14ac:dyDescent="0.3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  <c r="AF687" t="s">
        <v>24164</v>
      </c>
      <c r="AG687" t="s">
        <v>3409</v>
      </c>
      <c r="AH687" t="s">
        <v>24162</v>
      </c>
    </row>
    <row r="688" spans="1:37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F688" t="s">
        <v>1325</v>
      </c>
      <c r="AG688" t="s">
        <v>953</v>
      </c>
      <c r="AH688" t="s">
        <v>1671</v>
      </c>
    </row>
    <row r="689" spans="1:37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F689" t="s">
        <v>1671</v>
      </c>
      <c r="AG689" t="s">
        <v>24164</v>
      </c>
    </row>
    <row r="690" spans="1:37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F690" t="s">
        <v>1325</v>
      </c>
      <c r="AG690" t="s">
        <v>1266</v>
      </c>
      <c r="AH690" t="s">
        <v>12332</v>
      </c>
      <c r="AI690" t="s">
        <v>10413</v>
      </c>
    </row>
    <row r="691" spans="1:37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F691" t="s">
        <v>24164</v>
      </c>
      <c r="AG691" t="s">
        <v>3409</v>
      </c>
    </row>
    <row r="692" spans="1:37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F692" t="s">
        <v>1325</v>
      </c>
      <c r="AG692" t="s">
        <v>24164</v>
      </c>
      <c r="AH692" t="s">
        <v>1266</v>
      </c>
      <c r="AI692" t="s">
        <v>10413</v>
      </c>
    </row>
    <row r="693" spans="1:37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F693" t="s">
        <v>1325</v>
      </c>
      <c r="AG693" t="s">
        <v>24164</v>
      </c>
      <c r="AH693" t="s">
        <v>10413</v>
      </c>
    </row>
    <row r="694" spans="1:37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F694" t="s">
        <v>3409</v>
      </c>
      <c r="AG694" t="s">
        <v>24162</v>
      </c>
      <c r="AH694" t="s">
        <v>19711</v>
      </c>
    </row>
    <row r="695" spans="1:37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F695" t="s">
        <v>953</v>
      </c>
      <c r="AG695" t="s">
        <v>13307</v>
      </c>
      <c r="AH695" t="s">
        <v>3409</v>
      </c>
      <c r="AI695" t="s">
        <v>22704</v>
      </c>
      <c r="AJ695" t="s">
        <v>24163</v>
      </c>
      <c r="AK695" t="s">
        <v>10413</v>
      </c>
    </row>
    <row r="696" spans="1:37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F696" t="s">
        <v>24164</v>
      </c>
      <c r="AG696" t="s">
        <v>3409</v>
      </c>
      <c r="AH696" t="s">
        <v>1266</v>
      </c>
    </row>
    <row r="697" spans="1:37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F697" t="s">
        <v>1325</v>
      </c>
      <c r="AG697" t="s">
        <v>1671</v>
      </c>
      <c r="AH697" t="s">
        <v>24164</v>
      </c>
    </row>
    <row r="698" spans="1:37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F698" t="s">
        <v>1325</v>
      </c>
      <c r="AG698" t="s">
        <v>11526</v>
      </c>
      <c r="AH698" t="s">
        <v>1671</v>
      </c>
      <c r="AI698" t="s">
        <v>18089</v>
      </c>
      <c r="AJ698" t="s">
        <v>12332</v>
      </c>
    </row>
    <row r="699" spans="1:37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F699" t="s">
        <v>953</v>
      </c>
      <c r="AG699" t="s">
        <v>12332</v>
      </c>
      <c r="AH699" t="s">
        <v>10413</v>
      </c>
    </row>
    <row r="700" spans="1:37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F700" t="s">
        <v>953</v>
      </c>
      <c r="AG700" t="s">
        <v>13307</v>
      </c>
      <c r="AH700" t="s">
        <v>24164</v>
      </c>
      <c r="AI700" t="s">
        <v>3409</v>
      </c>
      <c r="AJ700" t="s">
        <v>15011</v>
      </c>
    </row>
    <row r="701" spans="1:37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F701" t="s">
        <v>1325</v>
      </c>
      <c r="AG701" t="s">
        <v>24164</v>
      </c>
      <c r="AH701" t="s">
        <v>3409</v>
      </c>
      <c r="AI701" t="s">
        <v>10413</v>
      </c>
    </row>
    <row r="702" spans="1:37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F702" t="s">
        <v>1325</v>
      </c>
      <c r="AG702" t="s">
        <v>953</v>
      </c>
      <c r="AH702" t="s">
        <v>3409</v>
      </c>
      <c r="AI702" t="s">
        <v>22704</v>
      </c>
    </row>
    <row r="703" spans="1:37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F703" t="s">
        <v>1671</v>
      </c>
      <c r="AG703" t="s">
        <v>24164</v>
      </c>
    </row>
    <row r="704" spans="1:37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F704" t="s">
        <v>1325</v>
      </c>
      <c r="AG704" t="s">
        <v>24165</v>
      </c>
    </row>
    <row r="705" spans="1:36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F705" t="s">
        <v>1671</v>
      </c>
      <c r="AG705" t="s">
        <v>3409</v>
      </c>
      <c r="AH705" t="s">
        <v>19711</v>
      </c>
    </row>
    <row r="706" spans="1:36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F706" t="s">
        <v>1671</v>
      </c>
      <c r="AG706" t="s">
        <v>19711</v>
      </c>
      <c r="AH706" t="s">
        <v>24163</v>
      </c>
    </row>
    <row r="707" spans="1:36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F707" t="s">
        <v>1325</v>
      </c>
      <c r="AG707" t="s">
        <v>1671</v>
      </c>
      <c r="AH707" t="s">
        <v>24164</v>
      </c>
      <c r="AI707" t="s">
        <v>10413</v>
      </c>
    </row>
    <row r="708" spans="1:36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F708" t="s">
        <v>24164</v>
      </c>
      <c r="AG708" t="s">
        <v>3409</v>
      </c>
      <c r="AH708" t="s">
        <v>24162</v>
      </c>
      <c r="AI708" t="s">
        <v>10413</v>
      </c>
      <c r="AJ708" t="s">
        <v>15011</v>
      </c>
    </row>
    <row r="709" spans="1:36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F709" t="s">
        <v>1671</v>
      </c>
      <c r="AG709" t="s">
        <v>24163</v>
      </c>
    </row>
    <row r="710" spans="1:36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F710" t="s">
        <v>953</v>
      </c>
      <c r="AG710" t="s">
        <v>11526</v>
      </c>
      <c r="AH710" t="s">
        <v>1671</v>
      </c>
      <c r="AI710" t="s">
        <v>18089</v>
      </c>
      <c r="AJ710" t="s">
        <v>1266</v>
      </c>
    </row>
    <row r="711" spans="1:36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F711" t="s">
        <v>1325</v>
      </c>
      <c r="AG711" t="s">
        <v>3409</v>
      </c>
      <c r="AH711" t="s">
        <v>1266</v>
      </c>
      <c r="AI711" t="s">
        <v>24165</v>
      </c>
    </row>
    <row r="712" spans="1:36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F712" t="s">
        <v>1671</v>
      </c>
      <c r="AG712" t="s">
        <v>19711</v>
      </c>
    </row>
    <row r="713" spans="1:36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F713" t="s">
        <v>1671</v>
      </c>
      <c r="AG713" t="s">
        <v>3409</v>
      </c>
      <c r="AH713" t="s">
        <v>18089</v>
      </c>
    </row>
    <row r="714" spans="1:36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F714" t="s">
        <v>24164</v>
      </c>
      <c r="AG714" t="s">
        <v>3409</v>
      </c>
      <c r="AH714" t="s">
        <v>1266</v>
      </c>
      <c r="AI714" t="s">
        <v>24162</v>
      </c>
    </row>
    <row r="715" spans="1:36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  <c r="AF715" t="s">
        <v>1325</v>
      </c>
      <c r="AG715" t="s">
        <v>953</v>
      </c>
      <c r="AH715" t="s">
        <v>1671</v>
      </c>
    </row>
    <row r="716" spans="1:36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F716" t="s">
        <v>953</v>
      </c>
      <c r="AG716" t="s">
        <v>11526</v>
      </c>
      <c r="AH716" t="s">
        <v>1671</v>
      </c>
      <c r="AI716" t="s">
        <v>18089</v>
      </c>
      <c r="AJ716" t="s">
        <v>12332</v>
      </c>
    </row>
    <row r="717" spans="1:36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F717" t="s">
        <v>24164</v>
      </c>
      <c r="AG717" t="s">
        <v>3409</v>
      </c>
      <c r="AH717" t="s">
        <v>24162</v>
      </c>
      <c r="AI717" t="s">
        <v>10413</v>
      </c>
    </row>
    <row r="718" spans="1:36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F718" t="s">
        <v>1325</v>
      </c>
      <c r="AG718" t="s">
        <v>24162</v>
      </c>
      <c r="AH718" t="s">
        <v>10413</v>
      </c>
    </row>
    <row r="719" spans="1:36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F719" t="s">
        <v>1325</v>
      </c>
      <c r="AG719" t="s">
        <v>953</v>
      </c>
      <c r="AH719" t="s">
        <v>10413</v>
      </c>
    </row>
    <row r="720" spans="1:36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F720" t="s">
        <v>3409</v>
      </c>
      <c r="AG720" t="s">
        <v>24162</v>
      </c>
      <c r="AH720" t="s">
        <v>10413</v>
      </c>
    </row>
    <row r="721" spans="1:38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F721" t="s">
        <v>1671</v>
      </c>
      <c r="AG721" t="s">
        <v>3409</v>
      </c>
      <c r="AH721" t="s">
        <v>12332</v>
      </c>
    </row>
    <row r="722" spans="1:38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F722" t="s">
        <v>953</v>
      </c>
      <c r="AG722" t="s">
        <v>11526</v>
      </c>
      <c r="AH722" t="s">
        <v>13307</v>
      </c>
      <c r="AI722" t="s">
        <v>3409</v>
      </c>
      <c r="AJ722" t="s">
        <v>18089</v>
      </c>
      <c r="AK722" t="s">
        <v>1266</v>
      </c>
      <c r="AL722" t="s">
        <v>17378</v>
      </c>
    </row>
    <row r="723" spans="1:38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F723" t="s">
        <v>1671</v>
      </c>
      <c r="AG723" t="s">
        <v>18089</v>
      </c>
    </row>
    <row r="724" spans="1:38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F724" t="s">
        <v>1325</v>
      </c>
      <c r="AG724" t="s">
        <v>1671</v>
      </c>
      <c r="AH724" t="s">
        <v>24164</v>
      </c>
      <c r="AI724" t="s">
        <v>3409</v>
      </c>
      <c r="AJ724" t="s">
        <v>10413</v>
      </c>
    </row>
    <row r="725" spans="1:38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F725" t="s">
        <v>1325</v>
      </c>
      <c r="AG725" t="s">
        <v>1671</v>
      </c>
      <c r="AH725" t="s">
        <v>18089</v>
      </c>
      <c r="AI725" t="s">
        <v>1266</v>
      </c>
    </row>
    <row r="726" spans="1:38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F726" t="s">
        <v>1325</v>
      </c>
      <c r="AG726" t="s">
        <v>24164</v>
      </c>
      <c r="AH726" t="s">
        <v>10413</v>
      </c>
    </row>
    <row r="727" spans="1:38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F727" t="s">
        <v>1671</v>
      </c>
      <c r="AG727" t="s">
        <v>19711</v>
      </c>
    </row>
    <row r="728" spans="1:38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F728" t="s">
        <v>953</v>
      </c>
      <c r="AG728" t="s">
        <v>11526</v>
      </c>
      <c r="AH728" t="s">
        <v>1671</v>
      </c>
      <c r="AI728" t="s">
        <v>18089</v>
      </c>
    </row>
    <row r="729" spans="1:38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F729" t="s">
        <v>1671</v>
      </c>
    </row>
    <row r="730" spans="1:38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F730" t="s">
        <v>1325</v>
      </c>
      <c r="AG730" t="s">
        <v>3409</v>
      </c>
      <c r="AH730" t="s">
        <v>24163</v>
      </c>
    </row>
    <row r="731" spans="1:38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F731" t="s">
        <v>953</v>
      </c>
      <c r="AG731" t="s">
        <v>1671</v>
      </c>
      <c r="AH731" t="s">
        <v>18089</v>
      </c>
    </row>
    <row r="732" spans="1:38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F732" t="s">
        <v>1325</v>
      </c>
      <c r="AG732" t="s">
        <v>12332</v>
      </c>
      <c r="AH732" t="s">
        <v>10413</v>
      </c>
    </row>
    <row r="733" spans="1:38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F733" t="s">
        <v>3409</v>
      </c>
      <c r="AG733" t="s">
        <v>19711</v>
      </c>
    </row>
    <row r="734" spans="1:38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F734" t="s">
        <v>1671</v>
      </c>
      <c r="AG734" t="s">
        <v>3409</v>
      </c>
      <c r="AH734" t="s">
        <v>1266</v>
      </c>
      <c r="AI734" t="s">
        <v>19711</v>
      </c>
    </row>
    <row r="735" spans="1:38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F735" t="s">
        <v>1325</v>
      </c>
      <c r="AG735" t="s">
        <v>1671</v>
      </c>
      <c r="AH735" t="s">
        <v>24164</v>
      </c>
      <c r="AI735" t="s">
        <v>10413</v>
      </c>
    </row>
    <row r="736" spans="1:38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F736" t="s">
        <v>3409</v>
      </c>
      <c r="AG736" t="s">
        <v>24163</v>
      </c>
    </row>
    <row r="737" spans="1:35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F737" t="s">
        <v>3409</v>
      </c>
      <c r="AG737" t="s">
        <v>19711</v>
      </c>
      <c r="AH737" t="s">
        <v>15011</v>
      </c>
    </row>
    <row r="738" spans="1:35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F738" t="s">
        <v>24164</v>
      </c>
      <c r="AG738" t="s">
        <v>3409</v>
      </c>
      <c r="AH738" t="s">
        <v>10413</v>
      </c>
    </row>
    <row r="739" spans="1:35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F739" t="s">
        <v>1325</v>
      </c>
      <c r="AG739" t="s">
        <v>953</v>
      </c>
      <c r="AH739" t="s">
        <v>1266</v>
      </c>
      <c r="AI739" t="s">
        <v>10413</v>
      </c>
    </row>
    <row r="740" spans="1:35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F740" t="s">
        <v>1325</v>
      </c>
      <c r="AG740" t="s">
        <v>3409</v>
      </c>
      <c r="AH740" t="s">
        <v>10413</v>
      </c>
    </row>
    <row r="741" spans="1:35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F741" t="s">
        <v>1325</v>
      </c>
      <c r="AG741" t="s">
        <v>24164</v>
      </c>
      <c r="AH741" t="s">
        <v>24162</v>
      </c>
      <c r="AI741" t="s">
        <v>10413</v>
      </c>
    </row>
    <row r="742" spans="1:35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F742" t="s">
        <v>1325</v>
      </c>
      <c r="AG742" t="s">
        <v>12332</v>
      </c>
      <c r="AH742" t="s">
        <v>10413</v>
      </c>
    </row>
    <row r="743" spans="1:35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F743" t="s">
        <v>67</v>
      </c>
      <c r="AG743" t="s">
        <v>12038</v>
      </c>
    </row>
    <row r="744" spans="1:35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F744" t="s">
        <v>3409</v>
      </c>
      <c r="AG744" t="s">
        <v>10413</v>
      </c>
    </row>
    <row r="745" spans="1:35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F745" t="s">
        <v>1325</v>
      </c>
      <c r="AG745" t="s">
        <v>953</v>
      </c>
      <c r="AH745" t="s">
        <v>1671</v>
      </c>
      <c r="AI745" t="s">
        <v>24164</v>
      </c>
    </row>
    <row r="746" spans="1:35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F746" t="s">
        <v>11526</v>
      </c>
      <c r="AG746" t="s">
        <v>18089</v>
      </c>
      <c r="AH746" t="s">
        <v>1266</v>
      </c>
    </row>
    <row r="747" spans="1:35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F747" t="s">
        <v>12332</v>
      </c>
      <c r="AG747" t="s">
        <v>10413</v>
      </c>
    </row>
    <row r="748" spans="1:35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F748" t="s">
        <v>1325</v>
      </c>
      <c r="AG748" t="s">
        <v>24164</v>
      </c>
      <c r="AH748" t="s">
        <v>3409</v>
      </c>
      <c r="AI748" t="s">
        <v>10413</v>
      </c>
    </row>
    <row r="749" spans="1:35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F749" t="s">
        <v>1671</v>
      </c>
      <c r="AG749" t="s">
        <v>18089</v>
      </c>
      <c r="AH749" t="s">
        <v>1266</v>
      </c>
    </row>
    <row r="750" spans="1:35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F750" t="s">
        <v>1671</v>
      </c>
      <c r="AG750" t="s">
        <v>24164</v>
      </c>
    </row>
    <row r="751" spans="1:35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F751" t="s">
        <v>1671</v>
      </c>
      <c r="AG751" t="s">
        <v>18089</v>
      </c>
    </row>
    <row r="752" spans="1:35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F752" t="s">
        <v>1325</v>
      </c>
      <c r="AG752" t="s">
        <v>1266</v>
      </c>
      <c r="AH752" t="s">
        <v>6403</v>
      </c>
      <c r="AI752" t="s">
        <v>12332</v>
      </c>
    </row>
    <row r="753" spans="1:36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F753" t="s">
        <v>3409</v>
      </c>
    </row>
    <row r="754" spans="1:36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F754" t="s">
        <v>953</v>
      </c>
      <c r="AG754" t="s">
        <v>11526</v>
      </c>
      <c r="AH754" t="s">
        <v>1671</v>
      </c>
      <c r="AI754" t="s">
        <v>18089</v>
      </c>
      <c r="AJ754" t="s">
        <v>1266</v>
      </c>
    </row>
    <row r="755" spans="1:36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F755" t="s">
        <v>1325</v>
      </c>
      <c r="AG755" t="s">
        <v>953</v>
      </c>
      <c r="AH755" t="s">
        <v>24164</v>
      </c>
      <c r="AI755" t="s">
        <v>10413</v>
      </c>
    </row>
    <row r="756" spans="1:36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F756" t="s">
        <v>1325</v>
      </c>
      <c r="AG756" t="s">
        <v>24162</v>
      </c>
      <c r="AH756" t="s">
        <v>12332</v>
      </c>
      <c r="AI756" t="s">
        <v>10413</v>
      </c>
    </row>
    <row r="757" spans="1:36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F757" t="s">
        <v>3409</v>
      </c>
      <c r="AG757" t="s">
        <v>19711</v>
      </c>
    </row>
    <row r="758" spans="1:36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F758" t="s">
        <v>953</v>
      </c>
      <c r="AG758" t="s">
        <v>11526</v>
      </c>
      <c r="AH758" t="s">
        <v>1671</v>
      </c>
      <c r="AI758" t="s">
        <v>18089</v>
      </c>
      <c r="AJ758" t="s">
        <v>1266</v>
      </c>
    </row>
    <row r="759" spans="1:36" x14ac:dyDescent="0.3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  <c r="AF759" t="s">
        <v>1671</v>
      </c>
      <c r="AG759" t="s">
        <v>19711</v>
      </c>
    </row>
    <row r="760" spans="1:36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F760" t="s">
        <v>1325</v>
      </c>
      <c r="AG760" t="s">
        <v>1671</v>
      </c>
      <c r="AH760" t="s">
        <v>12332</v>
      </c>
    </row>
    <row r="761" spans="1:36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F761" t="s">
        <v>1325</v>
      </c>
      <c r="AG761" t="s">
        <v>10413</v>
      </c>
    </row>
    <row r="762" spans="1:36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F762" t="s">
        <v>1325</v>
      </c>
      <c r="AG762" t="s">
        <v>3409</v>
      </c>
      <c r="AH762" t="s">
        <v>10413</v>
      </c>
    </row>
    <row r="763" spans="1:36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F763" t="s">
        <v>13307</v>
      </c>
      <c r="AG763" t="s">
        <v>1671</v>
      </c>
      <c r="AH763" t="s">
        <v>3409</v>
      </c>
    </row>
    <row r="764" spans="1:36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F764" t="s">
        <v>1325</v>
      </c>
      <c r="AG764" t="s">
        <v>24164</v>
      </c>
      <c r="AH764" t="s">
        <v>3409</v>
      </c>
      <c r="AI764" t="s">
        <v>10413</v>
      </c>
    </row>
    <row r="765" spans="1:36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F765" t="s">
        <v>1325</v>
      </c>
      <c r="AG765" t="s">
        <v>6403</v>
      </c>
      <c r="AH765" t="s">
        <v>12332</v>
      </c>
    </row>
    <row r="766" spans="1:36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F766" t="s">
        <v>1325</v>
      </c>
      <c r="AG766" t="s">
        <v>24164</v>
      </c>
      <c r="AH766" t="s">
        <v>3409</v>
      </c>
      <c r="AI766" t="s">
        <v>24162</v>
      </c>
      <c r="AJ766" t="s">
        <v>10413</v>
      </c>
    </row>
    <row r="767" spans="1:36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F767" t="s">
        <v>953</v>
      </c>
      <c r="AG767" t="s">
        <v>11526</v>
      </c>
      <c r="AH767" t="s">
        <v>1671</v>
      </c>
      <c r="AI767" t="s">
        <v>18089</v>
      </c>
      <c r="AJ767" t="s">
        <v>1266</v>
      </c>
    </row>
    <row r="768" spans="1:36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F768" t="s">
        <v>1671</v>
      </c>
      <c r="AG768" t="s">
        <v>3409</v>
      </c>
      <c r="AH768" t="s">
        <v>1266</v>
      </c>
      <c r="AI768" t="s">
        <v>19711</v>
      </c>
    </row>
    <row r="769" spans="1:37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F769" t="s">
        <v>1325</v>
      </c>
      <c r="AG769" t="s">
        <v>953</v>
      </c>
      <c r="AH769" t="s">
        <v>11526</v>
      </c>
      <c r="AI769" t="s">
        <v>1671</v>
      </c>
      <c r="AJ769" t="s">
        <v>18089</v>
      </c>
      <c r="AK769" t="s">
        <v>1266</v>
      </c>
    </row>
    <row r="770" spans="1:37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F770" t="s">
        <v>1325</v>
      </c>
      <c r="AG770" t="s">
        <v>1671</v>
      </c>
      <c r="AH770" t="s">
        <v>24164</v>
      </c>
    </row>
    <row r="771" spans="1:37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F771" t="s">
        <v>1325</v>
      </c>
      <c r="AG771" t="s">
        <v>953</v>
      </c>
      <c r="AH771" t="s">
        <v>1266</v>
      </c>
      <c r="AI771" t="s">
        <v>12332</v>
      </c>
      <c r="AJ771" t="s">
        <v>10413</v>
      </c>
    </row>
    <row r="772" spans="1:37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F772" t="s">
        <v>1325</v>
      </c>
      <c r="AG772" t="s">
        <v>24164</v>
      </c>
      <c r="AH772" t="s">
        <v>3409</v>
      </c>
      <c r="AI772" t="s">
        <v>10413</v>
      </c>
    </row>
    <row r="773" spans="1:37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F773" t="s">
        <v>953</v>
      </c>
      <c r="AG773" t="s">
        <v>1671</v>
      </c>
    </row>
    <row r="774" spans="1:37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F774" t="s">
        <v>13307</v>
      </c>
      <c r="AG774" t="s">
        <v>3409</v>
      </c>
      <c r="AH774" t="s">
        <v>22704</v>
      </c>
      <c r="AI774" t="s">
        <v>24163</v>
      </c>
    </row>
    <row r="775" spans="1:37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  <c r="AF775" t="s">
        <v>24164</v>
      </c>
      <c r="AG775" t="s">
        <v>3409</v>
      </c>
      <c r="AH775" t="s">
        <v>24162</v>
      </c>
      <c r="AI775" t="s">
        <v>10413</v>
      </c>
    </row>
    <row r="776" spans="1:37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F776" t="s">
        <v>1671</v>
      </c>
      <c r="AG776" t="s">
        <v>24164</v>
      </c>
      <c r="AH776" t="s">
        <v>19711</v>
      </c>
      <c r="AI776" t="s">
        <v>10413</v>
      </c>
    </row>
    <row r="777" spans="1:37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F777" t="s">
        <v>1671</v>
      </c>
      <c r="AG777" t="s">
        <v>18089</v>
      </c>
      <c r="AH777" t="s">
        <v>12332</v>
      </c>
    </row>
    <row r="778" spans="1:37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F778" t="s">
        <v>1325</v>
      </c>
      <c r="AG778" t="s">
        <v>24164</v>
      </c>
      <c r="AH778" t="s">
        <v>10413</v>
      </c>
    </row>
    <row r="779" spans="1:37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F779" t="s">
        <v>953</v>
      </c>
      <c r="AG779" t="s">
        <v>11526</v>
      </c>
      <c r="AH779" t="s">
        <v>1671</v>
      </c>
      <c r="AI779" t="s">
        <v>18089</v>
      </c>
      <c r="AJ779" t="s">
        <v>12332</v>
      </c>
    </row>
    <row r="780" spans="1:37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F780" t="s">
        <v>1325</v>
      </c>
      <c r="AG780" t="s">
        <v>953</v>
      </c>
      <c r="AH780" t="s">
        <v>12332</v>
      </c>
      <c r="AI780" t="s">
        <v>10413</v>
      </c>
    </row>
    <row r="781" spans="1:37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F781" t="s">
        <v>1671</v>
      </c>
      <c r="AG781" t="s">
        <v>24164</v>
      </c>
      <c r="AH781" t="s">
        <v>19711</v>
      </c>
    </row>
    <row r="782" spans="1:37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F782" t="s">
        <v>3409</v>
      </c>
      <c r="AG782" t="s">
        <v>24163</v>
      </c>
    </row>
    <row r="783" spans="1:37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F783" t="s">
        <v>24164</v>
      </c>
      <c r="AG783" t="s">
        <v>3409</v>
      </c>
      <c r="AH783" t="s">
        <v>24162</v>
      </c>
      <c r="AI783" t="s">
        <v>10413</v>
      </c>
    </row>
    <row r="784" spans="1:37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F784" t="s">
        <v>6403</v>
      </c>
      <c r="AG784" t="s">
        <v>24162</v>
      </c>
      <c r="AH784" t="s">
        <v>12332</v>
      </c>
      <c r="AI784" t="s">
        <v>10413</v>
      </c>
    </row>
    <row r="785" spans="1:38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F785" t="s">
        <v>1671</v>
      </c>
      <c r="AG785" t="s">
        <v>24164</v>
      </c>
    </row>
    <row r="786" spans="1:38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F786" t="s">
        <v>1325</v>
      </c>
      <c r="AG786" t="s">
        <v>24164</v>
      </c>
      <c r="AH786" t="s">
        <v>3409</v>
      </c>
      <c r="AI786" t="s">
        <v>24162</v>
      </c>
      <c r="AJ786" t="s">
        <v>10413</v>
      </c>
    </row>
    <row r="787" spans="1:38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F787" t="s">
        <v>1325</v>
      </c>
      <c r="AG787" t="s">
        <v>24164</v>
      </c>
      <c r="AH787" t="s">
        <v>3409</v>
      </c>
      <c r="AI787" t="s">
        <v>10413</v>
      </c>
    </row>
    <row r="788" spans="1:38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F788" t="s">
        <v>13307</v>
      </c>
      <c r="AG788" t="s">
        <v>3409</v>
      </c>
      <c r="AH788" t="s">
        <v>12038</v>
      </c>
    </row>
    <row r="789" spans="1:38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F789" t="s">
        <v>3409</v>
      </c>
      <c r="AG789" t="s">
        <v>1266</v>
      </c>
      <c r="AH789" t="s">
        <v>24163</v>
      </c>
    </row>
    <row r="790" spans="1:38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F790" t="s">
        <v>953</v>
      </c>
      <c r="AG790" t="s">
        <v>1671</v>
      </c>
      <c r="AH790" t="s">
        <v>3409</v>
      </c>
      <c r="AI790" t="s">
        <v>12038</v>
      </c>
    </row>
    <row r="791" spans="1:38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  <c r="AF791" t="s">
        <v>11526</v>
      </c>
      <c r="AG791" t="s">
        <v>1671</v>
      </c>
      <c r="AH791" t="s">
        <v>18089</v>
      </c>
      <c r="AI791" t="s">
        <v>1266</v>
      </c>
    </row>
    <row r="792" spans="1:38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F792" t="s">
        <v>1325</v>
      </c>
      <c r="AG792" t="s">
        <v>953</v>
      </c>
      <c r="AH792" t="s">
        <v>24164</v>
      </c>
      <c r="AI792" t="s">
        <v>10413</v>
      </c>
    </row>
    <row r="793" spans="1:38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F793" t="s">
        <v>1325</v>
      </c>
      <c r="AG793" t="s">
        <v>1266</v>
      </c>
      <c r="AH793" t="s">
        <v>6403</v>
      </c>
      <c r="AI793" t="s">
        <v>12332</v>
      </c>
      <c r="AJ793" t="s">
        <v>10413</v>
      </c>
    </row>
    <row r="794" spans="1:38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F794" t="s">
        <v>953</v>
      </c>
      <c r="AG794" t="s">
        <v>11526</v>
      </c>
      <c r="AH794" t="s">
        <v>1671</v>
      </c>
      <c r="AI794" t="s">
        <v>3409</v>
      </c>
      <c r="AJ794" t="s">
        <v>18089</v>
      </c>
      <c r="AK794" t="s">
        <v>1266</v>
      </c>
      <c r="AL794" t="s">
        <v>19711</v>
      </c>
    </row>
    <row r="795" spans="1:38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F795" t="s">
        <v>6403</v>
      </c>
      <c r="AG795" t="s">
        <v>12332</v>
      </c>
      <c r="AH795" t="s">
        <v>10413</v>
      </c>
    </row>
    <row r="796" spans="1:38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F796" t="s">
        <v>1325</v>
      </c>
      <c r="AG796" t="s">
        <v>953</v>
      </c>
      <c r="AH796" t="s">
        <v>12332</v>
      </c>
    </row>
    <row r="797" spans="1:38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F797" t="s">
        <v>3409</v>
      </c>
      <c r="AG797" t="s">
        <v>1266</v>
      </c>
      <c r="AH797" t="s">
        <v>24162</v>
      </c>
      <c r="AI797" t="s">
        <v>19711</v>
      </c>
      <c r="AJ797" t="s">
        <v>10413</v>
      </c>
    </row>
    <row r="798" spans="1:38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F798" t="s">
        <v>24164</v>
      </c>
      <c r="AG798" t="s">
        <v>3409</v>
      </c>
      <c r="AH798" t="s">
        <v>24162</v>
      </c>
      <c r="AI798" t="s">
        <v>10413</v>
      </c>
    </row>
    <row r="799" spans="1:38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F799" t="s">
        <v>1325</v>
      </c>
      <c r="AG799" t="s">
        <v>953</v>
      </c>
      <c r="AH799" t="s">
        <v>3409</v>
      </c>
      <c r="AI799" t="s">
        <v>22704</v>
      </c>
      <c r="AJ799" t="s">
        <v>19711</v>
      </c>
      <c r="AK799" t="s">
        <v>24165</v>
      </c>
    </row>
    <row r="800" spans="1:38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F800" t="s">
        <v>1325</v>
      </c>
      <c r="AG800" t="s">
        <v>3409</v>
      </c>
      <c r="AH800" t="s">
        <v>10413</v>
      </c>
    </row>
    <row r="801" spans="1:37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F801" t="s">
        <v>6403</v>
      </c>
      <c r="AG801" t="s">
        <v>12332</v>
      </c>
      <c r="AH801" t="s">
        <v>10413</v>
      </c>
    </row>
    <row r="802" spans="1:37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F802" t="s">
        <v>3409</v>
      </c>
      <c r="AG802" t="s">
        <v>1266</v>
      </c>
      <c r="AH802" t="s">
        <v>24162</v>
      </c>
      <c r="AI802" t="s">
        <v>19711</v>
      </c>
    </row>
    <row r="803" spans="1:37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F803" t="s">
        <v>1266</v>
      </c>
      <c r="AG803" t="s">
        <v>6403</v>
      </c>
      <c r="AH803" t="s">
        <v>24162</v>
      </c>
      <c r="AI803" t="s">
        <v>19711</v>
      </c>
    </row>
    <row r="804" spans="1:37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F804" t="s">
        <v>953</v>
      </c>
      <c r="AG804" t="s">
        <v>1671</v>
      </c>
      <c r="AH804" t="s">
        <v>18089</v>
      </c>
      <c r="AI804" t="s">
        <v>19711</v>
      </c>
      <c r="AJ804" t="s">
        <v>12332</v>
      </c>
    </row>
    <row r="805" spans="1:37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F805" t="s">
        <v>3409</v>
      </c>
      <c r="AG805" t="s">
        <v>6403</v>
      </c>
      <c r="AH805" t="s">
        <v>10413</v>
      </c>
    </row>
    <row r="806" spans="1:37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F806" t="s">
        <v>1671</v>
      </c>
      <c r="AG806" t="s">
        <v>3409</v>
      </c>
    </row>
    <row r="807" spans="1:37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F807" t="s">
        <v>953</v>
      </c>
      <c r="AG807" t="s">
        <v>18089</v>
      </c>
      <c r="AH807" t="s">
        <v>1266</v>
      </c>
    </row>
    <row r="808" spans="1:37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F808" t="s">
        <v>1325</v>
      </c>
      <c r="AG808" t="s">
        <v>24164</v>
      </c>
      <c r="AH808" t="s">
        <v>1266</v>
      </c>
      <c r="AI808" t="s">
        <v>10413</v>
      </c>
    </row>
    <row r="809" spans="1:37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F809" t="s">
        <v>1325</v>
      </c>
      <c r="AG809" t="s">
        <v>1671</v>
      </c>
      <c r="AH809" t="s">
        <v>24162</v>
      </c>
      <c r="AI809" t="s">
        <v>19711</v>
      </c>
    </row>
    <row r="810" spans="1:37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F810" t="s">
        <v>1325</v>
      </c>
      <c r="AG810" t="s">
        <v>953</v>
      </c>
      <c r="AH810" t="s">
        <v>1266</v>
      </c>
      <c r="AI810" t="s">
        <v>10413</v>
      </c>
    </row>
    <row r="811" spans="1:37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F811" t="s">
        <v>953</v>
      </c>
      <c r="AG811" t="s">
        <v>3409</v>
      </c>
      <c r="AH811" t="s">
        <v>19711</v>
      </c>
      <c r="AI811" t="s">
        <v>24165</v>
      </c>
    </row>
    <row r="812" spans="1:37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F812" t="s">
        <v>1325</v>
      </c>
      <c r="AG812" t="s">
        <v>953</v>
      </c>
      <c r="AH812" t="s">
        <v>1266</v>
      </c>
    </row>
    <row r="813" spans="1:37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F813" t="s">
        <v>1325</v>
      </c>
      <c r="AG813" t="s">
        <v>3409</v>
      </c>
      <c r="AH813" t="s">
        <v>24165</v>
      </c>
    </row>
    <row r="814" spans="1:37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F814" t="s">
        <v>1325</v>
      </c>
      <c r="AG814" t="s">
        <v>953</v>
      </c>
      <c r="AH814" t="s">
        <v>1671</v>
      </c>
      <c r="AI814" t="s">
        <v>19711</v>
      </c>
      <c r="AJ814" t="s">
        <v>12332</v>
      </c>
    </row>
    <row r="815" spans="1:37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F815" t="s">
        <v>1671</v>
      </c>
      <c r="AG815" t="s">
        <v>3409</v>
      </c>
    </row>
    <row r="816" spans="1:37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F816" t="s">
        <v>1325</v>
      </c>
      <c r="AG816" t="s">
        <v>13307</v>
      </c>
      <c r="AH816" t="s">
        <v>3409</v>
      </c>
      <c r="AI816" t="s">
        <v>22704</v>
      </c>
      <c r="AJ816" t="s">
        <v>10413</v>
      </c>
      <c r="AK816" t="s">
        <v>24165</v>
      </c>
    </row>
    <row r="817" spans="1:36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F817" t="s">
        <v>953</v>
      </c>
      <c r="AG817" t="s">
        <v>1671</v>
      </c>
      <c r="AH817" t="s">
        <v>18089</v>
      </c>
      <c r="AI817" t="s">
        <v>1266</v>
      </c>
      <c r="AJ817" t="s">
        <v>6403</v>
      </c>
    </row>
    <row r="818" spans="1:36" x14ac:dyDescent="0.3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  <c r="AF818" t="s">
        <v>1671</v>
      </c>
      <c r="AG818" t="s">
        <v>18089</v>
      </c>
      <c r="AH818" t="s">
        <v>1266</v>
      </c>
    </row>
    <row r="819" spans="1:36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F819" t="s">
        <v>1671</v>
      </c>
      <c r="AG819" t="s">
        <v>1266</v>
      </c>
      <c r="AH819" t="s">
        <v>19711</v>
      </c>
    </row>
    <row r="820" spans="1:36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F820" t="s">
        <v>1671</v>
      </c>
      <c r="AG820" t="s">
        <v>18089</v>
      </c>
      <c r="AH820" t="s">
        <v>19711</v>
      </c>
      <c r="AI820" t="s">
        <v>12332</v>
      </c>
    </row>
    <row r="821" spans="1:36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F821" t="s">
        <v>1325</v>
      </c>
      <c r="AG821" t="s">
        <v>953</v>
      </c>
      <c r="AH821" t="s">
        <v>10413</v>
      </c>
      <c r="AI821" t="s">
        <v>24165</v>
      </c>
    </row>
    <row r="822" spans="1:36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F822" t="s">
        <v>1671</v>
      </c>
      <c r="AG822" t="s">
        <v>3409</v>
      </c>
      <c r="AH822" t="s">
        <v>19711</v>
      </c>
      <c r="AI822" t="s">
        <v>24163</v>
      </c>
    </row>
    <row r="823" spans="1:36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F823" t="s">
        <v>1671</v>
      </c>
      <c r="AG823" t="s">
        <v>15011</v>
      </c>
    </row>
    <row r="824" spans="1:36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F824" t="s">
        <v>1671</v>
      </c>
      <c r="AG824" t="s">
        <v>3409</v>
      </c>
      <c r="AH824" t="s">
        <v>19711</v>
      </c>
    </row>
    <row r="825" spans="1:36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F825" t="s">
        <v>1671</v>
      </c>
    </row>
    <row r="826" spans="1:36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F826" t="s">
        <v>1325</v>
      </c>
      <c r="AG826" t="s">
        <v>953</v>
      </c>
      <c r="AH826" t="s">
        <v>6403</v>
      </c>
      <c r="AI826" t="s">
        <v>12332</v>
      </c>
    </row>
    <row r="827" spans="1:36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F827" t="s">
        <v>1325</v>
      </c>
      <c r="AG827" t="s">
        <v>953</v>
      </c>
      <c r="AH827" t="s">
        <v>3409</v>
      </c>
      <c r="AI827" t="s">
        <v>22704</v>
      </c>
      <c r="AJ827" t="s">
        <v>24165</v>
      </c>
    </row>
    <row r="828" spans="1:36" x14ac:dyDescent="0.3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  <c r="AF828" t="s">
        <v>1671</v>
      </c>
      <c r="AG828" t="s">
        <v>19711</v>
      </c>
    </row>
    <row r="829" spans="1:36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F829" t="s">
        <v>3409</v>
      </c>
      <c r="AG829" t="s">
        <v>24162</v>
      </c>
      <c r="AH829" t="s">
        <v>10413</v>
      </c>
    </row>
    <row r="830" spans="1:36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F830" t="s">
        <v>1671</v>
      </c>
    </row>
    <row r="831" spans="1:36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F831" t="s">
        <v>1325</v>
      </c>
      <c r="AG831" t="s">
        <v>953</v>
      </c>
      <c r="AH831" t="s">
        <v>1266</v>
      </c>
    </row>
    <row r="832" spans="1:36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F832" t="s">
        <v>1325</v>
      </c>
      <c r="AG832" t="s">
        <v>1671</v>
      </c>
      <c r="AH832" t="s">
        <v>24164</v>
      </c>
      <c r="AI832" t="s">
        <v>3409</v>
      </c>
    </row>
    <row r="833" spans="1:38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F833" t="s">
        <v>1325</v>
      </c>
      <c r="AG833" t="s">
        <v>1266</v>
      </c>
      <c r="AH833" t="s">
        <v>10413</v>
      </c>
    </row>
    <row r="834" spans="1:38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F834" t="s">
        <v>3409</v>
      </c>
      <c r="AG834" t="s">
        <v>12038</v>
      </c>
      <c r="AH834" t="s">
        <v>19711</v>
      </c>
      <c r="AI834" t="s">
        <v>24165</v>
      </c>
    </row>
    <row r="835" spans="1:38" x14ac:dyDescent="0.3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  <c r="AF835" t="s">
        <v>1671</v>
      </c>
      <c r="AG835" t="s">
        <v>19711</v>
      </c>
    </row>
    <row r="836" spans="1:38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F836" t="s">
        <v>1325</v>
      </c>
      <c r="AG836" t="s">
        <v>1671</v>
      </c>
      <c r="AH836" t="s">
        <v>3409</v>
      </c>
      <c r="AI836" t="s">
        <v>18089</v>
      </c>
      <c r="AJ836" t="s">
        <v>10413</v>
      </c>
    </row>
    <row r="837" spans="1:38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F837" t="s">
        <v>1325</v>
      </c>
      <c r="AG837" t="s">
        <v>24164</v>
      </c>
    </row>
    <row r="838" spans="1:38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F838" t="s">
        <v>1671</v>
      </c>
      <c r="AG838" t="s">
        <v>3409</v>
      </c>
    </row>
    <row r="839" spans="1:38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F839" t="s">
        <v>11526</v>
      </c>
      <c r="AG839" t="s">
        <v>1671</v>
      </c>
      <c r="AH839" t="s">
        <v>18089</v>
      </c>
      <c r="AI839" t="s">
        <v>1266</v>
      </c>
      <c r="AJ839" t="s">
        <v>12038</v>
      </c>
    </row>
    <row r="840" spans="1:38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F840" t="s">
        <v>1671</v>
      </c>
    </row>
    <row r="841" spans="1:38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F841" t="s">
        <v>953</v>
      </c>
      <c r="AG841" t="s">
        <v>11526</v>
      </c>
      <c r="AH841" t="s">
        <v>3409</v>
      </c>
      <c r="AI841" t="s">
        <v>18089</v>
      </c>
      <c r="AJ841" t="s">
        <v>22704</v>
      </c>
      <c r="AK841" t="s">
        <v>17378</v>
      </c>
      <c r="AL841" t="s">
        <v>19711</v>
      </c>
    </row>
    <row r="842" spans="1:38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F842" t="s">
        <v>1325</v>
      </c>
      <c r="AG842" t="s">
        <v>953</v>
      </c>
      <c r="AH842" t="s">
        <v>3409</v>
      </c>
      <c r="AI842" t="s">
        <v>19711</v>
      </c>
      <c r="AJ842" t="s">
        <v>12332</v>
      </c>
    </row>
    <row r="843" spans="1:38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F843" t="s">
        <v>1671</v>
      </c>
      <c r="AG843" t="s">
        <v>19711</v>
      </c>
      <c r="AH843" t="s">
        <v>12332</v>
      </c>
    </row>
    <row r="844" spans="1:38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F844" t="s">
        <v>1671</v>
      </c>
      <c r="AG844" t="s">
        <v>19711</v>
      </c>
    </row>
    <row r="845" spans="1:38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F845" t="s">
        <v>1325</v>
      </c>
      <c r="AG845" t="s">
        <v>953</v>
      </c>
      <c r="AH845" t="s">
        <v>1671</v>
      </c>
      <c r="AI845" t="s">
        <v>18089</v>
      </c>
      <c r="AJ845" t="s">
        <v>19711</v>
      </c>
    </row>
    <row r="846" spans="1:38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F846" t="s">
        <v>1671</v>
      </c>
      <c r="AG846" t="s">
        <v>19711</v>
      </c>
    </row>
    <row r="847" spans="1:38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F847" t="s">
        <v>13307</v>
      </c>
      <c r="AG847" t="s">
        <v>3409</v>
      </c>
      <c r="AH847" t="s">
        <v>10413</v>
      </c>
    </row>
    <row r="848" spans="1:38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F848" t="s">
        <v>1671</v>
      </c>
      <c r="AG848" t="s">
        <v>24164</v>
      </c>
      <c r="AH848" t="s">
        <v>19711</v>
      </c>
      <c r="AI848" t="s">
        <v>10413</v>
      </c>
    </row>
    <row r="849" spans="1:35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F849" t="s">
        <v>1671</v>
      </c>
      <c r="AG849" t="s">
        <v>18089</v>
      </c>
      <c r="AH849" t="s">
        <v>1266</v>
      </c>
    </row>
    <row r="850" spans="1:35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F850" t="s">
        <v>1325</v>
      </c>
      <c r="AG850" t="s">
        <v>24164</v>
      </c>
      <c r="AH850" t="s">
        <v>10413</v>
      </c>
    </row>
    <row r="851" spans="1:35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F851" t="s">
        <v>1671</v>
      </c>
      <c r="AG851" t="s">
        <v>3409</v>
      </c>
      <c r="AH851" t="s">
        <v>19711</v>
      </c>
    </row>
    <row r="852" spans="1:35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F852" t="s">
        <v>1325</v>
      </c>
      <c r="AG852" t="s">
        <v>3409</v>
      </c>
      <c r="AH852" t="s">
        <v>10413</v>
      </c>
      <c r="AI852" t="s">
        <v>24165</v>
      </c>
    </row>
    <row r="853" spans="1:35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F853" t="s">
        <v>13307</v>
      </c>
      <c r="AG853" t="s">
        <v>3409</v>
      </c>
    </row>
    <row r="854" spans="1:35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F854" t="s">
        <v>3409</v>
      </c>
      <c r="AG854" t="s">
        <v>24162</v>
      </c>
      <c r="AH854" t="s">
        <v>10413</v>
      </c>
    </row>
    <row r="855" spans="1:35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F855" t="s">
        <v>3409</v>
      </c>
      <c r="AG855" t="s">
        <v>10413</v>
      </c>
    </row>
    <row r="856" spans="1:35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F856" t="s">
        <v>3409</v>
      </c>
      <c r="AG856" t="s">
        <v>1266</v>
      </c>
      <c r="AH856" t="s">
        <v>19711</v>
      </c>
    </row>
    <row r="857" spans="1:35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F857" t="s">
        <v>1325</v>
      </c>
    </row>
    <row r="858" spans="1:35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F858" t="s">
        <v>1671</v>
      </c>
    </row>
    <row r="859" spans="1:35" x14ac:dyDescent="0.3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  <c r="AF859" t="s">
        <v>1325</v>
      </c>
      <c r="AG859" t="s">
        <v>953</v>
      </c>
      <c r="AH859" t="s">
        <v>3409</v>
      </c>
      <c r="AI859" t="s">
        <v>12332</v>
      </c>
    </row>
    <row r="860" spans="1:35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F860" t="s">
        <v>1325</v>
      </c>
      <c r="AG860" t="s">
        <v>24164</v>
      </c>
      <c r="AH860" t="s">
        <v>3409</v>
      </c>
      <c r="AI860" t="s">
        <v>10413</v>
      </c>
    </row>
    <row r="861" spans="1:35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F861" t="s">
        <v>1325</v>
      </c>
      <c r="AG861" t="s">
        <v>1671</v>
      </c>
      <c r="AH861" t="s">
        <v>24164</v>
      </c>
      <c r="AI861" t="s">
        <v>10413</v>
      </c>
    </row>
    <row r="862" spans="1:35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F862" t="s">
        <v>1671</v>
      </c>
      <c r="AG862" t="s">
        <v>1266</v>
      </c>
      <c r="AH862" t="s">
        <v>6403</v>
      </c>
    </row>
    <row r="863" spans="1:35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F863" t="s">
        <v>1325</v>
      </c>
      <c r="AG863" t="s">
        <v>953</v>
      </c>
      <c r="AH863" t="s">
        <v>1671</v>
      </c>
      <c r="AI863" t="s">
        <v>15011</v>
      </c>
    </row>
    <row r="864" spans="1:35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F864" t="s">
        <v>1325</v>
      </c>
      <c r="AG864" t="s">
        <v>953</v>
      </c>
      <c r="AH864" t="s">
        <v>10413</v>
      </c>
    </row>
    <row r="865" spans="1:35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F865" t="s">
        <v>1671</v>
      </c>
      <c r="AG865" t="s">
        <v>18089</v>
      </c>
      <c r="AH865" t="s">
        <v>1266</v>
      </c>
    </row>
    <row r="866" spans="1:35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F866" t="s">
        <v>1325</v>
      </c>
      <c r="AG866" t="s">
        <v>953</v>
      </c>
      <c r="AH866" t="s">
        <v>1266</v>
      </c>
    </row>
    <row r="867" spans="1:35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F867" t="s">
        <v>953</v>
      </c>
      <c r="AG867" t="s">
        <v>11526</v>
      </c>
      <c r="AH867" t="s">
        <v>1671</v>
      </c>
      <c r="AI867" t="s">
        <v>18089</v>
      </c>
    </row>
    <row r="868" spans="1:35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F868" t="s">
        <v>1325</v>
      </c>
      <c r="AG868" t="s">
        <v>6403</v>
      </c>
      <c r="AH868" t="s">
        <v>12332</v>
      </c>
    </row>
    <row r="869" spans="1:35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F869" t="s">
        <v>13307</v>
      </c>
      <c r="AG869" t="s">
        <v>3409</v>
      </c>
      <c r="AH869" t="s">
        <v>22704</v>
      </c>
      <c r="AI869" t="s">
        <v>17378</v>
      </c>
    </row>
    <row r="870" spans="1:35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F870" t="s">
        <v>1325</v>
      </c>
      <c r="AG870" t="s">
        <v>953</v>
      </c>
      <c r="AH870" t="s">
        <v>24164</v>
      </c>
      <c r="AI870" t="s">
        <v>10413</v>
      </c>
    </row>
    <row r="871" spans="1:35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F871" t="s">
        <v>953</v>
      </c>
      <c r="AG871" t="s">
        <v>3409</v>
      </c>
      <c r="AH871" t="s">
        <v>6403</v>
      </c>
      <c r="AI871" t="s">
        <v>10413</v>
      </c>
    </row>
    <row r="872" spans="1:35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F872" t="s">
        <v>11526</v>
      </c>
      <c r="AG872" t="s">
        <v>1671</v>
      </c>
      <c r="AH872" t="s">
        <v>18089</v>
      </c>
      <c r="AI872" t="s">
        <v>1266</v>
      </c>
    </row>
    <row r="873" spans="1:35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F873" t="s">
        <v>1325</v>
      </c>
      <c r="AG873" t="s">
        <v>1671</v>
      </c>
      <c r="AH873" t="s">
        <v>12332</v>
      </c>
    </row>
    <row r="874" spans="1:35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F874" t="s">
        <v>1325</v>
      </c>
      <c r="AG874" t="s">
        <v>24164</v>
      </c>
      <c r="AH874" t="s">
        <v>3409</v>
      </c>
      <c r="AI874" t="s">
        <v>10413</v>
      </c>
    </row>
    <row r="875" spans="1:35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F875" t="s">
        <v>3409</v>
      </c>
      <c r="AG875" t="s">
        <v>10413</v>
      </c>
    </row>
    <row r="876" spans="1:35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F876" t="s">
        <v>1671</v>
      </c>
    </row>
    <row r="877" spans="1:35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F877" t="s">
        <v>1671</v>
      </c>
      <c r="AG877" t="s">
        <v>24163</v>
      </c>
    </row>
    <row r="878" spans="1:35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F878" t="s">
        <v>953</v>
      </c>
      <c r="AG878" t="s">
        <v>11526</v>
      </c>
      <c r="AH878" t="s">
        <v>1671</v>
      </c>
      <c r="AI878" t="s">
        <v>18089</v>
      </c>
    </row>
    <row r="879" spans="1:35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F879" t="s">
        <v>24164</v>
      </c>
      <c r="AG879" t="s">
        <v>3409</v>
      </c>
      <c r="AH879" t="s">
        <v>24162</v>
      </c>
      <c r="AI879" t="s">
        <v>10413</v>
      </c>
    </row>
    <row r="880" spans="1:35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F880" t="s">
        <v>1325</v>
      </c>
      <c r="AG880" t="s">
        <v>3409</v>
      </c>
      <c r="AH880" t="s">
        <v>12332</v>
      </c>
      <c r="AI880" t="s">
        <v>10413</v>
      </c>
    </row>
    <row r="881" spans="1:36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F881" t="s">
        <v>1325</v>
      </c>
      <c r="AG881" t="s">
        <v>3409</v>
      </c>
      <c r="AH881" t="s">
        <v>24163</v>
      </c>
      <c r="AI881" t="s">
        <v>10413</v>
      </c>
    </row>
    <row r="882" spans="1:36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F882" t="s">
        <v>3409</v>
      </c>
      <c r="AG882" t="s">
        <v>17378</v>
      </c>
      <c r="AH882" t="s">
        <v>19711</v>
      </c>
      <c r="AI882" t="s">
        <v>10413</v>
      </c>
    </row>
    <row r="883" spans="1:36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F883" t="s">
        <v>13307</v>
      </c>
      <c r="AG883" t="s">
        <v>3409</v>
      </c>
      <c r="AH883" t="s">
        <v>22704</v>
      </c>
      <c r="AI883" t="s">
        <v>24165</v>
      </c>
    </row>
    <row r="884" spans="1:36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F884" t="s">
        <v>1325</v>
      </c>
      <c r="AG884" t="s">
        <v>12332</v>
      </c>
    </row>
    <row r="885" spans="1:36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F885" t="s">
        <v>3409</v>
      </c>
      <c r="AG885" t="s">
        <v>22704</v>
      </c>
      <c r="AH885" t="s">
        <v>24165</v>
      </c>
    </row>
    <row r="886" spans="1:36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F886" t="s">
        <v>1325</v>
      </c>
      <c r="AG886" t="s">
        <v>10413</v>
      </c>
    </row>
    <row r="887" spans="1:36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F887" t="s">
        <v>1671</v>
      </c>
      <c r="AG887" t="s">
        <v>3409</v>
      </c>
      <c r="AH887" t="s">
        <v>18089</v>
      </c>
      <c r="AI887" t="s">
        <v>1266</v>
      </c>
    </row>
    <row r="888" spans="1:36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F888" t="s">
        <v>953</v>
      </c>
      <c r="AG888" t="s">
        <v>1671</v>
      </c>
      <c r="AH888" t="s">
        <v>24164</v>
      </c>
      <c r="AI888" t="s">
        <v>18089</v>
      </c>
      <c r="AJ888" t="s">
        <v>17378</v>
      </c>
    </row>
    <row r="889" spans="1:36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F889" t="s">
        <v>1325</v>
      </c>
      <c r="AG889" t="s">
        <v>953</v>
      </c>
      <c r="AH889" t="s">
        <v>1671</v>
      </c>
      <c r="AI889" t="s">
        <v>18089</v>
      </c>
      <c r="AJ889" t="s">
        <v>12332</v>
      </c>
    </row>
    <row r="890" spans="1:36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F890" t="s">
        <v>3409</v>
      </c>
      <c r="AG890" t="s">
        <v>12038</v>
      </c>
      <c r="AH890" t="s">
        <v>17378</v>
      </c>
      <c r="AI890" t="s">
        <v>19711</v>
      </c>
    </row>
    <row r="891" spans="1:36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F891" t="s">
        <v>3409</v>
      </c>
      <c r="AG891" t="s">
        <v>24162</v>
      </c>
      <c r="AH891" t="s">
        <v>19711</v>
      </c>
      <c r="AI891" t="s">
        <v>24165</v>
      </c>
    </row>
    <row r="892" spans="1:36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F892" t="s">
        <v>24164</v>
      </c>
      <c r="AG892" t="s">
        <v>3409</v>
      </c>
      <c r="AH892" t="s">
        <v>19711</v>
      </c>
    </row>
    <row r="893" spans="1:36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F893" t="s">
        <v>24164</v>
      </c>
      <c r="AG893" t="s">
        <v>6403</v>
      </c>
      <c r="AH893" t="s">
        <v>24162</v>
      </c>
      <c r="AI893" t="s">
        <v>10413</v>
      </c>
    </row>
    <row r="894" spans="1:36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F894" t="s">
        <v>1325</v>
      </c>
      <c r="AG894" t="s">
        <v>6403</v>
      </c>
      <c r="AH894" t="s">
        <v>12332</v>
      </c>
      <c r="AI894" t="s">
        <v>10413</v>
      </c>
    </row>
    <row r="895" spans="1:36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F895" t="s">
        <v>3409</v>
      </c>
      <c r="AG895" t="s">
        <v>19711</v>
      </c>
    </row>
    <row r="896" spans="1:36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F896" t="s">
        <v>1325</v>
      </c>
      <c r="AG896" t="s">
        <v>10413</v>
      </c>
    </row>
    <row r="897" spans="1:39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F897" t="s">
        <v>24164</v>
      </c>
      <c r="AG897" t="s">
        <v>3409</v>
      </c>
    </row>
    <row r="898" spans="1:39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F898" t="s">
        <v>1671</v>
      </c>
      <c r="AG898" t="s">
        <v>3409</v>
      </c>
      <c r="AH898" t="s">
        <v>19711</v>
      </c>
    </row>
    <row r="899" spans="1:39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F899" t="s">
        <v>1671</v>
      </c>
      <c r="AG899" t="s">
        <v>19711</v>
      </c>
    </row>
    <row r="900" spans="1:39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F900" t="s">
        <v>1325</v>
      </c>
      <c r="AG900" t="s">
        <v>953</v>
      </c>
      <c r="AH900" t="s">
        <v>19711</v>
      </c>
      <c r="AI900" t="s">
        <v>12332</v>
      </c>
    </row>
    <row r="901" spans="1:39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F901" t="s">
        <v>1671</v>
      </c>
      <c r="AG901" t="s">
        <v>24164</v>
      </c>
      <c r="AH901" t="s">
        <v>19711</v>
      </c>
    </row>
    <row r="902" spans="1:39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F902" t="s">
        <v>3409</v>
      </c>
      <c r="AG902" t="s">
        <v>10413</v>
      </c>
    </row>
    <row r="903" spans="1:39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F903" t="s">
        <v>1325</v>
      </c>
      <c r="AG903" t="s">
        <v>24164</v>
      </c>
      <c r="AH903" t="s">
        <v>10413</v>
      </c>
    </row>
    <row r="904" spans="1:39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F904" t="s">
        <v>953</v>
      </c>
      <c r="AG904" t="s">
        <v>11526</v>
      </c>
      <c r="AH904" t="s">
        <v>3409</v>
      </c>
      <c r="AI904" t="s">
        <v>18089</v>
      </c>
      <c r="AJ904" t="s">
        <v>1266</v>
      </c>
      <c r="AK904" t="s">
        <v>17378</v>
      </c>
      <c r="AL904" t="s">
        <v>24162</v>
      </c>
      <c r="AM904" t="s">
        <v>19711</v>
      </c>
    </row>
    <row r="905" spans="1:39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F905" t="s">
        <v>3409</v>
      </c>
      <c r="AG905" t="s">
        <v>17378</v>
      </c>
      <c r="AH905" t="s">
        <v>19711</v>
      </c>
    </row>
    <row r="906" spans="1:39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F906" t="s">
        <v>24164</v>
      </c>
      <c r="AG906" t="s">
        <v>24162</v>
      </c>
      <c r="AH906" t="s">
        <v>10413</v>
      </c>
    </row>
    <row r="907" spans="1:39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F907" t="s">
        <v>13307</v>
      </c>
      <c r="AG907" t="s">
        <v>24164</v>
      </c>
      <c r="AH907" t="s">
        <v>3409</v>
      </c>
    </row>
    <row r="908" spans="1:39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F908" t="s">
        <v>3409</v>
      </c>
      <c r="AG908" t="s">
        <v>22704</v>
      </c>
      <c r="AH908" t="s">
        <v>24165</v>
      </c>
    </row>
    <row r="909" spans="1:39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F909" t="s">
        <v>24164</v>
      </c>
      <c r="AG909" t="s">
        <v>3409</v>
      </c>
      <c r="AH909" t="s">
        <v>10413</v>
      </c>
    </row>
    <row r="910" spans="1:39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F910" t="s">
        <v>1325</v>
      </c>
      <c r="AG910" t="s">
        <v>6403</v>
      </c>
      <c r="AH910" t="s">
        <v>10413</v>
      </c>
    </row>
    <row r="911" spans="1:39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F911" t="s">
        <v>3409</v>
      </c>
      <c r="AG911" t="s">
        <v>22704</v>
      </c>
      <c r="AH911" t="s">
        <v>6403</v>
      </c>
    </row>
    <row r="912" spans="1:39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F912" t="s">
        <v>3409</v>
      </c>
      <c r="AG912" t="s">
        <v>19711</v>
      </c>
      <c r="AH912" t="s">
        <v>24163</v>
      </c>
    </row>
    <row r="913" spans="1:35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F913" t="s">
        <v>13307</v>
      </c>
      <c r="AG913" t="s">
        <v>24164</v>
      </c>
      <c r="AH913" t="s">
        <v>3409</v>
      </c>
    </row>
    <row r="914" spans="1:35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F914" t="s">
        <v>3409</v>
      </c>
      <c r="AG914" t="s">
        <v>22704</v>
      </c>
      <c r="AH914" t="s">
        <v>10413</v>
      </c>
    </row>
    <row r="915" spans="1:35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F915" t="s">
        <v>1671</v>
      </c>
      <c r="AG915" t="s">
        <v>3409</v>
      </c>
      <c r="AH915" t="s">
        <v>19711</v>
      </c>
    </row>
    <row r="916" spans="1:35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F916" t="s">
        <v>1671</v>
      </c>
      <c r="AG916" t="s">
        <v>18089</v>
      </c>
      <c r="AH916" t="s">
        <v>17378</v>
      </c>
      <c r="AI916" t="s">
        <v>19711</v>
      </c>
    </row>
    <row r="917" spans="1:35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F917" t="s">
        <v>1671</v>
      </c>
      <c r="AG917" t="s">
        <v>19711</v>
      </c>
    </row>
    <row r="918" spans="1:35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F918" t="s">
        <v>1325</v>
      </c>
      <c r="AG918" t="s">
        <v>953</v>
      </c>
      <c r="AH918" t="s">
        <v>1671</v>
      </c>
    </row>
    <row r="919" spans="1:35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F919" t="s">
        <v>3409</v>
      </c>
      <c r="AG919" t="s">
        <v>24165</v>
      </c>
    </row>
    <row r="920" spans="1:35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F920" t="s">
        <v>1671</v>
      </c>
      <c r="AG920" t="s">
        <v>1266</v>
      </c>
    </row>
    <row r="921" spans="1:35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F921" t="s">
        <v>13307</v>
      </c>
      <c r="AG921" t="s">
        <v>1671</v>
      </c>
      <c r="AH921" t="s">
        <v>3409</v>
      </c>
    </row>
    <row r="922" spans="1:35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F922" t="s">
        <v>13307</v>
      </c>
      <c r="AG922" t="s">
        <v>24164</v>
      </c>
      <c r="AH922" t="s">
        <v>3409</v>
      </c>
    </row>
    <row r="923" spans="1:35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F923" t="s">
        <v>1325</v>
      </c>
      <c r="AG923" t="s">
        <v>10413</v>
      </c>
    </row>
    <row r="924" spans="1:35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F924" t="s">
        <v>1325</v>
      </c>
      <c r="AG924" t="s">
        <v>1671</v>
      </c>
      <c r="AH924" t="s">
        <v>1266</v>
      </c>
    </row>
    <row r="925" spans="1:35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F925" t="s">
        <v>1671</v>
      </c>
    </row>
    <row r="926" spans="1:35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F926" t="s">
        <v>11526</v>
      </c>
      <c r="AG926" t="s">
        <v>1671</v>
      </c>
      <c r="AH926" t="s">
        <v>18089</v>
      </c>
    </row>
    <row r="927" spans="1:35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F927" t="s">
        <v>1671</v>
      </c>
      <c r="AG927" t="s">
        <v>18089</v>
      </c>
    </row>
    <row r="928" spans="1:35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F928" t="s">
        <v>953</v>
      </c>
      <c r="AG928" t="s">
        <v>3409</v>
      </c>
      <c r="AH928" t="s">
        <v>1266</v>
      </c>
      <c r="AI928" t="s">
        <v>19711</v>
      </c>
    </row>
    <row r="929" spans="1:36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F929" t="s">
        <v>953</v>
      </c>
      <c r="AG929" t="s">
        <v>11526</v>
      </c>
      <c r="AH929" t="s">
        <v>1671</v>
      </c>
      <c r="AI929" t="s">
        <v>18089</v>
      </c>
      <c r="AJ929" t="s">
        <v>1266</v>
      </c>
    </row>
    <row r="930" spans="1:36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F930" t="s">
        <v>19711</v>
      </c>
      <c r="AG930" t="s">
        <v>12332</v>
      </c>
      <c r="AH930" t="s">
        <v>10413</v>
      </c>
    </row>
    <row r="931" spans="1:36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F931" t="s">
        <v>1325</v>
      </c>
      <c r="AG931" t="s">
        <v>953</v>
      </c>
      <c r="AH931" t="s">
        <v>3409</v>
      </c>
      <c r="AI931" t="s">
        <v>19711</v>
      </c>
    </row>
    <row r="932" spans="1:36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F932" t="s">
        <v>1671</v>
      </c>
      <c r="AG932" t="s">
        <v>3409</v>
      </c>
      <c r="AH932" t="s">
        <v>19711</v>
      </c>
      <c r="AI932" t="s">
        <v>24163</v>
      </c>
    </row>
    <row r="933" spans="1:36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F933" t="s">
        <v>1671</v>
      </c>
      <c r="AG933" t="s">
        <v>1266</v>
      </c>
    </row>
    <row r="934" spans="1:36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F934" t="s">
        <v>1671</v>
      </c>
      <c r="AG934" t="s">
        <v>3409</v>
      </c>
      <c r="AH934" t="s">
        <v>19711</v>
      </c>
    </row>
    <row r="935" spans="1:36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F935" t="s">
        <v>13307</v>
      </c>
      <c r="AG935" t="s">
        <v>1671</v>
      </c>
      <c r="AH935" t="s">
        <v>3409</v>
      </c>
      <c r="AI935" t="s">
        <v>19711</v>
      </c>
    </row>
    <row r="936" spans="1:36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F936" t="s">
        <v>1671</v>
      </c>
    </row>
    <row r="937" spans="1:36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F937" t="s">
        <v>1671</v>
      </c>
      <c r="AG937" t="s">
        <v>19711</v>
      </c>
    </row>
    <row r="938" spans="1:36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F938" t="s">
        <v>24162</v>
      </c>
      <c r="AG938" t="s">
        <v>12332</v>
      </c>
      <c r="AH938" t="s">
        <v>10413</v>
      </c>
    </row>
    <row r="939" spans="1:36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F939" t="s">
        <v>13307</v>
      </c>
      <c r="AG939" t="s">
        <v>3409</v>
      </c>
    </row>
    <row r="940" spans="1:36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F940" t="s">
        <v>1671</v>
      </c>
      <c r="AG940" t="s">
        <v>19711</v>
      </c>
    </row>
    <row r="941" spans="1:36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F941" t="s">
        <v>1325</v>
      </c>
      <c r="AG941" t="s">
        <v>1671</v>
      </c>
      <c r="AH941" t="s">
        <v>24164</v>
      </c>
    </row>
    <row r="942" spans="1:36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F942" t="s">
        <v>3409</v>
      </c>
      <c r="AG942" t="s">
        <v>1266</v>
      </c>
      <c r="AH942" t="s">
        <v>6403</v>
      </c>
    </row>
    <row r="943" spans="1:36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F943" t="s">
        <v>1671</v>
      </c>
      <c r="AG943" t="s">
        <v>19711</v>
      </c>
    </row>
    <row r="944" spans="1:36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F944" t="s">
        <v>1325</v>
      </c>
      <c r="AG944" t="s">
        <v>1671</v>
      </c>
      <c r="AH944" t="s">
        <v>24164</v>
      </c>
    </row>
    <row r="945" spans="1:36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F945" t="s">
        <v>1671</v>
      </c>
      <c r="AG945" t="s">
        <v>3409</v>
      </c>
    </row>
    <row r="946" spans="1:36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F946" t="s">
        <v>1671</v>
      </c>
      <c r="AG946" t="s">
        <v>18089</v>
      </c>
    </row>
    <row r="947" spans="1:36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F947" t="s">
        <v>953</v>
      </c>
      <c r="AG947" t="s">
        <v>1671</v>
      </c>
      <c r="AH947" t="s">
        <v>3409</v>
      </c>
      <c r="AI947" t="s">
        <v>1266</v>
      </c>
      <c r="AJ947" t="s">
        <v>17378</v>
      </c>
    </row>
    <row r="948" spans="1:36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F948" t="s">
        <v>24164</v>
      </c>
      <c r="AG948" t="s">
        <v>3409</v>
      </c>
      <c r="AH948" t="s">
        <v>24162</v>
      </c>
      <c r="AI948" t="s">
        <v>10413</v>
      </c>
    </row>
    <row r="949" spans="1:36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F949" t="s">
        <v>1325</v>
      </c>
      <c r="AG949" t="s">
        <v>24164</v>
      </c>
      <c r="AH949" t="s">
        <v>3409</v>
      </c>
      <c r="AI949" t="s">
        <v>10413</v>
      </c>
    </row>
    <row r="950" spans="1:36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F950" t="s">
        <v>1325</v>
      </c>
      <c r="AG950" t="s">
        <v>953</v>
      </c>
      <c r="AH950" t="s">
        <v>24162</v>
      </c>
      <c r="AI950" t="s">
        <v>12332</v>
      </c>
    </row>
    <row r="951" spans="1:36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F951" t="s">
        <v>1671</v>
      </c>
      <c r="AG951" t="s">
        <v>3409</v>
      </c>
      <c r="AH951" t="s">
        <v>18089</v>
      </c>
    </row>
    <row r="952" spans="1:36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F952" t="s">
        <v>3409</v>
      </c>
      <c r="AG952" t="s">
        <v>24162</v>
      </c>
      <c r="AH952" t="s">
        <v>12332</v>
      </c>
      <c r="AI952" t="s">
        <v>10413</v>
      </c>
    </row>
    <row r="953" spans="1:36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F953" t="s">
        <v>1671</v>
      </c>
      <c r="AG953" t="s">
        <v>19711</v>
      </c>
    </row>
    <row r="954" spans="1:36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  <c r="AF954" t="s">
        <v>6403</v>
      </c>
      <c r="AG954" t="s">
        <v>24162</v>
      </c>
    </row>
    <row r="955" spans="1:36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F955" t="s">
        <v>1671</v>
      </c>
      <c r="AG955" t="s">
        <v>3409</v>
      </c>
      <c r="AH955" t="s">
        <v>19711</v>
      </c>
    </row>
    <row r="956" spans="1:36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F956" t="s">
        <v>11526</v>
      </c>
      <c r="AG956" t="s">
        <v>1671</v>
      </c>
      <c r="AH956" t="s">
        <v>18089</v>
      </c>
      <c r="AI956" t="s">
        <v>1266</v>
      </c>
    </row>
    <row r="957" spans="1:36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F957" t="s">
        <v>1671</v>
      </c>
      <c r="AG957" t="s">
        <v>18089</v>
      </c>
    </row>
    <row r="958" spans="1:36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F958" t="s">
        <v>13307</v>
      </c>
      <c r="AG958" t="s">
        <v>3409</v>
      </c>
      <c r="AH958" t="s">
        <v>24163</v>
      </c>
    </row>
    <row r="959" spans="1:36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F959" t="s">
        <v>1325</v>
      </c>
      <c r="AG959" t="s">
        <v>3409</v>
      </c>
      <c r="AH959" t="s">
        <v>10413</v>
      </c>
    </row>
    <row r="960" spans="1:36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F960" t="s">
        <v>1325</v>
      </c>
      <c r="AG960" t="s">
        <v>24162</v>
      </c>
      <c r="AH960" t="s">
        <v>10413</v>
      </c>
    </row>
    <row r="961" spans="1:37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F961" t="s">
        <v>1325</v>
      </c>
      <c r="AG961" t="s">
        <v>953</v>
      </c>
      <c r="AH961" t="s">
        <v>18089</v>
      </c>
      <c r="AI961" t="s">
        <v>1266</v>
      </c>
      <c r="AJ961" t="s">
        <v>12332</v>
      </c>
      <c r="AK961" t="s">
        <v>10413</v>
      </c>
    </row>
    <row r="962" spans="1:37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F962" t="s">
        <v>1325</v>
      </c>
      <c r="AG962" t="s">
        <v>3409</v>
      </c>
      <c r="AH962" t="s">
        <v>10413</v>
      </c>
    </row>
    <row r="963" spans="1:37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F963" t="s">
        <v>1325</v>
      </c>
      <c r="AG963" t="s">
        <v>953</v>
      </c>
      <c r="AH963" t="s">
        <v>1671</v>
      </c>
    </row>
    <row r="964" spans="1:37" x14ac:dyDescent="0.3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  <c r="AF964" t="s">
        <v>24164</v>
      </c>
      <c r="AG964" t="s">
        <v>3409</v>
      </c>
    </row>
    <row r="965" spans="1:37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F965" t="s">
        <v>953</v>
      </c>
      <c r="AG965" t="s">
        <v>11526</v>
      </c>
      <c r="AH965" t="s">
        <v>1671</v>
      </c>
      <c r="AI965" t="s">
        <v>18089</v>
      </c>
    </row>
    <row r="966" spans="1:37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F966" t="s">
        <v>953</v>
      </c>
      <c r="AG966" t="s">
        <v>1671</v>
      </c>
      <c r="AH966" t="s">
        <v>18089</v>
      </c>
      <c r="AI966" t="s">
        <v>1266</v>
      </c>
      <c r="AJ966" t="s">
        <v>19711</v>
      </c>
      <c r="AK966" t="s">
        <v>24163</v>
      </c>
    </row>
    <row r="967" spans="1:37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F967" t="s">
        <v>24164</v>
      </c>
      <c r="AG967" t="s">
        <v>3409</v>
      </c>
      <c r="AH967" t="s">
        <v>24162</v>
      </c>
      <c r="AI967" t="s">
        <v>10413</v>
      </c>
    </row>
    <row r="968" spans="1:37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F968" t="s">
        <v>1325</v>
      </c>
      <c r="AG968" t="s">
        <v>1266</v>
      </c>
      <c r="AH968" t="s">
        <v>6403</v>
      </c>
    </row>
    <row r="969" spans="1:37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F969" t="s">
        <v>3409</v>
      </c>
      <c r="AG969" t="s">
        <v>10413</v>
      </c>
    </row>
    <row r="970" spans="1:37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F970" t="s">
        <v>1325</v>
      </c>
      <c r="AG970" t="s">
        <v>953</v>
      </c>
      <c r="AH970" t="s">
        <v>12332</v>
      </c>
      <c r="AI970" t="s">
        <v>10413</v>
      </c>
    </row>
    <row r="971" spans="1:37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F971" t="s">
        <v>3409</v>
      </c>
      <c r="AG971" t="s">
        <v>10413</v>
      </c>
    </row>
    <row r="972" spans="1:37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F972" t="s">
        <v>1325</v>
      </c>
      <c r="AG972" t="s">
        <v>3409</v>
      </c>
      <c r="AH972" t="s">
        <v>10413</v>
      </c>
      <c r="AI972" t="s">
        <v>24165</v>
      </c>
    </row>
    <row r="973" spans="1:37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F973" t="s">
        <v>953</v>
      </c>
      <c r="AG973" t="s">
        <v>11526</v>
      </c>
      <c r="AH973" t="s">
        <v>1671</v>
      </c>
      <c r="AI973" t="s">
        <v>18089</v>
      </c>
      <c r="AJ973" t="s">
        <v>1266</v>
      </c>
      <c r="AK973" t="s">
        <v>19711</v>
      </c>
    </row>
    <row r="974" spans="1:37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F974" t="s">
        <v>24164</v>
      </c>
      <c r="AG974" t="s">
        <v>10413</v>
      </c>
    </row>
    <row r="975" spans="1:37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F975" t="s">
        <v>1325</v>
      </c>
      <c r="AG975" t="s">
        <v>24164</v>
      </c>
      <c r="AH975" t="s">
        <v>3409</v>
      </c>
      <c r="AI975" t="s">
        <v>10413</v>
      </c>
    </row>
    <row r="976" spans="1:37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F976" t="s">
        <v>1325</v>
      </c>
      <c r="AG976" t="s">
        <v>3409</v>
      </c>
      <c r="AH976" t="s">
        <v>24165</v>
      </c>
    </row>
    <row r="977" spans="1:36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F977" t="s">
        <v>3409</v>
      </c>
      <c r="AG977" t="s">
        <v>24162</v>
      </c>
      <c r="AH977" t="s">
        <v>10413</v>
      </c>
    </row>
    <row r="978" spans="1:36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F978" t="s">
        <v>953</v>
      </c>
      <c r="AG978" t="s">
        <v>6403</v>
      </c>
      <c r="AH978" t="s">
        <v>24162</v>
      </c>
    </row>
    <row r="979" spans="1:36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F979" t="s">
        <v>1671</v>
      </c>
      <c r="AG979" t="s">
        <v>24163</v>
      </c>
    </row>
    <row r="980" spans="1:36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F980" t="s">
        <v>1671</v>
      </c>
    </row>
    <row r="981" spans="1:36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F981" t="s">
        <v>1325</v>
      </c>
      <c r="AG981" t="s">
        <v>24164</v>
      </c>
      <c r="AH981" t="s">
        <v>3409</v>
      </c>
      <c r="AI981" t="s">
        <v>24162</v>
      </c>
      <c r="AJ981" t="s">
        <v>10413</v>
      </c>
    </row>
    <row r="982" spans="1:36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F982" t="s">
        <v>1325</v>
      </c>
      <c r="AG982" t="s">
        <v>10413</v>
      </c>
    </row>
    <row r="983" spans="1:36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F983" t="s">
        <v>1325</v>
      </c>
      <c r="AG983" t="s">
        <v>1671</v>
      </c>
      <c r="AH983" t="s">
        <v>24164</v>
      </c>
      <c r="AI983" t="s">
        <v>10413</v>
      </c>
    </row>
    <row r="984" spans="1:36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F984" t="s">
        <v>1671</v>
      </c>
      <c r="AG984" t="s">
        <v>1266</v>
      </c>
      <c r="AH984" t="s">
        <v>6403</v>
      </c>
    </row>
    <row r="985" spans="1:36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F985" t="s">
        <v>24164</v>
      </c>
      <c r="AG985" t="s">
        <v>3409</v>
      </c>
    </row>
    <row r="986" spans="1:36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F986" t="s">
        <v>1325</v>
      </c>
      <c r="AG986" t="s">
        <v>10413</v>
      </c>
    </row>
    <row r="987" spans="1:36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F987" t="s">
        <v>1325</v>
      </c>
      <c r="AG987" t="s">
        <v>6403</v>
      </c>
      <c r="AH987" t="s">
        <v>12332</v>
      </c>
      <c r="AI987" t="s">
        <v>10413</v>
      </c>
    </row>
    <row r="988" spans="1:36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F988" t="s">
        <v>1671</v>
      </c>
      <c r="AG988" t="s">
        <v>3409</v>
      </c>
      <c r="AH988" t="s">
        <v>19711</v>
      </c>
    </row>
    <row r="989" spans="1:36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F989" t="s">
        <v>24164</v>
      </c>
      <c r="AG989" t="s">
        <v>3409</v>
      </c>
      <c r="AH989" t="s">
        <v>19711</v>
      </c>
      <c r="AI989" t="s">
        <v>10413</v>
      </c>
    </row>
    <row r="990" spans="1:36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F990" t="s">
        <v>1325</v>
      </c>
      <c r="AG990" t="s">
        <v>953</v>
      </c>
      <c r="AH990" t="s">
        <v>10413</v>
      </c>
    </row>
    <row r="991" spans="1:36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F991" t="s">
        <v>1325</v>
      </c>
      <c r="AG991" t="s">
        <v>953</v>
      </c>
      <c r="AH991" t="s">
        <v>18089</v>
      </c>
      <c r="AI991" t="s">
        <v>1266</v>
      </c>
    </row>
    <row r="992" spans="1:36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F992" t="s">
        <v>953</v>
      </c>
      <c r="AG992" t="s">
        <v>3409</v>
      </c>
      <c r="AH992" t="s">
        <v>10413</v>
      </c>
    </row>
    <row r="993" spans="1:36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F993" t="s">
        <v>1671</v>
      </c>
      <c r="AG993" t="s">
        <v>3409</v>
      </c>
      <c r="AH993" t="s">
        <v>19711</v>
      </c>
    </row>
    <row r="994" spans="1:36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F994" t="s">
        <v>1325</v>
      </c>
      <c r="AG994" t="s">
        <v>24164</v>
      </c>
      <c r="AH994" t="s">
        <v>10413</v>
      </c>
    </row>
    <row r="995" spans="1:36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F995" t="s">
        <v>3409</v>
      </c>
      <c r="AG995" t="s">
        <v>19711</v>
      </c>
      <c r="AH995" t="s">
        <v>24163</v>
      </c>
    </row>
    <row r="996" spans="1:36" x14ac:dyDescent="0.3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  <c r="AF996" t="s">
        <v>24164</v>
      </c>
      <c r="AG996" t="s">
        <v>3409</v>
      </c>
      <c r="AH996" t="s">
        <v>24162</v>
      </c>
    </row>
    <row r="997" spans="1:36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F997" t="s">
        <v>1671</v>
      </c>
      <c r="AG997" t="s">
        <v>24164</v>
      </c>
      <c r="AH997" t="s">
        <v>3409</v>
      </c>
      <c r="AI997" t="s">
        <v>10413</v>
      </c>
    </row>
    <row r="998" spans="1:36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F998" t="s">
        <v>1671</v>
      </c>
      <c r="AG998" t="s">
        <v>18089</v>
      </c>
    </row>
    <row r="999" spans="1:36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F999" t="s">
        <v>3409</v>
      </c>
      <c r="AG999" t="s">
        <v>1266</v>
      </c>
    </row>
    <row r="1000" spans="1:36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F1000" t="s">
        <v>24164</v>
      </c>
      <c r="AG1000" t="s">
        <v>24162</v>
      </c>
      <c r="AH1000" t="s">
        <v>10413</v>
      </c>
    </row>
    <row r="1001" spans="1:36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F1001" t="s">
        <v>1325</v>
      </c>
      <c r="AG1001" t="s">
        <v>24164</v>
      </c>
      <c r="AH1001" t="s">
        <v>10413</v>
      </c>
    </row>
    <row r="1002" spans="1:36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F1002" t="s">
        <v>24164</v>
      </c>
      <c r="AG1002" t="s">
        <v>3409</v>
      </c>
      <c r="AH1002" t="s">
        <v>10413</v>
      </c>
    </row>
    <row r="1003" spans="1:36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F1003" t="s">
        <v>1671</v>
      </c>
      <c r="AG1003" t="s">
        <v>3409</v>
      </c>
      <c r="AH1003" t="s">
        <v>19711</v>
      </c>
    </row>
    <row r="1004" spans="1:36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F1004" t="s">
        <v>1325</v>
      </c>
      <c r="AG1004" t="s">
        <v>953</v>
      </c>
      <c r="AH1004" t="s">
        <v>19711</v>
      </c>
      <c r="AI1004" t="s">
        <v>12332</v>
      </c>
      <c r="AJ1004" t="s">
        <v>10413</v>
      </c>
    </row>
    <row r="1005" spans="1:36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F1005" t="s">
        <v>1325</v>
      </c>
      <c r="AG1005" t="s">
        <v>24164</v>
      </c>
      <c r="AH1005" t="s">
        <v>3409</v>
      </c>
      <c r="AI1005" t="s">
        <v>24162</v>
      </c>
      <c r="AJ1005" t="s">
        <v>10413</v>
      </c>
    </row>
    <row r="1006" spans="1:36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F1006" t="s">
        <v>1325</v>
      </c>
      <c r="AG1006" t="s">
        <v>24164</v>
      </c>
      <c r="AH1006" t="s">
        <v>3409</v>
      </c>
      <c r="AI1006" t="s">
        <v>24162</v>
      </c>
      <c r="AJ1006" t="s">
        <v>10413</v>
      </c>
    </row>
    <row r="1007" spans="1:36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F1007" t="s">
        <v>1325</v>
      </c>
      <c r="AG1007" t="s">
        <v>24164</v>
      </c>
      <c r="AH1007" t="s">
        <v>3409</v>
      </c>
      <c r="AI1007" t="s">
        <v>24162</v>
      </c>
      <c r="AJ1007" t="s">
        <v>10413</v>
      </c>
    </row>
    <row r="1008" spans="1:36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F1008" t="s">
        <v>1325</v>
      </c>
      <c r="AG1008" t="s">
        <v>953</v>
      </c>
      <c r="AH1008" t="s">
        <v>12332</v>
      </c>
      <c r="AI1008" t="s">
        <v>10413</v>
      </c>
    </row>
    <row r="1009" spans="1:38" x14ac:dyDescent="0.3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  <c r="AF1009" t="s">
        <v>3409</v>
      </c>
      <c r="AG1009" t="s">
        <v>24162</v>
      </c>
      <c r="AH1009" t="s">
        <v>10413</v>
      </c>
    </row>
    <row r="1010" spans="1:38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F1010" t="s">
        <v>1325</v>
      </c>
      <c r="AG1010" t="s">
        <v>953</v>
      </c>
      <c r="AH1010" t="s">
        <v>11526</v>
      </c>
      <c r="AI1010" t="s">
        <v>1671</v>
      </c>
      <c r="AJ1010" t="s">
        <v>3409</v>
      </c>
      <c r="AK1010" t="s">
        <v>18089</v>
      </c>
      <c r="AL1010" t="s">
        <v>12332</v>
      </c>
    </row>
    <row r="1011" spans="1:38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F1011" t="s">
        <v>953</v>
      </c>
      <c r="AG1011" t="s">
        <v>1671</v>
      </c>
      <c r="AH1011" t="s">
        <v>3409</v>
      </c>
    </row>
    <row r="1012" spans="1:38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F1012" t="s">
        <v>1325</v>
      </c>
      <c r="AG1012" t="s">
        <v>13307</v>
      </c>
      <c r="AH1012" t="s">
        <v>3409</v>
      </c>
      <c r="AI1012" t="s">
        <v>22704</v>
      </c>
      <c r="AJ1012" t="s">
        <v>24165</v>
      </c>
    </row>
    <row r="1013" spans="1:38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F1013" t="s">
        <v>24164</v>
      </c>
      <c r="AG1013" t="s">
        <v>3409</v>
      </c>
      <c r="AH1013" t="s">
        <v>10413</v>
      </c>
    </row>
    <row r="1014" spans="1:38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F1014" t="s">
        <v>1325</v>
      </c>
      <c r="AG1014" t="s">
        <v>1671</v>
      </c>
    </row>
    <row r="1015" spans="1:38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F1015" t="s">
        <v>1325</v>
      </c>
      <c r="AG1015" t="s">
        <v>24164</v>
      </c>
      <c r="AH1015" t="s">
        <v>3409</v>
      </c>
      <c r="AI1015" t="s">
        <v>10413</v>
      </c>
    </row>
    <row r="1016" spans="1:38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F1016" t="s">
        <v>24164</v>
      </c>
      <c r="AG1016" t="s">
        <v>24162</v>
      </c>
      <c r="AH1016" t="s">
        <v>10413</v>
      </c>
    </row>
    <row r="1017" spans="1:38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F1017" t="s">
        <v>1325</v>
      </c>
      <c r="AG1017" t="s">
        <v>953</v>
      </c>
      <c r="AH1017" t="s">
        <v>24164</v>
      </c>
      <c r="AI1017" t="s">
        <v>10413</v>
      </c>
    </row>
    <row r="1018" spans="1:38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F1018" t="s">
        <v>953</v>
      </c>
      <c r="AG1018" t="s">
        <v>13307</v>
      </c>
      <c r="AH1018" t="s">
        <v>3409</v>
      </c>
      <c r="AI1018" t="s">
        <v>22704</v>
      </c>
      <c r="AJ1018" t="s">
        <v>24165</v>
      </c>
    </row>
    <row r="1019" spans="1:38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F1019" t="s">
        <v>953</v>
      </c>
      <c r="AG1019" t="s">
        <v>1671</v>
      </c>
      <c r="AH1019" t="s">
        <v>1266</v>
      </c>
    </row>
    <row r="1020" spans="1:38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F1020" t="s">
        <v>3409</v>
      </c>
      <c r="AG1020" t="s">
        <v>24162</v>
      </c>
      <c r="AH1020" t="s">
        <v>10413</v>
      </c>
    </row>
    <row r="1021" spans="1:38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F1021" t="s">
        <v>24164</v>
      </c>
      <c r="AG1021" t="s">
        <v>3409</v>
      </c>
      <c r="AH1021" t="s">
        <v>10413</v>
      </c>
    </row>
    <row r="1022" spans="1:38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F1022" t="s">
        <v>953</v>
      </c>
      <c r="AG1022" t="s">
        <v>1671</v>
      </c>
      <c r="AH1022" t="s">
        <v>24164</v>
      </c>
      <c r="AI1022" t="s">
        <v>3409</v>
      </c>
      <c r="AJ1022" t="s">
        <v>18089</v>
      </c>
    </row>
    <row r="1023" spans="1:38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F1023" t="s">
        <v>3409</v>
      </c>
      <c r="AG1023" t="s">
        <v>19711</v>
      </c>
    </row>
    <row r="1024" spans="1:38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F1024" t="s">
        <v>13307</v>
      </c>
      <c r="AG1024" t="s">
        <v>3409</v>
      </c>
      <c r="AH1024" t="s">
        <v>10413</v>
      </c>
    </row>
    <row r="1025" spans="1:37" x14ac:dyDescent="0.3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  <c r="AF1025" t="s">
        <v>1325</v>
      </c>
      <c r="AG1025" t="s">
        <v>3409</v>
      </c>
      <c r="AH1025" t="s">
        <v>12332</v>
      </c>
    </row>
    <row r="1026" spans="1:37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F1026" t="s">
        <v>1325</v>
      </c>
      <c r="AG1026" t="s">
        <v>13307</v>
      </c>
      <c r="AH1026" t="s">
        <v>24164</v>
      </c>
      <c r="AI1026" t="s">
        <v>3409</v>
      </c>
      <c r="AJ1026" t="s">
        <v>10413</v>
      </c>
    </row>
    <row r="1027" spans="1:37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F1027" t="s">
        <v>24164</v>
      </c>
      <c r="AG1027" t="s">
        <v>3409</v>
      </c>
      <c r="AH1027" t="s">
        <v>10413</v>
      </c>
    </row>
    <row r="1028" spans="1:37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F1028" t="s">
        <v>1325</v>
      </c>
      <c r="AG1028" t="s">
        <v>12332</v>
      </c>
      <c r="AH1028" t="s">
        <v>10413</v>
      </c>
    </row>
    <row r="1029" spans="1:37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F1029" t="s">
        <v>3409</v>
      </c>
      <c r="AG1029" t="s">
        <v>1266</v>
      </c>
      <c r="AH1029" t="s">
        <v>19711</v>
      </c>
    </row>
    <row r="1030" spans="1:37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F1030" t="s">
        <v>1671</v>
      </c>
      <c r="AG1030" t="s">
        <v>24164</v>
      </c>
      <c r="AH1030" t="s">
        <v>3409</v>
      </c>
      <c r="AI1030" t="s">
        <v>10413</v>
      </c>
    </row>
    <row r="1031" spans="1:37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F1031" t="s">
        <v>1671</v>
      </c>
    </row>
    <row r="1032" spans="1:37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F1032" t="s">
        <v>1671</v>
      </c>
      <c r="AG1032" t="s">
        <v>24164</v>
      </c>
    </row>
    <row r="1033" spans="1:37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F1033" t="s">
        <v>1671</v>
      </c>
      <c r="AG1033" t="s">
        <v>12332</v>
      </c>
    </row>
    <row r="1034" spans="1:37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F1034" t="s">
        <v>1325</v>
      </c>
      <c r="AG1034" t="s">
        <v>1266</v>
      </c>
      <c r="AH1034" t="s">
        <v>10413</v>
      </c>
    </row>
    <row r="1035" spans="1:37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F1035" t="s">
        <v>1325</v>
      </c>
      <c r="AG1035" t="s">
        <v>24164</v>
      </c>
      <c r="AH1035" t="s">
        <v>3409</v>
      </c>
      <c r="AI1035" t="s">
        <v>24162</v>
      </c>
      <c r="AJ1035" t="s">
        <v>10413</v>
      </c>
    </row>
    <row r="1036" spans="1:37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F1036" t="s">
        <v>1325</v>
      </c>
      <c r="AG1036" t="s">
        <v>12332</v>
      </c>
      <c r="AH1036" t="s">
        <v>10413</v>
      </c>
    </row>
    <row r="1037" spans="1:37" x14ac:dyDescent="0.3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  <c r="AF1037" t="s">
        <v>3409</v>
      </c>
      <c r="AG1037" t="s">
        <v>19711</v>
      </c>
      <c r="AH1037" t="s">
        <v>12332</v>
      </c>
    </row>
    <row r="1038" spans="1:37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F1038" t="s">
        <v>1325</v>
      </c>
      <c r="AG1038" t="s">
        <v>953</v>
      </c>
      <c r="AH1038" t="s">
        <v>1671</v>
      </c>
      <c r="AI1038" t="s">
        <v>24164</v>
      </c>
      <c r="AJ1038" t="s">
        <v>12038</v>
      </c>
      <c r="AK1038" t="s">
        <v>24162</v>
      </c>
    </row>
    <row r="1039" spans="1:37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F1039" t="s">
        <v>1671</v>
      </c>
      <c r="AG1039" t="s">
        <v>3409</v>
      </c>
      <c r="AH1039" t="s">
        <v>12038</v>
      </c>
    </row>
    <row r="1040" spans="1:37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F1040" t="s">
        <v>24164</v>
      </c>
      <c r="AG1040" t="s">
        <v>3409</v>
      </c>
      <c r="AH1040" t="s">
        <v>10413</v>
      </c>
    </row>
    <row r="1041" spans="1:36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F1041" t="s">
        <v>1325</v>
      </c>
      <c r="AG1041" t="s">
        <v>953</v>
      </c>
      <c r="AH1041" t="s">
        <v>1266</v>
      </c>
    </row>
    <row r="1042" spans="1:36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F1042" t="s">
        <v>3409</v>
      </c>
      <c r="AG1042" t="s">
        <v>19711</v>
      </c>
    </row>
    <row r="1043" spans="1:36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F1043" t="s">
        <v>1325</v>
      </c>
      <c r="AG1043" t="s">
        <v>24164</v>
      </c>
      <c r="AH1043" t="s">
        <v>3409</v>
      </c>
      <c r="AI1043" t="s">
        <v>12332</v>
      </c>
      <c r="AJ1043" t="s">
        <v>10413</v>
      </c>
    </row>
    <row r="1044" spans="1:36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F1044" t="s">
        <v>24164</v>
      </c>
      <c r="AG1044" t="s">
        <v>3409</v>
      </c>
      <c r="AH1044" t="s">
        <v>24162</v>
      </c>
      <c r="AI1044" t="s">
        <v>10413</v>
      </c>
    </row>
    <row r="1045" spans="1:36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F1045" t="s">
        <v>24164</v>
      </c>
      <c r="AG1045" t="s">
        <v>3409</v>
      </c>
      <c r="AH1045" t="s">
        <v>10413</v>
      </c>
    </row>
    <row r="1046" spans="1:36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F1046" t="s">
        <v>6403</v>
      </c>
      <c r="AG1046" t="s">
        <v>10413</v>
      </c>
    </row>
    <row r="1047" spans="1:36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F1047" t="s">
        <v>1325</v>
      </c>
      <c r="AG1047" t="s">
        <v>953</v>
      </c>
      <c r="AH1047" t="s">
        <v>1671</v>
      </c>
      <c r="AI1047" t="s">
        <v>3409</v>
      </c>
      <c r="AJ1047" t="s">
        <v>24165</v>
      </c>
    </row>
    <row r="1048" spans="1:36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F1048" t="s">
        <v>24164</v>
      </c>
      <c r="AG1048" t="s">
        <v>3409</v>
      </c>
      <c r="AH1048" t="s">
        <v>10413</v>
      </c>
    </row>
    <row r="1049" spans="1:36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F1049" t="s">
        <v>953</v>
      </c>
      <c r="AG1049" t="s">
        <v>1671</v>
      </c>
    </row>
    <row r="1050" spans="1:36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F1050" t="s">
        <v>3409</v>
      </c>
      <c r="AG1050" t="s">
        <v>24162</v>
      </c>
      <c r="AH1050" t="s">
        <v>12332</v>
      </c>
    </row>
    <row r="1051" spans="1:36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F1051" t="s">
        <v>1671</v>
      </c>
      <c r="AG1051" t="s">
        <v>1266</v>
      </c>
      <c r="AH1051" t="s">
        <v>19711</v>
      </c>
    </row>
    <row r="1052" spans="1:36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F1052" t="s">
        <v>1671</v>
      </c>
      <c r="AG1052" t="s">
        <v>1266</v>
      </c>
      <c r="AH1052" t="s">
        <v>19711</v>
      </c>
    </row>
    <row r="1053" spans="1:36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F1053" t="s">
        <v>24164</v>
      </c>
      <c r="AG1053" t="s">
        <v>3409</v>
      </c>
      <c r="AH1053" t="s">
        <v>12038</v>
      </c>
    </row>
    <row r="1054" spans="1:36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F1054" t="s">
        <v>953</v>
      </c>
      <c r="AG1054" t="s">
        <v>24164</v>
      </c>
      <c r="AH1054" t="s">
        <v>3409</v>
      </c>
      <c r="AI1054" t="s">
        <v>15011</v>
      </c>
    </row>
    <row r="1055" spans="1:36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F1055" t="s">
        <v>1325</v>
      </c>
      <c r="AG1055" t="s">
        <v>10413</v>
      </c>
    </row>
    <row r="1056" spans="1:36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F1056" t="s">
        <v>24164</v>
      </c>
      <c r="AG1056" t="s">
        <v>3409</v>
      </c>
      <c r="AH1056" t="s">
        <v>19711</v>
      </c>
      <c r="AI1056" t="s">
        <v>10413</v>
      </c>
    </row>
    <row r="1057" spans="1:37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F1057" t="s">
        <v>1671</v>
      </c>
      <c r="AG1057" t="s">
        <v>3409</v>
      </c>
      <c r="AH1057" t="s">
        <v>10413</v>
      </c>
    </row>
    <row r="1058" spans="1:37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  <c r="AF1058" t="s">
        <v>3409</v>
      </c>
      <c r="AG1058" t="s">
        <v>19711</v>
      </c>
      <c r="AH1058" t="s">
        <v>24165</v>
      </c>
    </row>
    <row r="1059" spans="1:37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F1059" t="s">
        <v>1325</v>
      </c>
      <c r="AG1059" t="s">
        <v>1671</v>
      </c>
      <c r="AH1059" t="s">
        <v>24164</v>
      </c>
      <c r="AI1059" t="s">
        <v>12038</v>
      </c>
      <c r="AJ1059" t="s">
        <v>19711</v>
      </c>
      <c r="AK1059" t="s">
        <v>10413</v>
      </c>
    </row>
    <row r="1060" spans="1:37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F1060" t="s">
        <v>24164</v>
      </c>
      <c r="AG1060" t="s">
        <v>19711</v>
      </c>
      <c r="AH1060" t="s">
        <v>10413</v>
      </c>
    </row>
    <row r="1061" spans="1:37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F1061" t="s">
        <v>13307</v>
      </c>
      <c r="AG1061" t="s">
        <v>1671</v>
      </c>
      <c r="AH1061" t="s">
        <v>3409</v>
      </c>
    </row>
    <row r="1062" spans="1:37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F1062" t="s">
        <v>1325</v>
      </c>
      <c r="AG1062" t="s">
        <v>953</v>
      </c>
      <c r="AH1062" t="s">
        <v>3409</v>
      </c>
    </row>
    <row r="1063" spans="1:37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F1063" t="s">
        <v>3409</v>
      </c>
      <c r="AG1063" t="s">
        <v>24162</v>
      </c>
      <c r="AH1063" t="s">
        <v>12332</v>
      </c>
    </row>
    <row r="1064" spans="1:37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F1064" t="s">
        <v>953</v>
      </c>
      <c r="AG1064" t="s">
        <v>11526</v>
      </c>
      <c r="AH1064" t="s">
        <v>1671</v>
      </c>
      <c r="AI1064" t="s">
        <v>18089</v>
      </c>
      <c r="AJ1064" t="s">
        <v>1266</v>
      </c>
    </row>
    <row r="1065" spans="1:37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F1065" t="s">
        <v>3409</v>
      </c>
      <c r="AG1065" t="s">
        <v>6403</v>
      </c>
      <c r="AH1065" t="s">
        <v>19711</v>
      </c>
      <c r="AI1065" t="s">
        <v>10413</v>
      </c>
    </row>
    <row r="1066" spans="1:37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F1066" t="s">
        <v>1671</v>
      </c>
      <c r="AG1066" t="s">
        <v>19711</v>
      </c>
    </row>
    <row r="1067" spans="1:37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F1067" t="s">
        <v>1671</v>
      </c>
      <c r="AG1067" t="s">
        <v>19711</v>
      </c>
    </row>
    <row r="1068" spans="1:37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F1068" t="s">
        <v>3409</v>
      </c>
      <c r="AG1068" t="s">
        <v>24162</v>
      </c>
      <c r="AH1068" t="s">
        <v>10413</v>
      </c>
    </row>
    <row r="1069" spans="1:37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F1069" t="s">
        <v>1325</v>
      </c>
      <c r="AG1069" t="s">
        <v>953</v>
      </c>
      <c r="AH1069" t="s">
        <v>3409</v>
      </c>
      <c r="AI1069" t="s">
        <v>12332</v>
      </c>
      <c r="AJ1069" t="s">
        <v>10413</v>
      </c>
    </row>
    <row r="1070" spans="1:37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F1070" t="s">
        <v>1325</v>
      </c>
      <c r="AG1070" t="s">
        <v>3409</v>
      </c>
      <c r="AH1070" t="s">
        <v>1266</v>
      </c>
      <c r="AI1070" t="s">
        <v>10413</v>
      </c>
      <c r="AJ1070" t="s">
        <v>15011</v>
      </c>
    </row>
    <row r="1071" spans="1:37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F1071" t="s">
        <v>1325</v>
      </c>
      <c r="AG1071" t="s">
        <v>3409</v>
      </c>
      <c r="AH1071" t="s">
        <v>24162</v>
      </c>
      <c r="AI1071" t="s">
        <v>10413</v>
      </c>
      <c r="AJ1071" t="s">
        <v>24165</v>
      </c>
    </row>
    <row r="1072" spans="1:37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F1072" t="s">
        <v>1671</v>
      </c>
      <c r="AG1072" t="s">
        <v>1266</v>
      </c>
      <c r="AH1072" t="s">
        <v>19711</v>
      </c>
    </row>
    <row r="1073" spans="1:36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F1073" t="s">
        <v>13307</v>
      </c>
      <c r="AG1073" t="s">
        <v>24164</v>
      </c>
      <c r="AH1073" t="s">
        <v>3409</v>
      </c>
      <c r="AI1073" t="s">
        <v>10413</v>
      </c>
    </row>
    <row r="1074" spans="1:36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F1074" t="s">
        <v>3409</v>
      </c>
      <c r="AG1074" t="s">
        <v>22704</v>
      </c>
      <c r="AH1074" t="s">
        <v>24165</v>
      </c>
    </row>
    <row r="1075" spans="1:36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F1075" t="s">
        <v>1671</v>
      </c>
      <c r="AG1075" t="s">
        <v>18089</v>
      </c>
      <c r="AH1075" t="s">
        <v>1266</v>
      </c>
    </row>
    <row r="1076" spans="1:36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F1076" t="s">
        <v>1325</v>
      </c>
      <c r="AG1076" t="s">
        <v>24164</v>
      </c>
      <c r="AH1076" t="s">
        <v>10413</v>
      </c>
    </row>
    <row r="1077" spans="1:36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F1077" t="s">
        <v>1671</v>
      </c>
    </row>
    <row r="1078" spans="1:36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F1078" t="s">
        <v>1325</v>
      </c>
      <c r="AG1078" t="s">
        <v>1671</v>
      </c>
      <c r="AH1078" t="s">
        <v>24164</v>
      </c>
      <c r="AI1078" t="s">
        <v>19711</v>
      </c>
    </row>
    <row r="1079" spans="1:36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F1079" t="s">
        <v>1325</v>
      </c>
      <c r="AG1079" t="s">
        <v>953</v>
      </c>
      <c r="AH1079" t="s">
        <v>18089</v>
      </c>
      <c r="AI1079" t="s">
        <v>1266</v>
      </c>
      <c r="AJ1079" t="s">
        <v>12332</v>
      </c>
    </row>
    <row r="1080" spans="1:36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F1080" t="s">
        <v>1671</v>
      </c>
      <c r="AG1080" t="s">
        <v>18089</v>
      </c>
      <c r="AH1080" t="s">
        <v>19711</v>
      </c>
    </row>
    <row r="1081" spans="1:36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F1081" t="s">
        <v>24164</v>
      </c>
      <c r="AG1081" t="s">
        <v>3409</v>
      </c>
      <c r="AH1081" t="s">
        <v>24162</v>
      </c>
      <c r="AI1081" t="s">
        <v>10413</v>
      </c>
    </row>
    <row r="1082" spans="1:36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F1082" t="s">
        <v>24164</v>
      </c>
      <c r="AG1082" t="s">
        <v>3409</v>
      </c>
      <c r="AH1082" t="s">
        <v>24162</v>
      </c>
      <c r="AI1082" t="s">
        <v>10413</v>
      </c>
    </row>
    <row r="1083" spans="1:36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F1083" t="s">
        <v>953</v>
      </c>
      <c r="AG1083" t="s">
        <v>1671</v>
      </c>
      <c r="AH1083" t="s">
        <v>3409</v>
      </c>
    </row>
    <row r="1084" spans="1:36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F1084" t="s">
        <v>1325</v>
      </c>
      <c r="AG1084" t="s">
        <v>10413</v>
      </c>
    </row>
    <row r="1085" spans="1:36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F1085" t="s">
        <v>1671</v>
      </c>
      <c r="AG1085" t="s">
        <v>19711</v>
      </c>
    </row>
    <row r="1086" spans="1:36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F1086" t="s">
        <v>24164</v>
      </c>
      <c r="AG1086" t="s">
        <v>3409</v>
      </c>
      <c r="AH1086" t="s">
        <v>24162</v>
      </c>
      <c r="AI1086" t="s">
        <v>10413</v>
      </c>
    </row>
    <row r="1087" spans="1:36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F1087" t="s">
        <v>24164</v>
      </c>
      <c r="AG1087" t="s">
        <v>3409</v>
      </c>
      <c r="AH1087" t="s">
        <v>10413</v>
      </c>
    </row>
    <row r="1088" spans="1:36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F1088" t="s">
        <v>953</v>
      </c>
      <c r="AG1088" t="s">
        <v>1671</v>
      </c>
      <c r="AH1088" t="s">
        <v>12332</v>
      </c>
    </row>
    <row r="1089" spans="1:36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F1089" t="s">
        <v>1671</v>
      </c>
    </row>
    <row r="1090" spans="1:36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F1090" t="s">
        <v>953</v>
      </c>
      <c r="AG1090" t="s">
        <v>1671</v>
      </c>
      <c r="AH1090" t="s">
        <v>18089</v>
      </c>
      <c r="AI1090" t="s">
        <v>17378</v>
      </c>
    </row>
    <row r="1091" spans="1:36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F1091" t="s">
        <v>1325</v>
      </c>
      <c r="AG1091" t="s">
        <v>6403</v>
      </c>
    </row>
    <row r="1092" spans="1:36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F1092" t="s">
        <v>3409</v>
      </c>
      <c r="AG1092" t="s">
        <v>24163</v>
      </c>
    </row>
    <row r="1093" spans="1:36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F1093" t="s">
        <v>3409</v>
      </c>
      <c r="AG1093" t="s">
        <v>10413</v>
      </c>
    </row>
    <row r="1094" spans="1:36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F1094" t="s">
        <v>1325</v>
      </c>
      <c r="AG1094" t="s">
        <v>953</v>
      </c>
      <c r="AH1094" t="s">
        <v>6403</v>
      </c>
      <c r="AI1094" t="s">
        <v>10413</v>
      </c>
    </row>
    <row r="1095" spans="1:36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F1095" t="s">
        <v>1671</v>
      </c>
      <c r="AG1095" t="s">
        <v>3409</v>
      </c>
      <c r="AH1095" t="s">
        <v>12038</v>
      </c>
      <c r="AI1095" t="s">
        <v>19711</v>
      </c>
    </row>
    <row r="1096" spans="1:36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F1096" t="s">
        <v>1671</v>
      </c>
      <c r="AG1096" t="s">
        <v>3409</v>
      </c>
      <c r="AH1096" t="s">
        <v>19711</v>
      </c>
    </row>
    <row r="1097" spans="1:36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F1097" t="s">
        <v>953</v>
      </c>
      <c r="AG1097" t="s">
        <v>11526</v>
      </c>
      <c r="AH1097" t="s">
        <v>1671</v>
      </c>
      <c r="AI1097" t="s">
        <v>18089</v>
      </c>
      <c r="AJ1097" t="s">
        <v>1266</v>
      </c>
    </row>
    <row r="1098" spans="1:36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F1098" t="s">
        <v>6403</v>
      </c>
      <c r="AG1098" t="s">
        <v>24162</v>
      </c>
      <c r="AH1098" t="s">
        <v>10413</v>
      </c>
    </row>
    <row r="1099" spans="1:36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F1099" t="s">
        <v>1325</v>
      </c>
      <c r="AG1099" t="s">
        <v>24164</v>
      </c>
      <c r="AH1099" t="s">
        <v>3409</v>
      </c>
      <c r="AI1099" t="s">
        <v>19711</v>
      </c>
      <c r="AJ1099" t="s">
        <v>10413</v>
      </c>
    </row>
    <row r="1100" spans="1:36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F1100" t="s">
        <v>1671</v>
      </c>
      <c r="AG1100" t="s">
        <v>3409</v>
      </c>
      <c r="AH1100" t="s">
        <v>19711</v>
      </c>
      <c r="AI1100" t="s">
        <v>24163</v>
      </c>
    </row>
    <row r="1101" spans="1:36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F1101" t="s">
        <v>1671</v>
      </c>
      <c r="AG1101" t="s">
        <v>18089</v>
      </c>
    </row>
    <row r="1102" spans="1:36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F1102" t="s">
        <v>1671</v>
      </c>
      <c r="AG1102" t="s">
        <v>18089</v>
      </c>
      <c r="AH1102" t="s">
        <v>19711</v>
      </c>
      <c r="AI1102" t="s">
        <v>24163</v>
      </c>
    </row>
    <row r="1103" spans="1:36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F1103" t="s">
        <v>953</v>
      </c>
      <c r="AG1103" t="s">
        <v>1671</v>
      </c>
      <c r="AH1103" t="s">
        <v>12332</v>
      </c>
    </row>
    <row r="1104" spans="1:36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F1104" t="s">
        <v>1671</v>
      </c>
      <c r="AG1104" t="s">
        <v>18089</v>
      </c>
      <c r="AH1104" t="s">
        <v>1266</v>
      </c>
      <c r="AI1104" t="s">
        <v>19711</v>
      </c>
    </row>
    <row r="1105" spans="1:36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F1105" t="s">
        <v>1325</v>
      </c>
      <c r="AG1105" t="s">
        <v>6403</v>
      </c>
      <c r="AH1105" t="s">
        <v>12332</v>
      </c>
      <c r="AI1105" t="s">
        <v>10413</v>
      </c>
    </row>
    <row r="1106" spans="1:36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F1106" t="s">
        <v>1671</v>
      </c>
      <c r="AG1106" t="s">
        <v>19711</v>
      </c>
    </row>
    <row r="1107" spans="1:36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F1107" t="s">
        <v>953</v>
      </c>
      <c r="AG1107" t="s">
        <v>1671</v>
      </c>
      <c r="AH1107" t="s">
        <v>3409</v>
      </c>
    </row>
    <row r="1108" spans="1:36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F1108" t="s">
        <v>1325</v>
      </c>
      <c r="AG1108" t="s">
        <v>953</v>
      </c>
      <c r="AH1108" t="s">
        <v>24164</v>
      </c>
      <c r="AI1108" t="s">
        <v>10413</v>
      </c>
    </row>
    <row r="1109" spans="1:36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F1109" t="s">
        <v>3409</v>
      </c>
      <c r="AG1109" t="s">
        <v>18089</v>
      </c>
      <c r="AH1109" t="s">
        <v>1266</v>
      </c>
    </row>
    <row r="1110" spans="1:36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F1110" t="s">
        <v>24164</v>
      </c>
      <c r="AG1110" t="s">
        <v>3409</v>
      </c>
      <c r="AH1110" t="s">
        <v>10413</v>
      </c>
    </row>
    <row r="1111" spans="1:36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F1111" t="s">
        <v>1325</v>
      </c>
      <c r="AG1111" t="s">
        <v>24164</v>
      </c>
      <c r="AH1111" t="s">
        <v>10413</v>
      </c>
    </row>
    <row r="1112" spans="1:36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F1112" t="s">
        <v>1325</v>
      </c>
      <c r="AG1112" t="s">
        <v>953</v>
      </c>
      <c r="AH1112" t="s">
        <v>1671</v>
      </c>
    </row>
    <row r="1113" spans="1:36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F1113" t="s">
        <v>953</v>
      </c>
      <c r="AG1113" t="s">
        <v>11526</v>
      </c>
      <c r="AH1113" t="s">
        <v>1671</v>
      </c>
      <c r="AI1113" t="s">
        <v>18089</v>
      </c>
      <c r="AJ1113" t="s">
        <v>1266</v>
      </c>
    </row>
    <row r="1114" spans="1:36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F1114" t="s">
        <v>1325</v>
      </c>
      <c r="AG1114" t="s">
        <v>953</v>
      </c>
      <c r="AH1114" t="s">
        <v>12332</v>
      </c>
    </row>
    <row r="1115" spans="1:36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F1115" t="s">
        <v>3409</v>
      </c>
      <c r="AG1115" t="s">
        <v>1266</v>
      </c>
      <c r="AH1115" t="s">
        <v>17378</v>
      </c>
      <c r="AI1115" t="s">
        <v>19711</v>
      </c>
    </row>
    <row r="1116" spans="1:36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F1116" t="s">
        <v>3409</v>
      </c>
      <c r="AG1116" t="s">
        <v>19711</v>
      </c>
    </row>
    <row r="1117" spans="1:36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F1117" t="s">
        <v>1325</v>
      </c>
      <c r="AG1117" t="s">
        <v>24164</v>
      </c>
      <c r="AH1117" t="s">
        <v>3409</v>
      </c>
      <c r="AI1117" t="s">
        <v>10413</v>
      </c>
    </row>
    <row r="1118" spans="1:36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F1118" t="s">
        <v>1325</v>
      </c>
      <c r="AG1118" t="s">
        <v>953</v>
      </c>
      <c r="AH1118" t="s">
        <v>12332</v>
      </c>
      <c r="AI1118" t="s">
        <v>10413</v>
      </c>
    </row>
    <row r="1119" spans="1:36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F1119" t="s">
        <v>1325</v>
      </c>
      <c r="AG1119" t="s">
        <v>1671</v>
      </c>
      <c r="AH1119" t="s">
        <v>24164</v>
      </c>
      <c r="AI1119" t="s">
        <v>3409</v>
      </c>
      <c r="AJ1119" t="s">
        <v>10413</v>
      </c>
    </row>
    <row r="1120" spans="1:36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F1120" t="s">
        <v>1671</v>
      </c>
      <c r="AG1120" t="s">
        <v>19711</v>
      </c>
      <c r="AH1120" t="s">
        <v>12332</v>
      </c>
    </row>
    <row r="1121" spans="1:36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F1121" t="s">
        <v>953</v>
      </c>
      <c r="AG1121" t="s">
        <v>1671</v>
      </c>
      <c r="AH1121" t="s">
        <v>18089</v>
      </c>
      <c r="AI1121" t="s">
        <v>1266</v>
      </c>
      <c r="AJ1121" t="s">
        <v>12332</v>
      </c>
    </row>
    <row r="1122" spans="1:36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F1122" t="s">
        <v>24164</v>
      </c>
      <c r="AG1122" t="s">
        <v>3409</v>
      </c>
      <c r="AH1122" t="s">
        <v>24162</v>
      </c>
      <c r="AI1122" t="s">
        <v>10413</v>
      </c>
    </row>
    <row r="1123" spans="1:36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F1123" t="s">
        <v>1671</v>
      </c>
      <c r="AG1123" t="s">
        <v>17378</v>
      </c>
    </row>
    <row r="1124" spans="1:36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F1124" t="s">
        <v>1325</v>
      </c>
      <c r="AG1124" t="s">
        <v>12332</v>
      </c>
    </row>
    <row r="1125" spans="1:36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F1125" t="s">
        <v>1325</v>
      </c>
      <c r="AG1125" t="s">
        <v>953</v>
      </c>
      <c r="AH1125" t="s">
        <v>1671</v>
      </c>
      <c r="AI1125" t="s">
        <v>1266</v>
      </c>
    </row>
    <row r="1126" spans="1:36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F1126" t="s">
        <v>3409</v>
      </c>
      <c r="AG1126" t="s">
        <v>19711</v>
      </c>
      <c r="AH1126" t="s">
        <v>15011</v>
      </c>
    </row>
    <row r="1127" spans="1:36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F1127" t="s">
        <v>13307</v>
      </c>
      <c r="AG1127" t="s">
        <v>3409</v>
      </c>
      <c r="AH1127" t="s">
        <v>22704</v>
      </c>
    </row>
    <row r="1128" spans="1:36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F1128" t="s">
        <v>24162</v>
      </c>
      <c r="AG1128" t="s">
        <v>10413</v>
      </c>
    </row>
    <row r="1129" spans="1:36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F1129" t="s">
        <v>1325</v>
      </c>
      <c r="AG1129" t="s">
        <v>953</v>
      </c>
      <c r="AH1129" t="s">
        <v>6403</v>
      </c>
      <c r="AI1129" t="s">
        <v>12332</v>
      </c>
    </row>
    <row r="1130" spans="1:36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F1130" t="s">
        <v>1325</v>
      </c>
      <c r="AG1130" t="s">
        <v>24164</v>
      </c>
      <c r="AH1130" t="s">
        <v>3409</v>
      </c>
      <c r="AI1130" t="s">
        <v>10413</v>
      </c>
      <c r="AJ1130" t="s">
        <v>24165</v>
      </c>
    </row>
    <row r="1131" spans="1:36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F1131" t="s">
        <v>3409</v>
      </c>
      <c r="AG1131" t="s">
        <v>19711</v>
      </c>
    </row>
    <row r="1132" spans="1:36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F1132" t="s">
        <v>1325</v>
      </c>
      <c r="AG1132" t="s">
        <v>24164</v>
      </c>
      <c r="AH1132" t="s">
        <v>10413</v>
      </c>
    </row>
    <row r="1133" spans="1:36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F1133" t="s">
        <v>1671</v>
      </c>
      <c r="AG1133" t="s">
        <v>24164</v>
      </c>
      <c r="AH1133" t="s">
        <v>10413</v>
      </c>
    </row>
    <row r="1134" spans="1:36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F1134" t="s">
        <v>3409</v>
      </c>
      <c r="AG1134" t="s">
        <v>19711</v>
      </c>
    </row>
    <row r="1135" spans="1:36" x14ac:dyDescent="0.3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  <c r="AF1135" t="s">
        <v>3409</v>
      </c>
      <c r="AG1135" t="s">
        <v>1266</v>
      </c>
      <c r="AH1135" t="s">
        <v>6403</v>
      </c>
      <c r="AI1135" t="s">
        <v>24162</v>
      </c>
    </row>
    <row r="1136" spans="1:36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F1136" t="s">
        <v>1325</v>
      </c>
      <c r="AG1136" t="s">
        <v>10413</v>
      </c>
    </row>
    <row r="1137" spans="1:37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F1137" t="s">
        <v>1325</v>
      </c>
      <c r="AG1137" t="s">
        <v>953</v>
      </c>
      <c r="AH1137" t="s">
        <v>1671</v>
      </c>
      <c r="AI1137" t="s">
        <v>24164</v>
      </c>
    </row>
    <row r="1138" spans="1:37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  <c r="AF1138" t="s">
        <v>1325</v>
      </c>
      <c r="AG1138" t="s">
        <v>11526</v>
      </c>
      <c r="AH1138" t="s">
        <v>1671</v>
      </c>
      <c r="AI1138" t="s">
        <v>18089</v>
      </c>
      <c r="AJ1138" t="s">
        <v>1266</v>
      </c>
    </row>
    <row r="1139" spans="1:37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F1139" t="s">
        <v>13307</v>
      </c>
      <c r="AG1139" t="s">
        <v>3409</v>
      </c>
      <c r="AH1139" t="s">
        <v>22704</v>
      </c>
      <c r="AI1139" t="s">
        <v>10413</v>
      </c>
    </row>
    <row r="1140" spans="1:37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F1140" t="s">
        <v>1325</v>
      </c>
      <c r="AG1140" t="s">
        <v>953</v>
      </c>
      <c r="AH1140" t="s">
        <v>24164</v>
      </c>
      <c r="AI1140" t="s">
        <v>3409</v>
      </c>
      <c r="AJ1140" t="s">
        <v>24162</v>
      </c>
      <c r="AK1140" t="s">
        <v>10413</v>
      </c>
    </row>
    <row r="1141" spans="1:37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F1141" t="s">
        <v>1325</v>
      </c>
      <c r="AG1141" t="s">
        <v>1671</v>
      </c>
      <c r="AH1141" t="s">
        <v>19711</v>
      </c>
    </row>
    <row r="1142" spans="1:37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F1142" t="s">
        <v>24164</v>
      </c>
      <c r="AG1142" t="s">
        <v>3409</v>
      </c>
      <c r="AH1142" t="s">
        <v>10413</v>
      </c>
    </row>
    <row r="1143" spans="1:37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F1143" t="s">
        <v>1325</v>
      </c>
      <c r="AG1143" t="s">
        <v>953</v>
      </c>
      <c r="AH1143" t="s">
        <v>10413</v>
      </c>
      <c r="AI1143" t="s">
        <v>24165</v>
      </c>
    </row>
    <row r="1144" spans="1:37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F1144" t="s">
        <v>3409</v>
      </c>
      <c r="AG1144" t="s">
        <v>10413</v>
      </c>
    </row>
    <row r="1145" spans="1:37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F1145" t="s">
        <v>11526</v>
      </c>
      <c r="AG1145" t="s">
        <v>18089</v>
      </c>
      <c r="AH1145" t="s">
        <v>1266</v>
      </c>
      <c r="AI1145" t="s">
        <v>17378</v>
      </c>
    </row>
    <row r="1146" spans="1:37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F1146" t="s">
        <v>953</v>
      </c>
      <c r="AG1146" t="s">
        <v>3409</v>
      </c>
      <c r="AH1146" t="s">
        <v>15011</v>
      </c>
    </row>
    <row r="1147" spans="1:37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F1147" t="s">
        <v>1325</v>
      </c>
      <c r="AG1147" t="s">
        <v>953</v>
      </c>
      <c r="AH1147" t="s">
        <v>1266</v>
      </c>
      <c r="AI1147" t="s">
        <v>12332</v>
      </c>
      <c r="AJ1147" t="s">
        <v>10413</v>
      </c>
    </row>
    <row r="1148" spans="1:37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F1148" t="s">
        <v>3409</v>
      </c>
      <c r="AG1148" t="s">
        <v>6403</v>
      </c>
      <c r="AH1148" t="s">
        <v>12332</v>
      </c>
      <c r="AI1148" t="s">
        <v>10413</v>
      </c>
    </row>
    <row r="1149" spans="1:37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F1149" t="s">
        <v>3409</v>
      </c>
    </row>
    <row r="1150" spans="1:37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F1150" t="s">
        <v>1671</v>
      </c>
      <c r="AG1150" t="s">
        <v>3409</v>
      </c>
    </row>
    <row r="1151" spans="1:37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F1151" t="s">
        <v>1325</v>
      </c>
      <c r="AG1151" t="s">
        <v>24164</v>
      </c>
      <c r="AH1151" t="s">
        <v>3409</v>
      </c>
      <c r="AI1151" t="s">
        <v>10413</v>
      </c>
    </row>
    <row r="1152" spans="1:37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F1152" t="s">
        <v>1671</v>
      </c>
      <c r="AG1152" t="s">
        <v>19711</v>
      </c>
    </row>
    <row r="1153" spans="1:36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F1153" t="s">
        <v>3409</v>
      </c>
      <c r="AG1153" t="s">
        <v>24162</v>
      </c>
      <c r="AH1153" t="s">
        <v>10413</v>
      </c>
    </row>
    <row r="1154" spans="1:36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F1154" t="s">
        <v>3409</v>
      </c>
      <c r="AG1154" t="s">
        <v>1266</v>
      </c>
      <c r="AH1154" t="s">
        <v>19711</v>
      </c>
    </row>
    <row r="1155" spans="1:36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F1155" t="s">
        <v>1325</v>
      </c>
      <c r="AG1155" t="s">
        <v>24164</v>
      </c>
      <c r="AH1155" t="s">
        <v>10413</v>
      </c>
    </row>
    <row r="1156" spans="1:36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F1156" t="s">
        <v>1325</v>
      </c>
      <c r="AG1156" t="s">
        <v>1671</v>
      </c>
      <c r="AH1156" t="s">
        <v>24164</v>
      </c>
    </row>
    <row r="1157" spans="1:36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F1157" t="s">
        <v>1671</v>
      </c>
      <c r="AG1157" t="s">
        <v>3409</v>
      </c>
      <c r="AH1157" t="s">
        <v>19711</v>
      </c>
    </row>
    <row r="1158" spans="1:36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F1158" t="s">
        <v>953</v>
      </c>
      <c r="AG1158" t="s">
        <v>11526</v>
      </c>
      <c r="AH1158" t="s">
        <v>1671</v>
      </c>
      <c r="AI1158" t="s">
        <v>3409</v>
      </c>
      <c r="AJ1158" t="s">
        <v>18089</v>
      </c>
    </row>
    <row r="1159" spans="1:36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F1159" t="s">
        <v>1671</v>
      </c>
      <c r="AG1159" t="s">
        <v>19711</v>
      </c>
    </row>
    <row r="1160" spans="1:36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F1160" t="s">
        <v>1671</v>
      </c>
      <c r="AG1160" t="s">
        <v>3409</v>
      </c>
      <c r="AH1160" t="s">
        <v>19711</v>
      </c>
    </row>
    <row r="1161" spans="1:36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F1161" t="s">
        <v>1325</v>
      </c>
      <c r="AG1161" t="s">
        <v>1671</v>
      </c>
      <c r="AH1161" t="s">
        <v>24164</v>
      </c>
    </row>
    <row r="1162" spans="1:36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F1162" t="s">
        <v>13307</v>
      </c>
      <c r="AG1162" t="s">
        <v>3409</v>
      </c>
      <c r="AH1162" t="s">
        <v>22704</v>
      </c>
      <c r="AI1162" t="s">
        <v>19711</v>
      </c>
    </row>
    <row r="1163" spans="1:36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F1163" t="s">
        <v>1325</v>
      </c>
      <c r="AG1163" t="s">
        <v>1671</v>
      </c>
      <c r="AH1163" t="s">
        <v>24163</v>
      </c>
    </row>
    <row r="1164" spans="1:36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F1164" t="s">
        <v>24164</v>
      </c>
      <c r="AG1164" t="s">
        <v>3409</v>
      </c>
      <c r="AH1164" t="s">
        <v>24162</v>
      </c>
      <c r="AI1164" t="s">
        <v>10413</v>
      </c>
    </row>
    <row r="1165" spans="1:36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F1165" t="s">
        <v>1671</v>
      </c>
      <c r="AG1165" t="s">
        <v>3409</v>
      </c>
      <c r="AH1165" t="s">
        <v>19711</v>
      </c>
    </row>
    <row r="1166" spans="1:36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F1166" t="s">
        <v>3409</v>
      </c>
      <c r="AG1166" t="s">
        <v>6403</v>
      </c>
      <c r="AH1166" t="s">
        <v>24162</v>
      </c>
      <c r="AI1166" t="s">
        <v>10413</v>
      </c>
    </row>
    <row r="1167" spans="1:36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F1167" t="s">
        <v>1671</v>
      </c>
    </row>
    <row r="1168" spans="1:36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F1168" t="s">
        <v>1325</v>
      </c>
      <c r="AG1168" t="s">
        <v>953</v>
      </c>
      <c r="AH1168" t="s">
        <v>10413</v>
      </c>
    </row>
    <row r="1169" spans="1:36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F1169" t="s">
        <v>1266</v>
      </c>
      <c r="AG1169" t="s">
        <v>6403</v>
      </c>
      <c r="AH1169" t="s">
        <v>24162</v>
      </c>
      <c r="AI1169" t="s">
        <v>10413</v>
      </c>
    </row>
    <row r="1170" spans="1:36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F1170" t="s">
        <v>1325</v>
      </c>
      <c r="AG1170" t="s">
        <v>24164</v>
      </c>
      <c r="AH1170" t="s">
        <v>3409</v>
      </c>
      <c r="AI1170" t="s">
        <v>10413</v>
      </c>
    </row>
    <row r="1171" spans="1:36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F1171" t="s">
        <v>953</v>
      </c>
      <c r="AG1171" t="s">
        <v>1671</v>
      </c>
      <c r="AH1171" t="s">
        <v>18089</v>
      </c>
      <c r="AI1171" t="s">
        <v>1266</v>
      </c>
      <c r="AJ1171" t="s">
        <v>12332</v>
      </c>
    </row>
    <row r="1172" spans="1:36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F1172" t="s">
        <v>24164</v>
      </c>
      <c r="AG1172" t="s">
        <v>3409</v>
      </c>
      <c r="AH1172" t="s">
        <v>10413</v>
      </c>
    </row>
    <row r="1173" spans="1:36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F1173" t="s">
        <v>1325</v>
      </c>
      <c r="AG1173" t="s">
        <v>953</v>
      </c>
      <c r="AH1173" t="s">
        <v>22704</v>
      </c>
    </row>
    <row r="1174" spans="1:36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F1174" t="s">
        <v>1325</v>
      </c>
      <c r="AG1174" t="s">
        <v>1671</v>
      </c>
      <c r="AH1174" t="s">
        <v>24164</v>
      </c>
      <c r="AI1174" t="s">
        <v>19711</v>
      </c>
      <c r="AJ1174" t="s">
        <v>10413</v>
      </c>
    </row>
    <row r="1175" spans="1:36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F1175" t="s">
        <v>1671</v>
      </c>
    </row>
    <row r="1176" spans="1:36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F1176" t="s">
        <v>1325</v>
      </c>
      <c r="AG1176" t="s">
        <v>1266</v>
      </c>
      <c r="AH1176" t="s">
        <v>15011</v>
      </c>
    </row>
    <row r="1177" spans="1:36" x14ac:dyDescent="0.3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  <c r="AF1177" t="s">
        <v>1671</v>
      </c>
      <c r="AG1177" t="s">
        <v>24165</v>
      </c>
    </row>
    <row r="1178" spans="1:36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F1178" t="s">
        <v>1325</v>
      </c>
      <c r="AG1178" t="s">
        <v>1671</v>
      </c>
      <c r="AH1178" t="s">
        <v>24164</v>
      </c>
    </row>
    <row r="1179" spans="1:36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F1179" t="s">
        <v>3409</v>
      </c>
      <c r="AG1179" t="s">
        <v>12038</v>
      </c>
    </row>
    <row r="1180" spans="1:36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  <c r="AF1180" t="s">
        <v>953</v>
      </c>
      <c r="AG1180" t="s">
        <v>11526</v>
      </c>
      <c r="AH1180" t="s">
        <v>1671</v>
      </c>
      <c r="AI1180" t="s">
        <v>18089</v>
      </c>
    </row>
    <row r="1181" spans="1:36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F1181" t="s">
        <v>1325</v>
      </c>
      <c r="AG1181" t="s">
        <v>953</v>
      </c>
      <c r="AH1181" t="s">
        <v>19711</v>
      </c>
    </row>
    <row r="1182" spans="1:36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F1182" t="s">
        <v>1325</v>
      </c>
      <c r="AG1182" t="s">
        <v>1671</v>
      </c>
      <c r="AH1182" t="s">
        <v>1266</v>
      </c>
    </row>
    <row r="1183" spans="1:36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F1183" t="s">
        <v>3409</v>
      </c>
      <c r="AG1183" t="s">
        <v>24162</v>
      </c>
      <c r="AH1183" t="s">
        <v>10413</v>
      </c>
    </row>
    <row r="1184" spans="1:36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F1184" t="s">
        <v>1325</v>
      </c>
      <c r="AG1184" t="s">
        <v>24164</v>
      </c>
      <c r="AH1184" t="s">
        <v>10413</v>
      </c>
    </row>
    <row r="1185" spans="1:36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F1185" t="s">
        <v>1671</v>
      </c>
    </row>
    <row r="1186" spans="1:36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F1186" t="s">
        <v>1325</v>
      </c>
      <c r="AG1186" t="s">
        <v>3409</v>
      </c>
      <c r="AH1186" t="s">
        <v>18089</v>
      </c>
      <c r="AI1186" t="s">
        <v>24163</v>
      </c>
    </row>
    <row r="1187" spans="1:36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F1187" t="s">
        <v>24164</v>
      </c>
      <c r="AG1187" t="s">
        <v>3409</v>
      </c>
    </row>
    <row r="1188" spans="1:36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F1188" t="s">
        <v>1671</v>
      </c>
      <c r="AG1188" t="s">
        <v>3409</v>
      </c>
      <c r="AH1188" t="s">
        <v>19711</v>
      </c>
    </row>
    <row r="1189" spans="1:36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F1189" t="s">
        <v>24164</v>
      </c>
      <c r="AG1189" t="s">
        <v>24162</v>
      </c>
      <c r="AH1189" t="s">
        <v>10413</v>
      </c>
    </row>
    <row r="1190" spans="1:36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F1190" t="s">
        <v>953</v>
      </c>
      <c r="AG1190" t="s">
        <v>1671</v>
      </c>
      <c r="AH1190" t="s">
        <v>12332</v>
      </c>
    </row>
    <row r="1191" spans="1:36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F1191" t="s">
        <v>1325</v>
      </c>
      <c r="AG1191" t="s">
        <v>12332</v>
      </c>
      <c r="AH1191" t="s">
        <v>10413</v>
      </c>
    </row>
    <row r="1192" spans="1:36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F1192" t="s">
        <v>3409</v>
      </c>
      <c r="AG1192" t="s">
        <v>19711</v>
      </c>
    </row>
    <row r="1193" spans="1:36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F1193" t="s">
        <v>1325</v>
      </c>
      <c r="AG1193" t="s">
        <v>953</v>
      </c>
      <c r="AH1193" t="s">
        <v>1671</v>
      </c>
      <c r="AI1193" t="s">
        <v>18089</v>
      </c>
      <c r="AJ1193" t="s">
        <v>12332</v>
      </c>
    </row>
    <row r="1194" spans="1:36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F1194" t="s">
        <v>24164</v>
      </c>
      <c r="AG1194" t="s">
        <v>3409</v>
      </c>
      <c r="AH1194" t="s">
        <v>10413</v>
      </c>
    </row>
    <row r="1195" spans="1:36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F1195" t="s">
        <v>1671</v>
      </c>
      <c r="AG1195" t="s">
        <v>18089</v>
      </c>
    </row>
    <row r="1196" spans="1:36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F1196" t="s">
        <v>1325</v>
      </c>
      <c r="AG1196" t="s">
        <v>13307</v>
      </c>
      <c r="AH1196" t="s">
        <v>3409</v>
      </c>
      <c r="AI1196" t="s">
        <v>10413</v>
      </c>
      <c r="AJ1196" t="s">
        <v>24165</v>
      </c>
    </row>
    <row r="1197" spans="1:36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F1197" t="s">
        <v>1671</v>
      </c>
      <c r="AG1197" t="s">
        <v>3409</v>
      </c>
      <c r="AH1197" t="s">
        <v>24163</v>
      </c>
    </row>
    <row r="1198" spans="1:36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F1198" t="s">
        <v>6403</v>
      </c>
      <c r="AG1198" t="s">
        <v>24162</v>
      </c>
      <c r="AH1198" t="s">
        <v>10413</v>
      </c>
    </row>
    <row r="1199" spans="1:36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F1199" t="s">
        <v>13307</v>
      </c>
      <c r="AG1199" t="s">
        <v>3409</v>
      </c>
    </row>
    <row r="1200" spans="1:36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F1200" t="s">
        <v>1671</v>
      </c>
      <c r="AG1200" t="s">
        <v>3409</v>
      </c>
      <c r="AH1200" t="s">
        <v>19711</v>
      </c>
    </row>
    <row r="1201" spans="1:36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F1201" t="s">
        <v>1671</v>
      </c>
    </row>
    <row r="1202" spans="1:36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F1202" t="s">
        <v>6403</v>
      </c>
      <c r="AG1202" t="s">
        <v>24162</v>
      </c>
    </row>
    <row r="1203" spans="1:36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F1203" t="s">
        <v>953</v>
      </c>
      <c r="AG1203" t="s">
        <v>1671</v>
      </c>
      <c r="AH1203" t="s">
        <v>12332</v>
      </c>
      <c r="AI1203" t="s">
        <v>15011</v>
      </c>
    </row>
    <row r="1204" spans="1:36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F1204" t="s">
        <v>1671</v>
      </c>
      <c r="AG1204" t="s">
        <v>24164</v>
      </c>
    </row>
    <row r="1205" spans="1:36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F1205" t="s">
        <v>1266</v>
      </c>
      <c r="AG1205" t="s">
        <v>6403</v>
      </c>
      <c r="AH1205" t="s">
        <v>19711</v>
      </c>
    </row>
    <row r="1206" spans="1:36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F1206" t="s">
        <v>13307</v>
      </c>
      <c r="AG1206" t="s">
        <v>3409</v>
      </c>
      <c r="AH1206" t="s">
        <v>19711</v>
      </c>
    </row>
    <row r="1207" spans="1:36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F1207" t="s">
        <v>13307</v>
      </c>
      <c r="AG1207" t="s">
        <v>3409</v>
      </c>
      <c r="AH1207" t="s">
        <v>24163</v>
      </c>
    </row>
    <row r="1208" spans="1:36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F1208" t="s">
        <v>24164</v>
      </c>
      <c r="AG1208" t="s">
        <v>3409</v>
      </c>
      <c r="AH1208" t="s">
        <v>10413</v>
      </c>
    </row>
    <row r="1209" spans="1:36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F1209" t="s">
        <v>1671</v>
      </c>
    </row>
    <row r="1210" spans="1:36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F1210" t="s">
        <v>953</v>
      </c>
      <c r="AG1210" t="s">
        <v>3409</v>
      </c>
      <c r="AH1210" t="s">
        <v>18089</v>
      </c>
    </row>
    <row r="1211" spans="1:36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F1211" t="s">
        <v>1671</v>
      </c>
      <c r="AG1211" t="s">
        <v>3409</v>
      </c>
    </row>
    <row r="1212" spans="1:36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F1212" t="s">
        <v>1325</v>
      </c>
      <c r="AG1212" t="s">
        <v>1671</v>
      </c>
    </row>
    <row r="1213" spans="1:36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F1213" t="s">
        <v>1325</v>
      </c>
      <c r="AG1213" t="s">
        <v>953</v>
      </c>
      <c r="AH1213" t="s">
        <v>3409</v>
      </c>
      <c r="AI1213" t="s">
        <v>19711</v>
      </c>
      <c r="AJ1213" t="s">
        <v>24165</v>
      </c>
    </row>
    <row r="1214" spans="1:36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F1214" t="s">
        <v>13307</v>
      </c>
      <c r="AG1214" t="s">
        <v>3409</v>
      </c>
      <c r="AH1214" t="s">
        <v>12038</v>
      </c>
    </row>
    <row r="1215" spans="1:36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F1215" t="s">
        <v>24164</v>
      </c>
      <c r="AG1215" t="s">
        <v>10413</v>
      </c>
    </row>
    <row r="1216" spans="1:36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F1216" t="s">
        <v>24164</v>
      </c>
      <c r="AG1216" t="s">
        <v>3409</v>
      </c>
      <c r="AH1216" t="s">
        <v>24162</v>
      </c>
      <c r="AI1216" t="s">
        <v>10413</v>
      </c>
    </row>
    <row r="1217" spans="1:36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F1217" t="s">
        <v>1671</v>
      </c>
      <c r="AG1217" t="s">
        <v>19711</v>
      </c>
    </row>
    <row r="1218" spans="1:36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F1218" t="s">
        <v>1671</v>
      </c>
      <c r="AG1218" t="s">
        <v>3409</v>
      </c>
      <c r="AH1218" t="s">
        <v>1266</v>
      </c>
      <c r="AI1218" t="s">
        <v>19711</v>
      </c>
    </row>
    <row r="1219" spans="1:36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F1219" t="s">
        <v>3409</v>
      </c>
      <c r="AG1219" t="s">
        <v>22704</v>
      </c>
      <c r="AH1219" t="s">
        <v>10413</v>
      </c>
    </row>
    <row r="1220" spans="1:36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F1220" t="s">
        <v>1671</v>
      </c>
      <c r="AG1220" t="s">
        <v>24164</v>
      </c>
    </row>
    <row r="1221" spans="1:36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F1221" t="s">
        <v>953</v>
      </c>
      <c r="AG1221" t="s">
        <v>1671</v>
      </c>
      <c r="AH1221" t="s">
        <v>24164</v>
      </c>
      <c r="AI1221" t="s">
        <v>19711</v>
      </c>
    </row>
    <row r="1222" spans="1:36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F1222" t="s">
        <v>13307</v>
      </c>
      <c r="AG1222" t="s">
        <v>3409</v>
      </c>
      <c r="AH1222" t="s">
        <v>24163</v>
      </c>
      <c r="AI1222" t="s">
        <v>24165</v>
      </c>
    </row>
    <row r="1223" spans="1:36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F1223" t="s">
        <v>1671</v>
      </c>
      <c r="AG1223" t="s">
        <v>3409</v>
      </c>
      <c r="AH1223" t="s">
        <v>18089</v>
      </c>
      <c r="AI1223" t="s">
        <v>1266</v>
      </c>
      <c r="AJ1223" t="s">
        <v>19711</v>
      </c>
    </row>
    <row r="1224" spans="1:36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F1224" t="s">
        <v>1671</v>
      </c>
      <c r="AG1224" t="s">
        <v>19711</v>
      </c>
    </row>
    <row r="1225" spans="1:36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F1225" t="s">
        <v>6403</v>
      </c>
    </row>
    <row r="1226" spans="1:36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F1226" t="s">
        <v>3409</v>
      </c>
      <c r="AG1226" t="s">
        <v>22704</v>
      </c>
      <c r="AH1226" t="s">
        <v>10413</v>
      </c>
    </row>
    <row r="1227" spans="1:36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F1227" t="s">
        <v>1325</v>
      </c>
      <c r="AG1227" t="s">
        <v>3409</v>
      </c>
      <c r="AH1227" t="s">
        <v>10413</v>
      </c>
      <c r="AI1227" t="s">
        <v>24165</v>
      </c>
    </row>
    <row r="1228" spans="1:36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F1228" t="s">
        <v>1671</v>
      </c>
      <c r="AG1228" t="s">
        <v>12038</v>
      </c>
    </row>
    <row r="1229" spans="1:36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F1229" t="s">
        <v>1671</v>
      </c>
      <c r="AG1229" t="s">
        <v>3409</v>
      </c>
      <c r="AH1229" t="s">
        <v>19711</v>
      </c>
    </row>
    <row r="1230" spans="1:36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F1230" t="s">
        <v>1325</v>
      </c>
      <c r="AG1230" t="s">
        <v>953</v>
      </c>
      <c r="AH1230" t="s">
        <v>1671</v>
      </c>
      <c r="AI1230" t="s">
        <v>18089</v>
      </c>
      <c r="AJ1230" t="s">
        <v>12332</v>
      </c>
    </row>
    <row r="1231" spans="1:36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F1231" t="s">
        <v>1325</v>
      </c>
      <c r="AG1231" t="s">
        <v>6403</v>
      </c>
    </row>
    <row r="1232" spans="1:36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F1232" t="s">
        <v>1325</v>
      </c>
      <c r="AG1232" t="s">
        <v>953</v>
      </c>
      <c r="AH1232" t="s">
        <v>3409</v>
      </c>
      <c r="AI1232" t="s">
        <v>19711</v>
      </c>
      <c r="AJ1232" t="s">
        <v>10413</v>
      </c>
    </row>
    <row r="1233" spans="1:36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F1233" t="s">
        <v>24164</v>
      </c>
      <c r="AG1233" t="s">
        <v>3409</v>
      </c>
      <c r="AH1233" t="s">
        <v>10413</v>
      </c>
    </row>
    <row r="1234" spans="1:36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F1234" t="s">
        <v>1325</v>
      </c>
      <c r="AG1234" t="s">
        <v>24162</v>
      </c>
      <c r="AH1234" t="s">
        <v>10413</v>
      </c>
    </row>
    <row r="1235" spans="1:36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F1235" t="s">
        <v>3409</v>
      </c>
      <c r="AG1235" t="s">
        <v>24162</v>
      </c>
      <c r="AH1235" t="s">
        <v>12332</v>
      </c>
      <c r="AI1235" t="s">
        <v>10413</v>
      </c>
    </row>
    <row r="1236" spans="1:36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F1236" t="s">
        <v>1671</v>
      </c>
      <c r="AG1236" t="s">
        <v>24164</v>
      </c>
    </row>
    <row r="1237" spans="1:36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F1237" t="s">
        <v>953</v>
      </c>
      <c r="AG1237" t="s">
        <v>11526</v>
      </c>
      <c r="AH1237" t="s">
        <v>1671</v>
      </c>
      <c r="AI1237" t="s">
        <v>18089</v>
      </c>
      <c r="AJ1237" t="s">
        <v>12332</v>
      </c>
    </row>
    <row r="1238" spans="1:36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F1238" t="s">
        <v>1325</v>
      </c>
      <c r="AG1238" t="s">
        <v>953</v>
      </c>
      <c r="AH1238" t="s">
        <v>3409</v>
      </c>
      <c r="AI1238" t="s">
        <v>10413</v>
      </c>
    </row>
    <row r="1239" spans="1:36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F1239" t="s">
        <v>1325</v>
      </c>
      <c r="AG1239" t="s">
        <v>953</v>
      </c>
      <c r="AH1239" t="s">
        <v>10413</v>
      </c>
    </row>
    <row r="1240" spans="1:36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F1240" t="s">
        <v>1325</v>
      </c>
      <c r="AG1240" t="s">
        <v>953</v>
      </c>
      <c r="AH1240" t="s">
        <v>12332</v>
      </c>
      <c r="AI1240" t="s">
        <v>10413</v>
      </c>
    </row>
    <row r="1241" spans="1:36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F1241" t="s">
        <v>1671</v>
      </c>
      <c r="AG1241" t="s">
        <v>24164</v>
      </c>
      <c r="AH1241" t="s">
        <v>19711</v>
      </c>
    </row>
    <row r="1242" spans="1:36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F1242" t="s">
        <v>24162</v>
      </c>
      <c r="AG1242" t="s">
        <v>10413</v>
      </c>
    </row>
    <row r="1243" spans="1:36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F1243" t="s">
        <v>3409</v>
      </c>
      <c r="AG1243" t="s">
        <v>1266</v>
      </c>
      <c r="AH1243" t="s">
        <v>19711</v>
      </c>
    </row>
    <row r="1244" spans="1:36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F1244" t="s">
        <v>6403</v>
      </c>
      <c r="AG1244" t="s">
        <v>24162</v>
      </c>
      <c r="AH1244" t="s">
        <v>10413</v>
      </c>
    </row>
    <row r="1245" spans="1:36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F1245" t="s">
        <v>1671</v>
      </c>
      <c r="AG1245" t="s">
        <v>3409</v>
      </c>
      <c r="AH1245" t="s">
        <v>18089</v>
      </c>
      <c r="AI1245" t="s">
        <v>1266</v>
      </c>
    </row>
    <row r="1246" spans="1:36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F1246" t="s">
        <v>1671</v>
      </c>
      <c r="AG1246" t="s">
        <v>19711</v>
      </c>
    </row>
    <row r="1247" spans="1:36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F1247" t="s">
        <v>13307</v>
      </c>
      <c r="AG1247" t="s">
        <v>3409</v>
      </c>
      <c r="AH1247" t="s">
        <v>12038</v>
      </c>
      <c r="AI1247" t="s">
        <v>17378</v>
      </c>
    </row>
    <row r="1248" spans="1:36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F1248" t="s">
        <v>24164</v>
      </c>
      <c r="AG1248" t="s">
        <v>3409</v>
      </c>
      <c r="AH1248" t="s">
        <v>10413</v>
      </c>
    </row>
    <row r="1249" spans="1:35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F1249" t="s">
        <v>6403</v>
      </c>
      <c r="AG1249" t="s">
        <v>24162</v>
      </c>
      <c r="AH1249" t="s">
        <v>10413</v>
      </c>
    </row>
    <row r="1250" spans="1:35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F1250" t="s">
        <v>3409</v>
      </c>
      <c r="AG1250" t="s">
        <v>22704</v>
      </c>
    </row>
    <row r="1251" spans="1:35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F1251" t="s">
        <v>953</v>
      </c>
      <c r="AG1251" t="s">
        <v>3409</v>
      </c>
      <c r="AH1251" t="s">
        <v>19711</v>
      </c>
    </row>
    <row r="1252" spans="1:35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F1252" t="s">
        <v>1325</v>
      </c>
      <c r="AG1252" t="s">
        <v>6403</v>
      </c>
      <c r="AH1252" t="s">
        <v>12332</v>
      </c>
      <c r="AI1252" t="s">
        <v>10413</v>
      </c>
    </row>
    <row r="1253" spans="1:35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F1253" t="s">
        <v>1671</v>
      </c>
      <c r="AG1253" t="s">
        <v>18089</v>
      </c>
    </row>
    <row r="1254" spans="1:35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F1254" t="s">
        <v>3409</v>
      </c>
      <c r="AG1254" t="s">
        <v>19711</v>
      </c>
    </row>
    <row r="1255" spans="1:35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F1255" t="s">
        <v>1671</v>
      </c>
      <c r="AG1255" t="s">
        <v>12038</v>
      </c>
      <c r="AH1255" t="s">
        <v>19711</v>
      </c>
    </row>
    <row r="1256" spans="1:35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F1256" t="s">
        <v>953</v>
      </c>
      <c r="AG1256" t="s">
        <v>1671</v>
      </c>
      <c r="AH1256" t="s">
        <v>12332</v>
      </c>
    </row>
    <row r="1257" spans="1:35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F1257" t="s">
        <v>1671</v>
      </c>
      <c r="AG1257" t="s">
        <v>3409</v>
      </c>
    </row>
    <row r="1258" spans="1:35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F1258" t="s">
        <v>6403</v>
      </c>
      <c r="AG1258" t="s">
        <v>24162</v>
      </c>
    </row>
    <row r="1259" spans="1:35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F1259" t="s">
        <v>24162</v>
      </c>
      <c r="AG1259" t="s">
        <v>10413</v>
      </c>
    </row>
    <row r="1260" spans="1:35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F1260" t="s">
        <v>13307</v>
      </c>
      <c r="AG1260" t="s">
        <v>3409</v>
      </c>
      <c r="AH1260" t="s">
        <v>12038</v>
      </c>
      <c r="AI1260" t="s">
        <v>17378</v>
      </c>
    </row>
    <row r="1261" spans="1:35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F1261" t="s">
        <v>1671</v>
      </c>
    </row>
    <row r="1262" spans="1:35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F1262" t="s">
        <v>1671</v>
      </c>
      <c r="AG1262" t="s">
        <v>3409</v>
      </c>
    </row>
    <row r="1263" spans="1:35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F1263" t="s">
        <v>6403</v>
      </c>
    </row>
    <row r="1264" spans="1:35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F1264" t="s">
        <v>1671</v>
      </c>
      <c r="AG1264" t="s">
        <v>24164</v>
      </c>
      <c r="AH1264" t="s">
        <v>19711</v>
      </c>
    </row>
    <row r="1265" spans="1:37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F1265" t="s">
        <v>3409</v>
      </c>
    </row>
    <row r="1266" spans="1:37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F1266" t="s">
        <v>1671</v>
      </c>
      <c r="AG1266" t="s">
        <v>3409</v>
      </c>
      <c r="AH1266" t="s">
        <v>19711</v>
      </c>
      <c r="AI1266" t="s">
        <v>24163</v>
      </c>
    </row>
    <row r="1267" spans="1:37" x14ac:dyDescent="0.3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  <c r="AF1267" t="s">
        <v>11526</v>
      </c>
      <c r="AG1267" t="s">
        <v>1671</v>
      </c>
      <c r="AH1267" t="s">
        <v>18089</v>
      </c>
    </row>
    <row r="1268" spans="1:37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F1268" t="s">
        <v>1671</v>
      </c>
      <c r="AG1268" t="s">
        <v>3409</v>
      </c>
    </row>
    <row r="1269" spans="1:37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F1269" t="s">
        <v>1671</v>
      </c>
      <c r="AG1269" t="s">
        <v>15011</v>
      </c>
    </row>
    <row r="1270" spans="1:37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F1270" t="s">
        <v>1325</v>
      </c>
      <c r="AG1270" t="s">
        <v>953</v>
      </c>
      <c r="AH1270" t="s">
        <v>24164</v>
      </c>
      <c r="AI1270" t="s">
        <v>1266</v>
      </c>
      <c r="AJ1270" t="s">
        <v>24162</v>
      </c>
      <c r="AK1270" t="s">
        <v>10413</v>
      </c>
    </row>
    <row r="1271" spans="1:37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F1271" t="s">
        <v>953</v>
      </c>
      <c r="AG1271" t="s">
        <v>3409</v>
      </c>
      <c r="AH1271" t="s">
        <v>24162</v>
      </c>
    </row>
    <row r="1272" spans="1:37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F1272" t="s">
        <v>1671</v>
      </c>
      <c r="AG1272" t="s">
        <v>3409</v>
      </c>
      <c r="AH1272" t="s">
        <v>19711</v>
      </c>
    </row>
    <row r="1273" spans="1:37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F1273" t="s">
        <v>13307</v>
      </c>
      <c r="AG1273" t="s">
        <v>24164</v>
      </c>
      <c r="AH1273" t="s">
        <v>3409</v>
      </c>
      <c r="AI1273" t="s">
        <v>12038</v>
      </c>
    </row>
    <row r="1274" spans="1:37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F1274" t="s">
        <v>1325</v>
      </c>
      <c r="AG1274" t="s">
        <v>953</v>
      </c>
      <c r="AH1274" t="s">
        <v>24164</v>
      </c>
      <c r="AI1274" t="s">
        <v>10413</v>
      </c>
    </row>
    <row r="1275" spans="1:37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F1275" t="s">
        <v>3409</v>
      </c>
      <c r="AG1275" t="s">
        <v>17378</v>
      </c>
      <c r="AH1275" t="s">
        <v>19711</v>
      </c>
    </row>
    <row r="1276" spans="1:37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F1276" t="s">
        <v>24164</v>
      </c>
      <c r="AG1276" t="s">
        <v>3409</v>
      </c>
      <c r="AH1276" t="s">
        <v>6403</v>
      </c>
      <c r="AI1276" t="s">
        <v>10413</v>
      </c>
    </row>
    <row r="1277" spans="1:37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F1277" t="s">
        <v>1671</v>
      </c>
    </row>
    <row r="1278" spans="1:37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F1278" t="s">
        <v>6403</v>
      </c>
      <c r="AG1278" t="s">
        <v>12332</v>
      </c>
      <c r="AH1278" t="s">
        <v>10413</v>
      </c>
    </row>
    <row r="1279" spans="1:37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F1279" t="s">
        <v>1325</v>
      </c>
      <c r="AG1279" t="s">
        <v>953</v>
      </c>
      <c r="AH1279" t="s">
        <v>19711</v>
      </c>
    </row>
    <row r="1280" spans="1:37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F1280" t="s">
        <v>13307</v>
      </c>
      <c r="AG1280" t="s">
        <v>3409</v>
      </c>
      <c r="AH1280" t="s">
        <v>22704</v>
      </c>
      <c r="AI1280" t="s">
        <v>19711</v>
      </c>
    </row>
    <row r="1281" spans="1:38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F1281" t="s">
        <v>3409</v>
      </c>
      <c r="AG1281" t="s">
        <v>19711</v>
      </c>
    </row>
    <row r="1282" spans="1:38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F1282" t="s">
        <v>6403</v>
      </c>
      <c r="AG1282" t="s">
        <v>10413</v>
      </c>
    </row>
    <row r="1283" spans="1:38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F1283" t="s">
        <v>24164</v>
      </c>
      <c r="AG1283" t="s">
        <v>3409</v>
      </c>
      <c r="AH1283" t="s">
        <v>19711</v>
      </c>
      <c r="AI1283" t="s">
        <v>10413</v>
      </c>
    </row>
    <row r="1284" spans="1:38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F1284" t="s">
        <v>1671</v>
      </c>
      <c r="AG1284" t="s">
        <v>3409</v>
      </c>
    </row>
    <row r="1285" spans="1:38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F1285" t="s">
        <v>1325</v>
      </c>
      <c r="AG1285" t="s">
        <v>24164</v>
      </c>
      <c r="AH1285" t="s">
        <v>3409</v>
      </c>
      <c r="AI1285" t="s">
        <v>10413</v>
      </c>
    </row>
    <row r="1286" spans="1:38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F1286" t="s">
        <v>953</v>
      </c>
      <c r="AG1286" t="s">
        <v>11526</v>
      </c>
      <c r="AH1286" t="s">
        <v>1671</v>
      </c>
      <c r="AI1286" t="s">
        <v>3409</v>
      </c>
      <c r="AJ1286" t="s">
        <v>18089</v>
      </c>
      <c r="AK1286" t="s">
        <v>1266</v>
      </c>
      <c r="AL1286" t="s">
        <v>17378</v>
      </c>
    </row>
    <row r="1287" spans="1:38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F1287" t="s">
        <v>24164</v>
      </c>
      <c r="AG1287" t="s">
        <v>3409</v>
      </c>
      <c r="AH1287" t="s">
        <v>24162</v>
      </c>
      <c r="AI1287" t="s">
        <v>10413</v>
      </c>
    </row>
    <row r="1288" spans="1:38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F1288" t="s">
        <v>3409</v>
      </c>
      <c r="AG1288" t="s">
        <v>19711</v>
      </c>
    </row>
    <row r="1289" spans="1:38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F1289" t="s">
        <v>1325</v>
      </c>
      <c r="AG1289" t="s">
        <v>1671</v>
      </c>
      <c r="AH1289" t="s">
        <v>24164</v>
      </c>
    </row>
    <row r="1290" spans="1:38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F1290" t="s">
        <v>3409</v>
      </c>
      <c r="AG1290" t="s">
        <v>10413</v>
      </c>
    </row>
    <row r="1291" spans="1:38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F1291" t="s">
        <v>3409</v>
      </c>
    </row>
    <row r="1292" spans="1:38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F1292" t="s">
        <v>13307</v>
      </c>
      <c r="AG1292" t="s">
        <v>3409</v>
      </c>
      <c r="AH1292" t="s">
        <v>22704</v>
      </c>
      <c r="AI1292" t="s">
        <v>19711</v>
      </c>
    </row>
    <row r="1293" spans="1:38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F1293" t="s">
        <v>1325</v>
      </c>
      <c r="AG1293" t="s">
        <v>24164</v>
      </c>
      <c r="AH1293" t="s">
        <v>10413</v>
      </c>
    </row>
    <row r="1294" spans="1:38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F1294" t="s">
        <v>1325</v>
      </c>
      <c r="AG1294" t="s">
        <v>24164</v>
      </c>
      <c r="AH1294" t="s">
        <v>3409</v>
      </c>
      <c r="AI1294" t="s">
        <v>10413</v>
      </c>
    </row>
    <row r="1295" spans="1:38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F1295" t="s">
        <v>3409</v>
      </c>
      <c r="AG1295" t="s">
        <v>10413</v>
      </c>
    </row>
    <row r="1296" spans="1:38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F1296" t="s">
        <v>1325</v>
      </c>
      <c r="AG1296" t="s">
        <v>953</v>
      </c>
      <c r="AH1296" t="s">
        <v>1671</v>
      </c>
      <c r="AI1296" t="s">
        <v>12038</v>
      </c>
      <c r="AJ1296" t="s">
        <v>10413</v>
      </c>
    </row>
    <row r="1297" spans="1:36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F1297" t="s">
        <v>953</v>
      </c>
      <c r="AG1297" t="s">
        <v>11526</v>
      </c>
      <c r="AH1297" t="s">
        <v>1671</v>
      </c>
      <c r="AI1297" t="s">
        <v>24164</v>
      </c>
      <c r="AJ1297" t="s">
        <v>18089</v>
      </c>
    </row>
    <row r="1298" spans="1:36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F1298" t="s">
        <v>1671</v>
      </c>
      <c r="AG1298" t="s">
        <v>19711</v>
      </c>
    </row>
    <row r="1299" spans="1:36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F1299" t="s">
        <v>1671</v>
      </c>
      <c r="AG1299" t="s">
        <v>19711</v>
      </c>
      <c r="AH1299" t="s">
        <v>12332</v>
      </c>
      <c r="AI1299" t="s">
        <v>10413</v>
      </c>
    </row>
    <row r="1300" spans="1:36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F1300" t="s">
        <v>1671</v>
      </c>
      <c r="AG1300" t="s">
        <v>19711</v>
      </c>
    </row>
    <row r="1301" spans="1:36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F1301" t="s">
        <v>1671</v>
      </c>
      <c r="AG1301" t="s">
        <v>24164</v>
      </c>
      <c r="AH1301" t="s">
        <v>18089</v>
      </c>
      <c r="AI1301" t="s">
        <v>19711</v>
      </c>
    </row>
    <row r="1302" spans="1:36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F1302" t="s">
        <v>1671</v>
      </c>
      <c r="AG1302" t="s">
        <v>3409</v>
      </c>
      <c r="AH1302" t="s">
        <v>19711</v>
      </c>
    </row>
    <row r="1303" spans="1:36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F1303" t="s">
        <v>13307</v>
      </c>
      <c r="AG1303" t="s">
        <v>3409</v>
      </c>
      <c r="AH1303" t="s">
        <v>19711</v>
      </c>
    </row>
    <row r="1304" spans="1:36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F1304" t="s">
        <v>3409</v>
      </c>
    </row>
    <row r="1305" spans="1:36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F1305" t="s">
        <v>24164</v>
      </c>
      <c r="AG1305" t="s">
        <v>6403</v>
      </c>
      <c r="AH1305" t="s">
        <v>10413</v>
      </c>
    </row>
    <row r="1306" spans="1:36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F1306" t="s">
        <v>1325</v>
      </c>
      <c r="AG1306" t="s">
        <v>953</v>
      </c>
      <c r="AH1306" t="s">
        <v>1266</v>
      </c>
      <c r="AI1306" t="s">
        <v>10413</v>
      </c>
    </row>
    <row r="1307" spans="1:36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F1307" t="s">
        <v>3409</v>
      </c>
      <c r="AG1307" t="s">
        <v>6403</v>
      </c>
      <c r="AH1307" t="s">
        <v>12332</v>
      </c>
      <c r="AI1307" t="s">
        <v>10413</v>
      </c>
    </row>
    <row r="1308" spans="1:36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F1308" t="s">
        <v>1671</v>
      </c>
    </row>
    <row r="1309" spans="1:36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F1309" t="s">
        <v>1671</v>
      </c>
      <c r="AG1309" t="s">
        <v>3409</v>
      </c>
      <c r="AH1309" t="s">
        <v>12038</v>
      </c>
    </row>
    <row r="1310" spans="1:36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F1310" t="s">
        <v>1325</v>
      </c>
      <c r="AG1310" t="s">
        <v>953</v>
      </c>
      <c r="AH1310" t="s">
        <v>3409</v>
      </c>
      <c r="AI1310" t="s">
        <v>10413</v>
      </c>
    </row>
    <row r="1311" spans="1:36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F1311" t="s">
        <v>1325</v>
      </c>
      <c r="AG1311" t="s">
        <v>12332</v>
      </c>
    </row>
    <row r="1312" spans="1:36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F1312" t="s">
        <v>1325</v>
      </c>
      <c r="AG1312" t="s">
        <v>6403</v>
      </c>
      <c r="AH1312" t="s">
        <v>24162</v>
      </c>
      <c r="AI1312" t="s">
        <v>12332</v>
      </c>
      <c r="AJ1312" t="s">
        <v>10413</v>
      </c>
    </row>
    <row r="1313" spans="1:37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F1313" t="s">
        <v>3409</v>
      </c>
      <c r="AG1313" t="s">
        <v>24162</v>
      </c>
      <c r="AH1313" t="s">
        <v>12332</v>
      </c>
      <c r="AI1313" t="s">
        <v>10413</v>
      </c>
    </row>
    <row r="1314" spans="1:37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F1314" t="s">
        <v>1325</v>
      </c>
      <c r="AG1314" t="s">
        <v>953</v>
      </c>
      <c r="AH1314" t="s">
        <v>10413</v>
      </c>
    </row>
    <row r="1315" spans="1:37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F1315" t="s">
        <v>1671</v>
      </c>
      <c r="AG1315" t="s">
        <v>1266</v>
      </c>
      <c r="AH1315" t="s">
        <v>12332</v>
      </c>
    </row>
    <row r="1316" spans="1:37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F1316" t="s">
        <v>953</v>
      </c>
      <c r="AG1316" t="s">
        <v>12332</v>
      </c>
      <c r="AH1316" t="s">
        <v>10413</v>
      </c>
    </row>
    <row r="1317" spans="1:37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F1317" t="s">
        <v>1671</v>
      </c>
      <c r="AG1317" t="s">
        <v>3409</v>
      </c>
    </row>
    <row r="1318" spans="1:37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F1318" t="s">
        <v>953</v>
      </c>
      <c r="AG1318" t="s">
        <v>11526</v>
      </c>
      <c r="AH1318" t="s">
        <v>1671</v>
      </c>
      <c r="AI1318" t="s">
        <v>1266</v>
      </c>
      <c r="AJ1318" t="s">
        <v>19711</v>
      </c>
    </row>
    <row r="1319" spans="1:37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F1319" t="s">
        <v>1325</v>
      </c>
      <c r="AG1319" t="s">
        <v>24164</v>
      </c>
      <c r="AH1319" t="s">
        <v>3409</v>
      </c>
      <c r="AI1319" t="s">
        <v>24162</v>
      </c>
      <c r="AJ1319" t="s">
        <v>10413</v>
      </c>
    </row>
    <row r="1320" spans="1:37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F1320" t="s">
        <v>1325</v>
      </c>
      <c r="AG1320" t="s">
        <v>953</v>
      </c>
      <c r="AH1320" t="s">
        <v>18089</v>
      </c>
      <c r="AI1320" t="s">
        <v>10413</v>
      </c>
    </row>
    <row r="1321" spans="1:37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F1321" t="s">
        <v>3409</v>
      </c>
      <c r="AG1321" t="s">
        <v>24162</v>
      </c>
      <c r="AH1321" t="s">
        <v>10413</v>
      </c>
    </row>
    <row r="1322" spans="1:37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F1322" t="s">
        <v>1671</v>
      </c>
      <c r="AG1322" t="s">
        <v>24164</v>
      </c>
      <c r="AH1322" t="s">
        <v>3409</v>
      </c>
      <c r="AI1322" t="s">
        <v>10413</v>
      </c>
    </row>
    <row r="1323" spans="1:37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F1323" t="s">
        <v>953</v>
      </c>
      <c r="AG1323" t="s">
        <v>1671</v>
      </c>
      <c r="AH1323" t="s">
        <v>3409</v>
      </c>
      <c r="AI1323" t="s">
        <v>19711</v>
      </c>
      <c r="AJ1323" t="s">
        <v>10413</v>
      </c>
      <c r="AK1323" t="s">
        <v>24165</v>
      </c>
    </row>
    <row r="1324" spans="1:37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F1324" t="s">
        <v>1671</v>
      </c>
      <c r="AG1324" t="s">
        <v>1266</v>
      </c>
    </row>
    <row r="1325" spans="1:37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F1325" t="s">
        <v>1325</v>
      </c>
      <c r="AG1325" t="s">
        <v>3409</v>
      </c>
      <c r="AH1325" t="s">
        <v>22704</v>
      </c>
      <c r="AI1325" t="s">
        <v>19711</v>
      </c>
      <c r="AJ1325" t="s">
        <v>24165</v>
      </c>
    </row>
    <row r="1326" spans="1:37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F1326" t="s">
        <v>3409</v>
      </c>
      <c r="AG1326" t="s">
        <v>22704</v>
      </c>
      <c r="AH1326" t="s">
        <v>24165</v>
      </c>
    </row>
    <row r="1327" spans="1:37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F1327" t="s">
        <v>1325</v>
      </c>
      <c r="AG1327" t="s">
        <v>3409</v>
      </c>
      <c r="AH1327" t="s">
        <v>12332</v>
      </c>
      <c r="AI1327" t="s">
        <v>10413</v>
      </c>
    </row>
    <row r="1328" spans="1:37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F1328" t="s">
        <v>953</v>
      </c>
      <c r="AG1328" t="s">
        <v>11526</v>
      </c>
      <c r="AH1328" t="s">
        <v>1671</v>
      </c>
      <c r="AI1328" t="s">
        <v>1266</v>
      </c>
      <c r="AJ1328" t="s">
        <v>12038</v>
      </c>
      <c r="AK1328" t="s">
        <v>19711</v>
      </c>
    </row>
    <row r="1329" spans="1:36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F1329" t="s">
        <v>1671</v>
      </c>
    </row>
    <row r="1330" spans="1:36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F1330" t="s">
        <v>1325</v>
      </c>
      <c r="AG1330" t="s">
        <v>3409</v>
      </c>
      <c r="AH1330" t="s">
        <v>1266</v>
      </c>
    </row>
    <row r="1331" spans="1:36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F1331" t="s">
        <v>1325</v>
      </c>
      <c r="AG1331" t="s">
        <v>953</v>
      </c>
      <c r="AH1331" t="s">
        <v>3409</v>
      </c>
      <c r="AI1331" t="s">
        <v>1266</v>
      </c>
      <c r="AJ1331" t="s">
        <v>24165</v>
      </c>
    </row>
    <row r="1332" spans="1:36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F1332" t="s">
        <v>3409</v>
      </c>
      <c r="AG1332" t="s">
        <v>1266</v>
      </c>
      <c r="AH1332" t="s">
        <v>19711</v>
      </c>
      <c r="AI1332" t="s">
        <v>12332</v>
      </c>
    </row>
    <row r="1333" spans="1:36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F1333" t="s">
        <v>1671</v>
      </c>
      <c r="AG1333" t="s">
        <v>19711</v>
      </c>
    </row>
    <row r="1334" spans="1:36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F1334" t="s">
        <v>1325</v>
      </c>
      <c r="AG1334" t="s">
        <v>24164</v>
      </c>
      <c r="AH1334" t="s">
        <v>10413</v>
      </c>
    </row>
    <row r="1335" spans="1:36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F1335" t="s">
        <v>11526</v>
      </c>
      <c r="AG1335" t="s">
        <v>1671</v>
      </c>
      <c r="AH1335" t="s">
        <v>18089</v>
      </c>
      <c r="AI1335" t="s">
        <v>6403</v>
      </c>
      <c r="AJ1335" t="s">
        <v>12332</v>
      </c>
    </row>
    <row r="1336" spans="1:36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F1336" t="s">
        <v>1325</v>
      </c>
      <c r="AG1336" t="s">
        <v>953</v>
      </c>
      <c r="AH1336" t="s">
        <v>12332</v>
      </c>
      <c r="AI1336" t="s">
        <v>10413</v>
      </c>
    </row>
    <row r="1337" spans="1:36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F1337" t="s">
        <v>13307</v>
      </c>
      <c r="AG1337" t="s">
        <v>3409</v>
      </c>
      <c r="AH1337" t="s">
        <v>19711</v>
      </c>
      <c r="AI1337" t="s">
        <v>24163</v>
      </c>
    </row>
    <row r="1338" spans="1:36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F1338" t="s">
        <v>1325</v>
      </c>
      <c r="AG1338" t="s">
        <v>1671</v>
      </c>
      <c r="AH1338" t="s">
        <v>12332</v>
      </c>
    </row>
    <row r="1339" spans="1:36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F1339" t="s">
        <v>1671</v>
      </c>
      <c r="AG1339" t="s">
        <v>24163</v>
      </c>
    </row>
    <row r="1340" spans="1:36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F1340" t="s">
        <v>1325</v>
      </c>
      <c r="AG1340" t="s">
        <v>953</v>
      </c>
      <c r="AH1340" t="s">
        <v>3409</v>
      </c>
      <c r="AI1340" t="s">
        <v>22704</v>
      </c>
      <c r="AJ1340" t="s">
        <v>24165</v>
      </c>
    </row>
    <row r="1341" spans="1:36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F1341" t="s">
        <v>1671</v>
      </c>
      <c r="AG1341" t="s">
        <v>19711</v>
      </c>
    </row>
    <row r="1342" spans="1:36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F1342" t="s">
        <v>1671</v>
      </c>
      <c r="AG1342" t="s">
        <v>19711</v>
      </c>
    </row>
    <row r="1343" spans="1:36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F1343" t="s">
        <v>1671</v>
      </c>
    </row>
    <row r="1344" spans="1:36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F1344" t="s">
        <v>1325</v>
      </c>
      <c r="AG1344" t="s">
        <v>953</v>
      </c>
      <c r="AH1344" t="s">
        <v>1671</v>
      </c>
      <c r="AI1344" t="s">
        <v>18089</v>
      </c>
      <c r="AJ1344" t="s">
        <v>12332</v>
      </c>
    </row>
    <row r="1345" spans="1:36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F1345" t="s">
        <v>1325</v>
      </c>
      <c r="AG1345" t="s">
        <v>953</v>
      </c>
      <c r="AH1345" t="s">
        <v>24162</v>
      </c>
      <c r="AI1345" t="s">
        <v>12332</v>
      </c>
      <c r="AJ1345" t="s">
        <v>10413</v>
      </c>
    </row>
    <row r="1346" spans="1:36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F1346" t="s">
        <v>1325</v>
      </c>
      <c r="AG1346" t="s">
        <v>13307</v>
      </c>
      <c r="AH1346" t="s">
        <v>3409</v>
      </c>
    </row>
    <row r="1347" spans="1:36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F1347" t="s">
        <v>3409</v>
      </c>
      <c r="AG1347" t="s">
        <v>19711</v>
      </c>
    </row>
    <row r="1348" spans="1:36" x14ac:dyDescent="0.3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  <c r="AF1348" t="s">
        <v>1671</v>
      </c>
      <c r="AG1348" t="s">
        <v>18089</v>
      </c>
      <c r="AH1348" t="s">
        <v>12332</v>
      </c>
    </row>
    <row r="1349" spans="1:36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  <c r="AF1349" t="s">
        <v>953</v>
      </c>
      <c r="AG1349" t="s">
        <v>11526</v>
      </c>
      <c r="AH1349" t="s">
        <v>18089</v>
      </c>
      <c r="AI1349" t="s">
        <v>1266</v>
      </c>
    </row>
    <row r="1350" spans="1:36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F1350" t="s">
        <v>13307</v>
      </c>
      <c r="AG1350" t="s">
        <v>3409</v>
      </c>
      <c r="AH1350" t="s">
        <v>24163</v>
      </c>
    </row>
    <row r="1351" spans="1:36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F1351" t="s">
        <v>24164</v>
      </c>
      <c r="AG1351" t="s">
        <v>3409</v>
      </c>
      <c r="AH1351" t="s">
        <v>10413</v>
      </c>
    </row>
    <row r="1352" spans="1:36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F1352" t="s">
        <v>1671</v>
      </c>
      <c r="AG1352" t="s">
        <v>24164</v>
      </c>
      <c r="AH1352" t="s">
        <v>19711</v>
      </c>
    </row>
    <row r="1353" spans="1:36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F1353" t="s">
        <v>1325</v>
      </c>
      <c r="AG1353" t="s">
        <v>1671</v>
      </c>
      <c r="AH1353" t="s">
        <v>24164</v>
      </c>
    </row>
    <row r="1354" spans="1:36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F1354" t="s">
        <v>3409</v>
      </c>
      <c r="AG1354" t="s">
        <v>19711</v>
      </c>
    </row>
    <row r="1355" spans="1:36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F1355" t="s">
        <v>1671</v>
      </c>
      <c r="AG1355" t="s">
        <v>3409</v>
      </c>
    </row>
    <row r="1356" spans="1:36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F1356" t="s">
        <v>24162</v>
      </c>
      <c r="AG1356" t="s">
        <v>10413</v>
      </c>
    </row>
    <row r="1357" spans="1:36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F1357" t="s">
        <v>24164</v>
      </c>
      <c r="AG1357" t="s">
        <v>3409</v>
      </c>
      <c r="AH1357" t="s">
        <v>24162</v>
      </c>
      <c r="AI1357" t="s">
        <v>10413</v>
      </c>
    </row>
    <row r="1358" spans="1:36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F1358" t="s">
        <v>3409</v>
      </c>
      <c r="AG1358" t="s">
        <v>12038</v>
      </c>
    </row>
    <row r="1359" spans="1:36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F1359" t="s">
        <v>3409</v>
      </c>
    </row>
    <row r="1360" spans="1:36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F1360" t="s">
        <v>953</v>
      </c>
      <c r="AG1360" t="s">
        <v>3409</v>
      </c>
    </row>
    <row r="1361" spans="1:36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F1361" t="s">
        <v>6403</v>
      </c>
      <c r="AG1361" t="s">
        <v>24162</v>
      </c>
      <c r="AH1361" t="s">
        <v>12332</v>
      </c>
    </row>
    <row r="1362" spans="1:36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F1362" t="s">
        <v>1325</v>
      </c>
      <c r="AG1362" t="s">
        <v>12332</v>
      </c>
      <c r="AH1362" t="s">
        <v>10413</v>
      </c>
    </row>
    <row r="1363" spans="1:36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F1363" t="s">
        <v>24164</v>
      </c>
      <c r="AG1363" t="s">
        <v>24162</v>
      </c>
      <c r="AH1363" t="s">
        <v>10413</v>
      </c>
    </row>
    <row r="1364" spans="1:36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F1364" t="s">
        <v>1325</v>
      </c>
      <c r="AG1364" t="s">
        <v>953</v>
      </c>
      <c r="AH1364" t="s">
        <v>3409</v>
      </c>
      <c r="AI1364" t="s">
        <v>10413</v>
      </c>
      <c r="AJ1364" t="s">
        <v>15011</v>
      </c>
    </row>
    <row r="1365" spans="1:36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F1365" t="s">
        <v>953</v>
      </c>
      <c r="AG1365" t="s">
        <v>18089</v>
      </c>
      <c r="AH1365" t="s">
        <v>1266</v>
      </c>
      <c r="AI1365" t="s">
        <v>12332</v>
      </c>
    </row>
    <row r="1366" spans="1:36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F1366" t="s">
        <v>3409</v>
      </c>
    </row>
    <row r="1367" spans="1:36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F1367" t="s">
        <v>953</v>
      </c>
      <c r="AG1367" t="s">
        <v>1671</v>
      </c>
      <c r="AH1367" t="s">
        <v>22704</v>
      </c>
      <c r="AI1367" t="s">
        <v>19711</v>
      </c>
    </row>
    <row r="1368" spans="1:36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F1368" t="s">
        <v>13307</v>
      </c>
      <c r="AG1368" t="s">
        <v>3409</v>
      </c>
      <c r="AH1368" t="s">
        <v>24163</v>
      </c>
    </row>
    <row r="1369" spans="1:36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F1369" t="s">
        <v>1325</v>
      </c>
      <c r="AG1369" t="s">
        <v>953</v>
      </c>
      <c r="AH1369" t="s">
        <v>12332</v>
      </c>
      <c r="AI1369" t="s">
        <v>10413</v>
      </c>
    </row>
    <row r="1370" spans="1:36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F1370" t="s">
        <v>3409</v>
      </c>
      <c r="AG1370" t="s">
        <v>24163</v>
      </c>
    </row>
    <row r="1371" spans="1:36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F1371" t="s">
        <v>24164</v>
      </c>
      <c r="AG1371" t="s">
        <v>3409</v>
      </c>
      <c r="AH1371" t="s">
        <v>10413</v>
      </c>
    </row>
    <row r="1372" spans="1:36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F1372" t="s">
        <v>1671</v>
      </c>
      <c r="AG1372" t="s">
        <v>3409</v>
      </c>
      <c r="AH1372" t="s">
        <v>19711</v>
      </c>
    </row>
    <row r="1373" spans="1:36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F1373" t="s">
        <v>1671</v>
      </c>
      <c r="AG1373" t="s">
        <v>3409</v>
      </c>
    </row>
    <row r="1374" spans="1:36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F1374" t="s">
        <v>953</v>
      </c>
      <c r="AG1374" t="s">
        <v>1671</v>
      </c>
      <c r="AH1374" t="s">
        <v>18089</v>
      </c>
      <c r="AI1374" t="s">
        <v>1266</v>
      </c>
    </row>
    <row r="1375" spans="1:36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F1375" t="s">
        <v>1325</v>
      </c>
      <c r="AG1375" t="s">
        <v>13307</v>
      </c>
      <c r="AH1375" t="s">
        <v>3409</v>
      </c>
      <c r="AI1375" t="s">
        <v>24163</v>
      </c>
    </row>
    <row r="1376" spans="1:36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F1376" t="s">
        <v>3409</v>
      </c>
    </row>
    <row r="1377" spans="1:39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F1377" t="s">
        <v>1325</v>
      </c>
      <c r="AG1377" t="s">
        <v>1671</v>
      </c>
      <c r="AH1377" t="s">
        <v>24164</v>
      </c>
    </row>
    <row r="1378" spans="1:39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F1378" t="s">
        <v>1671</v>
      </c>
      <c r="AG1378" t="s">
        <v>19711</v>
      </c>
    </row>
    <row r="1379" spans="1:39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F1379" t="s">
        <v>3409</v>
      </c>
      <c r="AG1379" t="s">
        <v>18089</v>
      </c>
    </row>
    <row r="1380" spans="1:39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F1380" t="s">
        <v>3409</v>
      </c>
      <c r="AG1380" t="s">
        <v>1266</v>
      </c>
      <c r="AH1380" t="s">
        <v>19711</v>
      </c>
    </row>
    <row r="1381" spans="1:39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F1381" t="s">
        <v>24164</v>
      </c>
      <c r="AG1381" t="s">
        <v>3409</v>
      </c>
      <c r="AH1381" t="s">
        <v>10413</v>
      </c>
    </row>
    <row r="1382" spans="1:39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F1382" t="s">
        <v>1325</v>
      </c>
      <c r="AG1382" t="s">
        <v>1671</v>
      </c>
      <c r="AH1382" t="s">
        <v>24164</v>
      </c>
      <c r="AI1382" t="s">
        <v>10413</v>
      </c>
    </row>
    <row r="1383" spans="1:39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F1383" t="s">
        <v>1671</v>
      </c>
      <c r="AG1383" t="s">
        <v>24164</v>
      </c>
    </row>
    <row r="1384" spans="1:39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  <c r="AF1384" t="s">
        <v>1325</v>
      </c>
      <c r="AG1384" t="s">
        <v>953</v>
      </c>
      <c r="AH1384" t="s">
        <v>12332</v>
      </c>
    </row>
    <row r="1385" spans="1:39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F1385" t="s">
        <v>1325</v>
      </c>
      <c r="AG1385" t="s">
        <v>24164</v>
      </c>
      <c r="AH1385" t="s">
        <v>3409</v>
      </c>
      <c r="AI1385" t="s">
        <v>24162</v>
      </c>
      <c r="AJ1385" t="s">
        <v>10413</v>
      </c>
    </row>
    <row r="1386" spans="1:39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F1386" t="s">
        <v>1325</v>
      </c>
      <c r="AG1386" t="s">
        <v>953</v>
      </c>
      <c r="AH1386" t="s">
        <v>10413</v>
      </c>
    </row>
    <row r="1387" spans="1:39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F1387" t="s">
        <v>1671</v>
      </c>
      <c r="AG1387" t="s">
        <v>12332</v>
      </c>
    </row>
    <row r="1388" spans="1:39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F1388" t="s">
        <v>3409</v>
      </c>
      <c r="AG1388" t="s">
        <v>18089</v>
      </c>
    </row>
    <row r="1389" spans="1:39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F1389" t="s">
        <v>1325</v>
      </c>
      <c r="AG1389" t="s">
        <v>953</v>
      </c>
      <c r="AH1389" t="s">
        <v>24164</v>
      </c>
      <c r="AI1389" t="s">
        <v>3409</v>
      </c>
      <c r="AJ1389" t="s">
        <v>18089</v>
      </c>
      <c r="AK1389" t="s">
        <v>1266</v>
      </c>
      <c r="AL1389" t="s">
        <v>19711</v>
      </c>
      <c r="AM1389" t="s">
        <v>10413</v>
      </c>
    </row>
    <row r="1390" spans="1:39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F1390" t="s">
        <v>1325</v>
      </c>
      <c r="AG1390" t="s">
        <v>24164</v>
      </c>
      <c r="AH1390" t="s">
        <v>3409</v>
      </c>
      <c r="AI1390" t="s">
        <v>10413</v>
      </c>
    </row>
    <row r="1391" spans="1:39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F1391" t="s">
        <v>1671</v>
      </c>
      <c r="AG1391" t="s">
        <v>3409</v>
      </c>
      <c r="AH1391" t="s">
        <v>19711</v>
      </c>
    </row>
    <row r="1392" spans="1:39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F1392" t="s">
        <v>3409</v>
      </c>
      <c r="AG1392" t="s">
        <v>22704</v>
      </c>
    </row>
    <row r="1393" spans="1:36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F1393" t="s">
        <v>3409</v>
      </c>
      <c r="AG1393" t="s">
        <v>24162</v>
      </c>
      <c r="AH1393" t="s">
        <v>19711</v>
      </c>
      <c r="AI1393" t="s">
        <v>10413</v>
      </c>
    </row>
    <row r="1394" spans="1:36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F1394" t="s">
        <v>3409</v>
      </c>
      <c r="AG1394" t="s">
        <v>6403</v>
      </c>
      <c r="AH1394" t="s">
        <v>24162</v>
      </c>
      <c r="AI1394" t="s">
        <v>10413</v>
      </c>
    </row>
    <row r="1395" spans="1:36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F1395" t="s">
        <v>3409</v>
      </c>
      <c r="AG1395" t="s">
        <v>12332</v>
      </c>
      <c r="AH1395" t="s">
        <v>10413</v>
      </c>
    </row>
    <row r="1396" spans="1:36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F1396" t="s">
        <v>13307</v>
      </c>
      <c r="AG1396" t="s">
        <v>1671</v>
      </c>
      <c r="AH1396" t="s">
        <v>19711</v>
      </c>
    </row>
    <row r="1397" spans="1:36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F1397" t="s">
        <v>953</v>
      </c>
      <c r="AG1397" t="s">
        <v>11526</v>
      </c>
      <c r="AH1397" t="s">
        <v>1671</v>
      </c>
      <c r="AI1397" t="s">
        <v>18089</v>
      </c>
      <c r="AJ1397" t="s">
        <v>12332</v>
      </c>
    </row>
    <row r="1398" spans="1:36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F1398" t="s">
        <v>1671</v>
      </c>
    </row>
    <row r="1399" spans="1:36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F1399" t="s">
        <v>1671</v>
      </c>
    </row>
    <row r="1400" spans="1:36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F1400" t="s">
        <v>1325</v>
      </c>
      <c r="AG1400" t="s">
        <v>13307</v>
      </c>
      <c r="AH1400" t="s">
        <v>3409</v>
      </c>
      <c r="AI1400" t="s">
        <v>22704</v>
      </c>
    </row>
    <row r="1401" spans="1:36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F1401" t="s">
        <v>1325</v>
      </c>
      <c r="AG1401" t="s">
        <v>953</v>
      </c>
      <c r="AH1401" t="s">
        <v>1671</v>
      </c>
      <c r="AI1401" t="s">
        <v>24164</v>
      </c>
    </row>
    <row r="1402" spans="1:36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F1402" t="s">
        <v>1325</v>
      </c>
      <c r="AG1402" t="s">
        <v>953</v>
      </c>
    </row>
    <row r="1403" spans="1:36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F1403" t="s">
        <v>13307</v>
      </c>
      <c r="AG1403" t="s">
        <v>3409</v>
      </c>
      <c r="AH1403" t="s">
        <v>24165</v>
      </c>
    </row>
    <row r="1404" spans="1:36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F1404" t="s">
        <v>1325</v>
      </c>
      <c r="AG1404" t="s">
        <v>24164</v>
      </c>
      <c r="AH1404" t="s">
        <v>10413</v>
      </c>
    </row>
    <row r="1405" spans="1:36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F1405" t="s">
        <v>13307</v>
      </c>
      <c r="AG1405" t="s">
        <v>3409</v>
      </c>
      <c r="AH1405" t="s">
        <v>24163</v>
      </c>
    </row>
    <row r="1406" spans="1:36" x14ac:dyDescent="0.3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  <c r="AF1406" t="s">
        <v>1325</v>
      </c>
      <c r="AG1406" t="s">
        <v>1671</v>
      </c>
      <c r="AH1406" t="s">
        <v>24164</v>
      </c>
    </row>
    <row r="1407" spans="1:36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F1407" t="s">
        <v>1325</v>
      </c>
      <c r="AG1407" t="s">
        <v>953</v>
      </c>
      <c r="AH1407" t="s">
        <v>1671</v>
      </c>
      <c r="AI1407" t="s">
        <v>18089</v>
      </c>
      <c r="AJ1407" t="s">
        <v>12332</v>
      </c>
    </row>
    <row r="1408" spans="1:36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F1408" t="s">
        <v>1671</v>
      </c>
      <c r="AG1408" t="s">
        <v>24164</v>
      </c>
    </row>
    <row r="1409" spans="1:35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F1409" t="s">
        <v>953</v>
      </c>
      <c r="AG1409" t="s">
        <v>3409</v>
      </c>
      <c r="AH1409" t="s">
        <v>15011</v>
      </c>
    </row>
    <row r="1410" spans="1:35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F1410" t="s">
        <v>1671</v>
      </c>
      <c r="AG1410" t="s">
        <v>3409</v>
      </c>
      <c r="AH1410" t="s">
        <v>19711</v>
      </c>
    </row>
    <row r="1411" spans="1:35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F1411" t="s">
        <v>953</v>
      </c>
      <c r="AG1411" t="s">
        <v>24162</v>
      </c>
      <c r="AH1411" t="s">
        <v>12332</v>
      </c>
    </row>
    <row r="1412" spans="1:35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F1412" t="s">
        <v>1671</v>
      </c>
      <c r="AG1412" t="s">
        <v>24164</v>
      </c>
    </row>
    <row r="1413" spans="1:35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F1413" t="s">
        <v>24164</v>
      </c>
      <c r="AG1413" t="s">
        <v>10413</v>
      </c>
    </row>
    <row r="1414" spans="1:35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F1414" t="s">
        <v>24164</v>
      </c>
      <c r="AG1414" t="s">
        <v>3409</v>
      </c>
      <c r="AH1414" t="s">
        <v>10413</v>
      </c>
    </row>
    <row r="1415" spans="1:35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F1415" t="s">
        <v>1671</v>
      </c>
      <c r="AG1415" t="s">
        <v>19711</v>
      </c>
    </row>
    <row r="1416" spans="1:35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F1416" t="s">
        <v>1671</v>
      </c>
      <c r="AG1416" t="s">
        <v>19711</v>
      </c>
    </row>
    <row r="1417" spans="1:35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F1417" t="s">
        <v>3409</v>
      </c>
      <c r="AG1417" t="s">
        <v>19711</v>
      </c>
      <c r="AH1417" t="s">
        <v>24165</v>
      </c>
    </row>
    <row r="1418" spans="1:35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F1418" t="s">
        <v>24164</v>
      </c>
      <c r="AG1418" t="s">
        <v>3409</v>
      </c>
      <c r="AH1418" t="s">
        <v>24162</v>
      </c>
      <c r="AI1418" t="s">
        <v>10413</v>
      </c>
    </row>
    <row r="1419" spans="1:35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F1419" t="s">
        <v>953</v>
      </c>
      <c r="AG1419" t="s">
        <v>1671</v>
      </c>
      <c r="AH1419" t="s">
        <v>18089</v>
      </c>
      <c r="AI1419" t="s">
        <v>12332</v>
      </c>
    </row>
    <row r="1420" spans="1:35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F1420" t="s">
        <v>1671</v>
      </c>
    </row>
    <row r="1421" spans="1:35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F1421" t="s">
        <v>1325</v>
      </c>
      <c r="AG1421" t="s">
        <v>6403</v>
      </c>
      <c r="AH1421" t="s">
        <v>12332</v>
      </c>
      <c r="AI1421" t="s">
        <v>10413</v>
      </c>
    </row>
    <row r="1422" spans="1:35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F1422" t="s">
        <v>6403</v>
      </c>
    </row>
    <row r="1423" spans="1:35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F1423" t="s">
        <v>6403</v>
      </c>
      <c r="AG1423" t="s">
        <v>12332</v>
      </c>
      <c r="AH1423" t="s">
        <v>10413</v>
      </c>
    </row>
    <row r="1424" spans="1:35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F1424" t="s">
        <v>1325</v>
      </c>
      <c r="AG1424" t="s">
        <v>953</v>
      </c>
    </row>
    <row r="1425" spans="1:38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F1425" t="s">
        <v>13307</v>
      </c>
      <c r="AG1425" t="s">
        <v>3409</v>
      </c>
      <c r="AH1425" t="s">
        <v>18089</v>
      </c>
      <c r="AI1425" t="s">
        <v>22704</v>
      </c>
      <c r="AJ1425" t="s">
        <v>24163</v>
      </c>
    </row>
    <row r="1426" spans="1:38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F1426" t="s">
        <v>1325</v>
      </c>
      <c r="AG1426" t="s">
        <v>953</v>
      </c>
      <c r="AH1426" t="s">
        <v>11526</v>
      </c>
      <c r="AI1426" t="s">
        <v>1671</v>
      </c>
      <c r="AJ1426" t="s">
        <v>18089</v>
      </c>
      <c r="AK1426" t="s">
        <v>1266</v>
      </c>
      <c r="AL1426" t="s">
        <v>12332</v>
      </c>
    </row>
    <row r="1427" spans="1:38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F1427" t="s">
        <v>13307</v>
      </c>
      <c r="AG1427" t="s">
        <v>3409</v>
      </c>
      <c r="AH1427" t="s">
        <v>24163</v>
      </c>
    </row>
    <row r="1428" spans="1:38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F1428" t="s">
        <v>1671</v>
      </c>
      <c r="AG1428" t="s">
        <v>19711</v>
      </c>
    </row>
    <row r="1429" spans="1:38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F1429" t="s">
        <v>1671</v>
      </c>
    </row>
    <row r="1430" spans="1:38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F1430" t="s">
        <v>13307</v>
      </c>
      <c r="AG1430" t="s">
        <v>1671</v>
      </c>
      <c r="AH1430" t="s">
        <v>3409</v>
      </c>
      <c r="AI1430" t="s">
        <v>22704</v>
      </c>
      <c r="AJ1430" t="s">
        <v>12038</v>
      </c>
    </row>
    <row r="1431" spans="1:38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F1431" t="s">
        <v>13307</v>
      </c>
      <c r="AG1431" t="s">
        <v>3409</v>
      </c>
      <c r="AH1431" t="s">
        <v>22704</v>
      </c>
      <c r="AI1431" t="s">
        <v>19711</v>
      </c>
    </row>
    <row r="1432" spans="1:38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F1432" t="s">
        <v>1671</v>
      </c>
    </row>
    <row r="1433" spans="1:38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F1433" t="s">
        <v>1671</v>
      </c>
      <c r="AG1433" t="s">
        <v>18089</v>
      </c>
    </row>
    <row r="1434" spans="1:38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F1434" t="s">
        <v>1325</v>
      </c>
      <c r="AG1434" t="s">
        <v>953</v>
      </c>
      <c r="AH1434" t="s">
        <v>1266</v>
      </c>
      <c r="AI1434" t="s">
        <v>12332</v>
      </c>
      <c r="AJ1434" t="s">
        <v>10413</v>
      </c>
    </row>
    <row r="1435" spans="1:38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F1435" t="s">
        <v>1671</v>
      </c>
      <c r="AG1435" t="s">
        <v>19711</v>
      </c>
    </row>
    <row r="1436" spans="1:38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F1436" t="s">
        <v>1671</v>
      </c>
      <c r="AG1436" t="s">
        <v>19711</v>
      </c>
      <c r="AH1436" t="s">
        <v>24163</v>
      </c>
    </row>
    <row r="1437" spans="1:38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F1437" t="s">
        <v>1671</v>
      </c>
      <c r="AG1437" t="s">
        <v>19711</v>
      </c>
    </row>
    <row r="1438" spans="1:38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F1438" t="s">
        <v>13307</v>
      </c>
      <c r="AG1438" t="s">
        <v>24164</v>
      </c>
      <c r="AH1438" t="s">
        <v>3409</v>
      </c>
    </row>
    <row r="1439" spans="1:38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F1439" t="s">
        <v>1325</v>
      </c>
      <c r="AG1439" t="s">
        <v>6403</v>
      </c>
      <c r="AH1439" t="s">
        <v>12332</v>
      </c>
    </row>
    <row r="1440" spans="1:38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F1440" t="s">
        <v>1266</v>
      </c>
      <c r="AG1440" t="s">
        <v>6403</v>
      </c>
    </row>
    <row r="1441" spans="1:36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F1441" t="s">
        <v>1671</v>
      </c>
      <c r="AG1441" t="s">
        <v>24164</v>
      </c>
      <c r="AH1441" t="s">
        <v>10413</v>
      </c>
    </row>
    <row r="1442" spans="1:36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F1442" t="s">
        <v>1325</v>
      </c>
      <c r="AG1442" t="s">
        <v>24164</v>
      </c>
      <c r="AH1442" t="s">
        <v>3409</v>
      </c>
      <c r="AI1442" t="s">
        <v>24162</v>
      </c>
      <c r="AJ1442" t="s">
        <v>10413</v>
      </c>
    </row>
    <row r="1443" spans="1:36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F1443" t="s">
        <v>1325</v>
      </c>
      <c r="AG1443" t="s">
        <v>12332</v>
      </c>
      <c r="AH1443" t="s">
        <v>10413</v>
      </c>
    </row>
    <row r="1444" spans="1:36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F1444" t="s">
        <v>1671</v>
      </c>
      <c r="AG1444" t="s">
        <v>19711</v>
      </c>
    </row>
    <row r="1445" spans="1:36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F1445" t="s">
        <v>1671</v>
      </c>
      <c r="AG1445" t="s">
        <v>3409</v>
      </c>
      <c r="AH1445" t="s">
        <v>19711</v>
      </c>
    </row>
    <row r="1446" spans="1:36" x14ac:dyDescent="0.3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  <c r="AF1446" t="s">
        <v>3409</v>
      </c>
      <c r="AG1446" t="s">
        <v>19711</v>
      </c>
    </row>
    <row r="1447" spans="1:36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F1447" t="s">
        <v>953</v>
      </c>
      <c r="AG1447" t="s">
        <v>1671</v>
      </c>
      <c r="AH1447" t="s">
        <v>1266</v>
      </c>
    </row>
    <row r="1448" spans="1:36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F1448" t="s">
        <v>1671</v>
      </c>
      <c r="AG1448" t="s">
        <v>3409</v>
      </c>
      <c r="AH1448" t="s">
        <v>18089</v>
      </c>
      <c r="AI1448" t="s">
        <v>24163</v>
      </c>
    </row>
    <row r="1449" spans="1:36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F1449" t="s">
        <v>1325</v>
      </c>
      <c r="AG1449" t="s">
        <v>953</v>
      </c>
      <c r="AH1449" t="s">
        <v>1671</v>
      </c>
      <c r="AI1449" t="s">
        <v>10413</v>
      </c>
    </row>
    <row r="1450" spans="1:36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F1450" t="s">
        <v>13307</v>
      </c>
      <c r="AG1450" t="s">
        <v>3409</v>
      </c>
      <c r="AH1450" t="s">
        <v>24165</v>
      </c>
    </row>
    <row r="1451" spans="1:36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F1451" t="s">
        <v>6403</v>
      </c>
      <c r="AG1451" t="s">
        <v>24162</v>
      </c>
      <c r="AH1451" t="s">
        <v>10413</v>
      </c>
    </row>
    <row r="1452" spans="1:36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F1452" t="s">
        <v>3409</v>
      </c>
      <c r="AG1452" t="s">
        <v>18089</v>
      </c>
      <c r="AH1452" t="s">
        <v>1266</v>
      </c>
    </row>
    <row r="1453" spans="1:36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F1453" t="s">
        <v>6403</v>
      </c>
    </row>
    <row r="1454" spans="1:36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F1454" t="s">
        <v>3409</v>
      </c>
      <c r="AG1454" t="s">
        <v>19711</v>
      </c>
    </row>
    <row r="1455" spans="1:36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F1455" t="s">
        <v>13307</v>
      </c>
      <c r="AG1455" t="s">
        <v>24164</v>
      </c>
      <c r="AH1455" t="s">
        <v>3409</v>
      </c>
    </row>
    <row r="1456" spans="1:36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F1456" t="s">
        <v>6403</v>
      </c>
      <c r="AG1456" t="s">
        <v>24162</v>
      </c>
    </row>
    <row r="1457" spans="1:36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F1457" t="s">
        <v>3409</v>
      </c>
      <c r="AG1457" t="s">
        <v>1266</v>
      </c>
      <c r="AH1457" t="s">
        <v>6403</v>
      </c>
    </row>
    <row r="1458" spans="1:36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F1458" t="s">
        <v>1325</v>
      </c>
      <c r="AG1458" t="s">
        <v>6403</v>
      </c>
      <c r="AH1458" t="s">
        <v>12332</v>
      </c>
    </row>
    <row r="1459" spans="1:36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F1459" t="s">
        <v>24164</v>
      </c>
      <c r="AG1459" t="s">
        <v>3409</v>
      </c>
      <c r="AH1459" t="s">
        <v>10413</v>
      </c>
    </row>
    <row r="1460" spans="1:36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F1460" t="s">
        <v>1671</v>
      </c>
      <c r="AG1460" t="s">
        <v>3409</v>
      </c>
      <c r="AH1460" t="s">
        <v>19711</v>
      </c>
      <c r="AI1460" t="s">
        <v>12332</v>
      </c>
    </row>
    <row r="1461" spans="1:36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F1461" t="s">
        <v>1325</v>
      </c>
      <c r="AG1461" t="s">
        <v>953</v>
      </c>
      <c r="AH1461" t="s">
        <v>12332</v>
      </c>
    </row>
    <row r="1462" spans="1:36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F1462" t="s">
        <v>1671</v>
      </c>
      <c r="AG1462" t="s">
        <v>3409</v>
      </c>
      <c r="AH1462" t="s">
        <v>19711</v>
      </c>
    </row>
    <row r="1463" spans="1:36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F1463" t="s">
        <v>1325</v>
      </c>
      <c r="AG1463" t="s">
        <v>24164</v>
      </c>
      <c r="AH1463" t="s">
        <v>24162</v>
      </c>
      <c r="AI1463" t="s">
        <v>10413</v>
      </c>
    </row>
    <row r="1464" spans="1:36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F1464" t="s">
        <v>24164</v>
      </c>
      <c r="AG1464" t="s">
        <v>3409</v>
      </c>
      <c r="AH1464" t="s">
        <v>24162</v>
      </c>
      <c r="AI1464" t="s">
        <v>10413</v>
      </c>
    </row>
    <row r="1465" spans="1:36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F1465" t="s">
        <v>1325</v>
      </c>
      <c r="AG1465" t="s">
        <v>24164</v>
      </c>
      <c r="AH1465" t="s">
        <v>10413</v>
      </c>
    </row>
    <row r="1466" spans="1:36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F1466" t="s">
        <v>1671</v>
      </c>
      <c r="AG1466" t="s">
        <v>18089</v>
      </c>
      <c r="AH1466" t="s">
        <v>1266</v>
      </c>
    </row>
    <row r="1467" spans="1:36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F1467" t="s">
        <v>13307</v>
      </c>
      <c r="AG1467" t="s">
        <v>24164</v>
      </c>
      <c r="AH1467" t="s">
        <v>3409</v>
      </c>
    </row>
    <row r="1468" spans="1:36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F1468" t="s">
        <v>3409</v>
      </c>
      <c r="AG1468" t="s">
        <v>24162</v>
      </c>
      <c r="AH1468" t="s">
        <v>12332</v>
      </c>
      <c r="AI1468" t="s">
        <v>10413</v>
      </c>
    </row>
    <row r="1469" spans="1:36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F1469" t="s">
        <v>1671</v>
      </c>
      <c r="AG1469" t="s">
        <v>18089</v>
      </c>
      <c r="AH1469" t="s">
        <v>1266</v>
      </c>
      <c r="AI1469" t="s">
        <v>19711</v>
      </c>
    </row>
    <row r="1470" spans="1:36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F1470" t="s">
        <v>13307</v>
      </c>
      <c r="AG1470" t="s">
        <v>3409</v>
      </c>
      <c r="AH1470" t="s">
        <v>24163</v>
      </c>
    </row>
    <row r="1471" spans="1:36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F1471" t="s">
        <v>1325</v>
      </c>
      <c r="AG1471" t="s">
        <v>24162</v>
      </c>
      <c r="AH1471" t="s">
        <v>10413</v>
      </c>
    </row>
    <row r="1472" spans="1:36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F1472" t="s">
        <v>953</v>
      </c>
      <c r="AG1472" t="s">
        <v>11526</v>
      </c>
      <c r="AH1472" t="s">
        <v>1671</v>
      </c>
      <c r="AI1472" t="s">
        <v>18089</v>
      </c>
      <c r="AJ1472" t="s">
        <v>24165</v>
      </c>
    </row>
    <row r="1473" spans="1:35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F1473" t="s">
        <v>1671</v>
      </c>
      <c r="AG1473" t="s">
        <v>3409</v>
      </c>
    </row>
    <row r="1474" spans="1:35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F1474" t="s">
        <v>1325</v>
      </c>
      <c r="AG1474" t="s">
        <v>1671</v>
      </c>
      <c r="AH1474" t="s">
        <v>12332</v>
      </c>
      <c r="AI1474" t="s">
        <v>10413</v>
      </c>
    </row>
    <row r="1475" spans="1:35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F1475" t="s">
        <v>24164</v>
      </c>
      <c r="AG1475" t="s">
        <v>3409</v>
      </c>
      <c r="AH1475" t="s">
        <v>10413</v>
      </c>
    </row>
    <row r="1476" spans="1:35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F1476" t="s">
        <v>1671</v>
      </c>
      <c r="AG1476" t="s">
        <v>6403</v>
      </c>
    </row>
    <row r="1477" spans="1:35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F1477" t="s">
        <v>1325</v>
      </c>
      <c r="AG1477" t="s">
        <v>24164</v>
      </c>
      <c r="AH1477" t="s">
        <v>10413</v>
      </c>
    </row>
    <row r="1478" spans="1:35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F1478" t="s">
        <v>1325</v>
      </c>
      <c r="AG1478" t="s">
        <v>1671</v>
      </c>
      <c r="AH1478" t="s">
        <v>24164</v>
      </c>
    </row>
    <row r="1479" spans="1:35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F1479" t="s">
        <v>953</v>
      </c>
      <c r="AG1479" t="s">
        <v>3409</v>
      </c>
      <c r="AH1479" t="s">
        <v>19711</v>
      </c>
      <c r="AI1479" t="s">
        <v>24165</v>
      </c>
    </row>
    <row r="1480" spans="1:35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F1480" t="s">
        <v>1325</v>
      </c>
      <c r="AG1480" t="s">
        <v>24164</v>
      </c>
      <c r="AH1480" t="s">
        <v>19711</v>
      </c>
      <c r="AI1480" t="s">
        <v>10413</v>
      </c>
    </row>
    <row r="1481" spans="1:35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F1481" t="s">
        <v>1671</v>
      </c>
      <c r="AG1481" t="s">
        <v>19711</v>
      </c>
      <c r="AH1481" t="s">
        <v>24163</v>
      </c>
    </row>
    <row r="1482" spans="1:35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F1482" t="s">
        <v>1671</v>
      </c>
      <c r="AG1482" t="s">
        <v>18089</v>
      </c>
    </row>
    <row r="1483" spans="1:35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F1483" t="s">
        <v>1325</v>
      </c>
      <c r="AG1483" t="s">
        <v>6403</v>
      </c>
      <c r="AH1483" t="s">
        <v>12332</v>
      </c>
    </row>
    <row r="1484" spans="1:35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F1484" t="s">
        <v>1325</v>
      </c>
      <c r="AG1484" t="s">
        <v>953</v>
      </c>
      <c r="AH1484" t="s">
        <v>1266</v>
      </c>
    </row>
    <row r="1485" spans="1:35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F1485" t="s">
        <v>3409</v>
      </c>
      <c r="AG1485" t="s">
        <v>10413</v>
      </c>
      <c r="AH1485" t="s">
        <v>24165</v>
      </c>
    </row>
    <row r="1486" spans="1:35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F1486" t="s">
        <v>1325</v>
      </c>
      <c r="AG1486" t="s">
        <v>3409</v>
      </c>
      <c r="AH1486" t="s">
        <v>10413</v>
      </c>
      <c r="AI1486" t="s">
        <v>24165</v>
      </c>
    </row>
    <row r="1487" spans="1:35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F1487" t="s">
        <v>1671</v>
      </c>
      <c r="AG1487" t="s">
        <v>12038</v>
      </c>
    </row>
    <row r="1488" spans="1:35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F1488" t="s">
        <v>3409</v>
      </c>
    </row>
    <row r="1489" spans="1:35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F1489" t="s">
        <v>1325</v>
      </c>
      <c r="AG1489" t="s">
        <v>15011</v>
      </c>
    </row>
    <row r="1490" spans="1:35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F1490" t="s">
        <v>13307</v>
      </c>
      <c r="AG1490" t="s">
        <v>3409</v>
      </c>
      <c r="AH1490" t="s">
        <v>22704</v>
      </c>
      <c r="AI1490" t="s">
        <v>19711</v>
      </c>
    </row>
    <row r="1491" spans="1:35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F1491" t="s">
        <v>1325</v>
      </c>
      <c r="AG1491" t="s">
        <v>24164</v>
      </c>
      <c r="AH1491" t="s">
        <v>24162</v>
      </c>
      <c r="AI1491" t="s">
        <v>10413</v>
      </c>
    </row>
    <row r="1492" spans="1:35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F1492" t="s">
        <v>3409</v>
      </c>
      <c r="AG1492" t="s">
        <v>1266</v>
      </c>
    </row>
    <row r="1493" spans="1:35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F1493" t="s">
        <v>1325</v>
      </c>
      <c r="AG1493" t="s">
        <v>1671</v>
      </c>
      <c r="AH1493" t="s">
        <v>10413</v>
      </c>
    </row>
    <row r="1494" spans="1:35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F1494" t="s">
        <v>1325</v>
      </c>
      <c r="AG1494" t="s">
        <v>24164</v>
      </c>
      <c r="AH1494" t="s">
        <v>3409</v>
      </c>
      <c r="AI1494" t="s">
        <v>10413</v>
      </c>
    </row>
    <row r="1495" spans="1:35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F1495" t="s">
        <v>1325</v>
      </c>
      <c r="AG1495" t="s">
        <v>24162</v>
      </c>
      <c r="AH1495" t="s">
        <v>10413</v>
      </c>
    </row>
    <row r="1496" spans="1:35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F1496" t="s">
        <v>1325</v>
      </c>
      <c r="AG1496" t="s">
        <v>24164</v>
      </c>
      <c r="AH1496" t="s">
        <v>3409</v>
      </c>
      <c r="AI1496" t="s">
        <v>10413</v>
      </c>
    </row>
    <row r="1497" spans="1:35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F1497" t="s">
        <v>1325</v>
      </c>
      <c r="AG1497" t="s">
        <v>953</v>
      </c>
      <c r="AH1497" t="s">
        <v>18089</v>
      </c>
      <c r="AI1497" t="s">
        <v>12332</v>
      </c>
    </row>
    <row r="1498" spans="1:35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F1498" t="s">
        <v>953</v>
      </c>
      <c r="AG1498" t="s">
        <v>13307</v>
      </c>
      <c r="AH1498" t="s">
        <v>3409</v>
      </c>
      <c r="AI1498" t="s">
        <v>10413</v>
      </c>
    </row>
    <row r="1499" spans="1:35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F1499" t="s">
        <v>1325</v>
      </c>
      <c r="AG1499" t="s">
        <v>953</v>
      </c>
      <c r="AH1499" t="s">
        <v>1266</v>
      </c>
    </row>
    <row r="1500" spans="1:35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F1500" t="s">
        <v>1671</v>
      </c>
      <c r="AG1500" t="s">
        <v>3409</v>
      </c>
      <c r="AH1500" t="s">
        <v>19711</v>
      </c>
    </row>
    <row r="1501" spans="1:35" x14ac:dyDescent="0.3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  <c r="AF1501" t="s">
        <v>24164</v>
      </c>
      <c r="AG1501" t="s">
        <v>3409</v>
      </c>
      <c r="AH1501" t="s">
        <v>24162</v>
      </c>
      <c r="AI1501" t="s">
        <v>10413</v>
      </c>
    </row>
    <row r="1502" spans="1:35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F1502" t="s">
        <v>3409</v>
      </c>
    </row>
    <row r="1503" spans="1:35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F1503" t="s">
        <v>24164</v>
      </c>
      <c r="AG1503" t="s">
        <v>3409</v>
      </c>
    </row>
    <row r="1504" spans="1:35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F1504" t="s">
        <v>1325</v>
      </c>
      <c r="AG1504" t="s">
        <v>3409</v>
      </c>
      <c r="AH1504" t="s">
        <v>12332</v>
      </c>
      <c r="AI1504" t="s">
        <v>10413</v>
      </c>
    </row>
    <row r="1505" spans="1:36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F1505" t="s">
        <v>24164</v>
      </c>
      <c r="AG1505" t="s">
        <v>3409</v>
      </c>
      <c r="AH1505" t="s">
        <v>24162</v>
      </c>
      <c r="AI1505" t="s">
        <v>10413</v>
      </c>
    </row>
    <row r="1506" spans="1:36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F1506" t="s">
        <v>13307</v>
      </c>
      <c r="AG1506" t="s">
        <v>3409</v>
      </c>
      <c r="AH1506" t="s">
        <v>22704</v>
      </c>
      <c r="AI1506" t="s">
        <v>24165</v>
      </c>
    </row>
    <row r="1507" spans="1:36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F1507" t="s">
        <v>953</v>
      </c>
      <c r="AG1507" t="s">
        <v>3409</v>
      </c>
      <c r="AH1507" t="s">
        <v>19711</v>
      </c>
      <c r="AI1507" t="s">
        <v>24165</v>
      </c>
    </row>
    <row r="1508" spans="1:36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F1508" t="s">
        <v>3409</v>
      </c>
      <c r="AG1508" t="s">
        <v>19711</v>
      </c>
      <c r="AH1508" t="s">
        <v>24165</v>
      </c>
      <c r="AI1508" t="s">
        <v>15011</v>
      </c>
    </row>
    <row r="1509" spans="1:36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F1509" t="s">
        <v>3409</v>
      </c>
    </row>
    <row r="1510" spans="1:36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  <c r="AF1510" t="s">
        <v>1325</v>
      </c>
      <c r="AG1510" t="s">
        <v>953</v>
      </c>
      <c r="AH1510" t="s">
        <v>19711</v>
      </c>
      <c r="AI1510" t="s">
        <v>12332</v>
      </c>
    </row>
    <row r="1511" spans="1:36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F1511" t="s">
        <v>1325</v>
      </c>
      <c r="AG1511" t="s">
        <v>1671</v>
      </c>
      <c r="AH1511" t="s">
        <v>24164</v>
      </c>
      <c r="AI1511" t="s">
        <v>15011</v>
      </c>
    </row>
    <row r="1512" spans="1:36" x14ac:dyDescent="0.3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  <c r="AF1512" t="s">
        <v>24164</v>
      </c>
      <c r="AG1512" t="s">
        <v>3409</v>
      </c>
    </row>
    <row r="1513" spans="1:36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F1513" t="s">
        <v>1325</v>
      </c>
      <c r="AG1513" t="s">
        <v>24162</v>
      </c>
      <c r="AH1513" t="s">
        <v>12332</v>
      </c>
      <c r="AI1513" t="s">
        <v>10413</v>
      </c>
    </row>
    <row r="1514" spans="1:36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F1514" t="s">
        <v>1671</v>
      </c>
    </row>
    <row r="1515" spans="1:36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F1515" t="s">
        <v>3409</v>
      </c>
      <c r="AG1515" t="s">
        <v>19711</v>
      </c>
    </row>
    <row r="1516" spans="1:36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F1516" t="s">
        <v>3409</v>
      </c>
      <c r="AG1516" t="s">
        <v>12332</v>
      </c>
    </row>
    <row r="1517" spans="1:36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F1517" t="s">
        <v>1325</v>
      </c>
      <c r="AG1517" t="s">
        <v>953</v>
      </c>
      <c r="AH1517" t="s">
        <v>1671</v>
      </c>
      <c r="AI1517" t="s">
        <v>3409</v>
      </c>
      <c r="AJ1517" t="s">
        <v>10413</v>
      </c>
    </row>
    <row r="1518" spans="1:36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F1518" t="s">
        <v>1325</v>
      </c>
      <c r="AG1518" t="s">
        <v>24164</v>
      </c>
      <c r="AH1518" t="s">
        <v>3409</v>
      </c>
      <c r="AI1518" t="s">
        <v>10413</v>
      </c>
    </row>
    <row r="1519" spans="1:36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F1519" t="s">
        <v>953</v>
      </c>
      <c r="AG1519" t="s">
        <v>11526</v>
      </c>
      <c r="AH1519" t="s">
        <v>18089</v>
      </c>
      <c r="AI1519" t="s">
        <v>1266</v>
      </c>
    </row>
    <row r="1520" spans="1:36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F1520" t="s">
        <v>3409</v>
      </c>
      <c r="AG1520" t="s">
        <v>19711</v>
      </c>
    </row>
    <row r="1521" spans="1:36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F1521" t="s">
        <v>3409</v>
      </c>
      <c r="AG1521" t="s">
        <v>12332</v>
      </c>
      <c r="AH1521" t="s">
        <v>10413</v>
      </c>
    </row>
    <row r="1522" spans="1:36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F1522" t="s">
        <v>953</v>
      </c>
      <c r="AG1522" t="s">
        <v>3409</v>
      </c>
      <c r="AH1522" t="s">
        <v>19711</v>
      </c>
    </row>
    <row r="1523" spans="1:36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F1523" t="s">
        <v>1671</v>
      </c>
      <c r="AG1523" t="s">
        <v>19711</v>
      </c>
      <c r="AH1523" t="s">
        <v>24163</v>
      </c>
    </row>
    <row r="1524" spans="1:36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F1524" t="s">
        <v>13307</v>
      </c>
      <c r="AG1524" t="s">
        <v>3409</v>
      </c>
      <c r="AH1524" t="s">
        <v>22704</v>
      </c>
    </row>
    <row r="1525" spans="1:36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F1525" t="s">
        <v>13307</v>
      </c>
      <c r="AG1525" t="s">
        <v>3409</v>
      </c>
      <c r="AH1525" t="s">
        <v>22704</v>
      </c>
      <c r="AI1525" t="s">
        <v>19711</v>
      </c>
    </row>
    <row r="1526" spans="1:36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F1526" t="s">
        <v>3409</v>
      </c>
      <c r="AG1526" t="s">
        <v>10413</v>
      </c>
    </row>
    <row r="1527" spans="1:36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F1527" t="s">
        <v>1325</v>
      </c>
      <c r="AG1527" t="s">
        <v>1671</v>
      </c>
      <c r="AH1527" t="s">
        <v>24164</v>
      </c>
      <c r="AI1527" t="s">
        <v>3409</v>
      </c>
      <c r="AJ1527" t="s">
        <v>10413</v>
      </c>
    </row>
    <row r="1528" spans="1:36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F1528" t="s">
        <v>1325</v>
      </c>
      <c r="AG1528" t="s">
        <v>1671</v>
      </c>
      <c r="AH1528" t="s">
        <v>24164</v>
      </c>
    </row>
    <row r="1529" spans="1:36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F1529" t="s">
        <v>953</v>
      </c>
      <c r="AG1529" t="s">
        <v>11526</v>
      </c>
      <c r="AH1529" t="s">
        <v>1671</v>
      </c>
      <c r="AI1529" t="s">
        <v>18089</v>
      </c>
      <c r="AJ1529" t="s">
        <v>1266</v>
      </c>
    </row>
    <row r="1530" spans="1:36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F1530" t="s">
        <v>1325</v>
      </c>
      <c r="AG1530" t="s">
        <v>953</v>
      </c>
      <c r="AH1530" t="s">
        <v>6403</v>
      </c>
      <c r="AI1530" t="s">
        <v>12332</v>
      </c>
      <c r="AJ1530" t="s">
        <v>10413</v>
      </c>
    </row>
    <row r="1531" spans="1:36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F1531" t="s">
        <v>3409</v>
      </c>
      <c r="AG1531" t="s">
        <v>12038</v>
      </c>
      <c r="AH1531" t="s">
        <v>19711</v>
      </c>
    </row>
    <row r="1532" spans="1:36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F1532" t="s">
        <v>1325</v>
      </c>
      <c r="AG1532" t="s">
        <v>953</v>
      </c>
      <c r="AH1532" t="s">
        <v>24164</v>
      </c>
      <c r="AI1532" t="s">
        <v>3409</v>
      </c>
      <c r="AJ1532" t="s">
        <v>10413</v>
      </c>
    </row>
    <row r="1533" spans="1:36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F1533" t="s">
        <v>24164</v>
      </c>
      <c r="AG1533" t="s">
        <v>6403</v>
      </c>
      <c r="AH1533" t="s">
        <v>24162</v>
      </c>
      <c r="AI1533" t="s">
        <v>10413</v>
      </c>
    </row>
    <row r="1534" spans="1:36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F1534" t="s">
        <v>1325</v>
      </c>
      <c r="AG1534" t="s">
        <v>24164</v>
      </c>
      <c r="AH1534" t="s">
        <v>3409</v>
      </c>
      <c r="AI1534" t="s">
        <v>10413</v>
      </c>
    </row>
    <row r="1535" spans="1:36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F1535" t="s">
        <v>3409</v>
      </c>
      <c r="AG1535" t="s">
        <v>19711</v>
      </c>
      <c r="AH1535" t="s">
        <v>24163</v>
      </c>
    </row>
    <row r="1536" spans="1:36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F1536" t="s">
        <v>1325</v>
      </c>
      <c r="AG1536" t="s">
        <v>24164</v>
      </c>
      <c r="AH1536" t="s">
        <v>10413</v>
      </c>
    </row>
    <row r="1537" spans="1:35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F1537" t="s">
        <v>1671</v>
      </c>
      <c r="AG1537" t="s">
        <v>3409</v>
      </c>
      <c r="AH1537" t="s">
        <v>19711</v>
      </c>
    </row>
    <row r="1538" spans="1:35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F1538" t="s">
        <v>1325</v>
      </c>
      <c r="AG1538" t="s">
        <v>953</v>
      </c>
      <c r="AH1538" t="s">
        <v>1266</v>
      </c>
      <c r="AI1538" t="s">
        <v>12332</v>
      </c>
    </row>
    <row r="1539" spans="1:35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F1539" t="s">
        <v>1325</v>
      </c>
      <c r="AG1539" t="s">
        <v>12332</v>
      </c>
      <c r="AH1539" t="s">
        <v>10413</v>
      </c>
    </row>
    <row r="1540" spans="1:35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F1540" t="s">
        <v>3409</v>
      </c>
      <c r="AG1540" t="s">
        <v>19711</v>
      </c>
    </row>
    <row r="1541" spans="1:35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F1541" t="s">
        <v>1671</v>
      </c>
    </row>
    <row r="1542" spans="1:35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F1542" t="s">
        <v>1671</v>
      </c>
      <c r="AG1542" t="s">
        <v>18089</v>
      </c>
      <c r="AH1542" t="s">
        <v>1266</v>
      </c>
      <c r="AI1542" t="s">
        <v>19711</v>
      </c>
    </row>
    <row r="1543" spans="1:35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F1543" t="s">
        <v>3409</v>
      </c>
      <c r="AG1543" t="s">
        <v>1266</v>
      </c>
      <c r="AH1543" t="s">
        <v>19711</v>
      </c>
      <c r="AI1543" t="s">
        <v>12332</v>
      </c>
    </row>
    <row r="1544" spans="1:35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F1544" t="s">
        <v>953</v>
      </c>
      <c r="AG1544" t="s">
        <v>1671</v>
      </c>
      <c r="AH1544" t="s">
        <v>18089</v>
      </c>
      <c r="AI1544" t="s">
        <v>24163</v>
      </c>
    </row>
    <row r="1545" spans="1:35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F1545" t="s">
        <v>1671</v>
      </c>
      <c r="AG1545" t="s">
        <v>3409</v>
      </c>
      <c r="AH1545" t="s">
        <v>1266</v>
      </c>
    </row>
    <row r="1546" spans="1:35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F1546" t="s">
        <v>1671</v>
      </c>
      <c r="AG1546" t="s">
        <v>18089</v>
      </c>
      <c r="AH1546" t="s">
        <v>24163</v>
      </c>
    </row>
    <row r="1547" spans="1:35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F1547" t="s">
        <v>1671</v>
      </c>
      <c r="AG1547" t="s">
        <v>19711</v>
      </c>
    </row>
    <row r="1548" spans="1:35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F1548" t="s">
        <v>1671</v>
      </c>
      <c r="AG1548" t="s">
        <v>1266</v>
      </c>
    </row>
    <row r="1549" spans="1:35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F1549" t="s">
        <v>6403</v>
      </c>
    </row>
    <row r="1550" spans="1:35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F1550" t="s">
        <v>13307</v>
      </c>
      <c r="AG1550" t="s">
        <v>3409</v>
      </c>
    </row>
    <row r="1551" spans="1:35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F1551" t="s">
        <v>1325</v>
      </c>
      <c r="AG1551" t="s">
        <v>24164</v>
      </c>
      <c r="AH1551" t="s">
        <v>10413</v>
      </c>
    </row>
    <row r="1552" spans="1:35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F1552" t="s">
        <v>1671</v>
      </c>
    </row>
    <row r="1553" spans="1:36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F1553" t="s">
        <v>1325</v>
      </c>
      <c r="AG1553" t="s">
        <v>1671</v>
      </c>
      <c r="AH1553" t="s">
        <v>24164</v>
      </c>
    </row>
    <row r="1554" spans="1:36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F1554" t="s">
        <v>24162</v>
      </c>
      <c r="AG1554" t="s">
        <v>12332</v>
      </c>
      <c r="AH1554" t="s">
        <v>10413</v>
      </c>
    </row>
    <row r="1555" spans="1:36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F1555" t="s">
        <v>953</v>
      </c>
      <c r="AG1555" t="s">
        <v>13307</v>
      </c>
      <c r="AH1555" t="s">
        <v>3409</v>
      </c>
      <c r="AI1555" t="s">
        <v>10413</v>
      </c>
    </row>
    <row r="1556" spans="1:36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F1556" t="s">
        <v>24162</v>
      </c>
      <c r="AG1556" t="s">
        <v>10413</v>
      </c>
    </row>
    <row r="1557" spans="1:36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F1557" t="s">
        <v>1325</v>
      </c>
      <c r="AG1557" t="s">
        <v>953</v>
      </c>
      <c r="AH1557" t="s">
        <v>3409</v>
      </c>
      <c r="AI1557" t="s">
        <v>18089</v>
      </c>
    </row>
    <row r="1558" spans="1:36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F1558" t="s">
        <v>1325</v>
      </c>
      <c r="AG1558" t="s">
        <v>1671</v>
      </c>
      <c r="AH1558" t="s">
        <v>24165</v>
      </c>
    </row>
    <row r="1559" spans="1:36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F1559" t="s">
        <v>3409</v>
      </c>
      <c r="AG1559" t="s">
        <v>18089</v>
      </c>
      <c r="AH1559" t="s">
        <v>24163</v>
      </c>
    </row>
    <row r="1560" spans="1:36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F1560" t="s">
        <v>24164</v>
      </c>
      <c r="AG1560" t="s">
        <v>3409</v>
      </c>
      <c r="AH1560" t="s">
        <v>10413</v>
      </c>
    </row>
    <row r="1561" spans="1:36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F1561" t="s">
        <v>1325</v>
      </c>
      <c r="AG1561" t="s">
        <v>24164</v>
      </c>
      <c r="AH1561" t="s">
        <v>10413</v>
      </c>
    </row>
    <row r="1562" spans="1:36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F1562" t="s">
        <v>1325</v>
      </c>
      <c r="AG1562" t="s">
        <v>10413</v>
      </c>
      <c r="AH1562" t="s">
        <v>15011</v>
      </c>
    </row>
    <row r="1563" spans="1:36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F1563" t="s">
        <v>1671</v>
      </c>
      <c r="AG1563" t="s">
        <v>19711</v>
      </c>
    </row>
    <row r="1564" spans="1:36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F1564" t="s">
        <v>3409</v>
      </c>
      <c r="AG1564" t="s">
        <v>10413</v>
      </c>
    </row>
    <row r="1565" spans="1:36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F1565" t="s">
        <v>1325</v>
      </c>
      <c r="AG1565" t="s">
        <v>24164</v>
      </c>
      <c r="AH1565" t="s">
        <v>12332</v>
      </c>
      <c r="AI1565" t="s">
        <v>10413</v>
      </c>
    </row>
    <row r="1566" spans="1:36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F1566" t="s">
        <v>1325</v>
      </c>
      <c r="AG1566" t="s">
        <v>3409</v>
      </c>
      <c r="AH1566" t="s">
        <v>1266</v>
      </c>
      <c r="AI1566" t="s">
        <v>6403</v>
      </c>
      <c r="AJ1566" t="s">
        <v>10413</v>
      </c>
    </row>
    <row r="1567" spans="1:36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F1567" t="s">
        <v>1671</v>
      </c>
      <c r="AG1567" t="s">
        <v>18089</v>
      </c>
      <c r="AH1567" t="s">
        <v>1266</v>
      </c>
    </row>
    <row r="1568" spans="1:36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F1568" t="s">
        <v>1671</v>
      </c>
    </row>
    <row r="1569" spans="1:37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F1569" t="s">
        <v>11526</v>
      </c>
      <c r="AG1569" t="s">
        <v>1671</v>
      </c>
      <c r="AH1569" t="s">
        <v>18089</v>
      </c>
      <c r="AI1569" t="s">
        <v>1266</v>
      </c>
      <c r="AJ1569" t="s">
        <v>17378</v>
      </c>
    </row>
    <row r="1570" spans="1:37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F1570" t="s">
        <v>3409</v>
      </c>
    </row>
    <row r="1571" spans="1:37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F1571" t="s">
        <v>3409</v>
      </c>
      <c r="AG1571" t="s">
        <v>24162</v>
      </c>
      <c r="AH1571" t="s">
        <v>10413</v>
      </c>
    </row>
    <row r="1572" spans="1:37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F1572" t="s">
        <v>1325</v>
      </c>
      <c r="AG1572" t="s">
        <v>953</v>
      </c>
      <c r="AH1572" t="s">
        <v>1671</v>
      </c>
      <c r="AI1572" t="s">
        <v>1266</v>
      </c>
      <c r="AJ1572" t="s">
        <v>19711</v>
      </c>
    </row>
    <row r="1573" spans="1:37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F1573" t="s">
        <v>3409</v>
      </c>
      <c r="AG1573" t="s">
        <v>24165</v>
      </c>
    </row>
    <row r="1574" spans="1:37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F1574" t="s">
        <v>1671</v>
      </c>
      <c r="AG1574" t="s">
        <v>19711</v>
      </c>
    </row>
    <row r="1575" spans="1:37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F1575" t="s">
        <v>3409</v>
      </c>
      <c r="AG1575" t="s">
        <v>12038</v>
      </c>
    </row>
    <row r="1576" spans="1:37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F1576" t="s">
        <v>1325</v>
      </c>
      <c r="AG1576" t="s">
        <v>24164</v>
      </c>
      <c r="AH1576" t="s">
        <v>3409</v>
      </c>
      <c r="AI1576" t="s">
        <v>24162</v>
      </c>
      <c r="AJ1576" t="s">
        <v>12332</v>
      </c>
      <c r="AK1576" t="s">
        <v>10413</v>
      </c>
    </row>
    <row r="1577" spans="1:37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F1577" t="s">
        <v>13307</v>
      </c>
      <c r="AG1577" t="s">
        <v>3409</v>
      </c>
      <c r="AH1577" t="s">
        <v>19711</v>
      </c>
    </row>
    <row r="1578" spans="1:37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F1578" t="s">
        <v>3409</v>
      </c>
      <c r="AG1578" t="s">
        <v>10413</v>
      </c>
    </row>
    <row r="1579" spans="1:37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F1579" t="s">
        <v>1325</v>
      </c>
      <c r="AG1579" t="s">
        <v>953</v>
      </c>
      <c r="AH1579" t="s">
        <v>12332</v>
      </c>
      <c r="AI1579" t="s">
        <v>10413</v>
      </c>
    </row>
    <row r="1580" spans="1:37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F1580" t="s">
        <v>953</v>
      </c>
      <c r="AG1580" t="s">
        <v>1671</v>
      </c>
      <c r="AH1580" t="s">
        <v>24164</v>
      </c>
      <c r="AI1580" t="s">
        <v>3409</v>
      </c>
    </row>
    <row r="1581" spans="1:37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F1581" t="s">
        <v>3409</v>
      </c>
      <c r="AG1581" t="s">
        <v>24162</v>
      </c>
    </row>
    <row r="1582" spans="1:37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F1582" t="s">
        <v>1671</v>
      </c>
      <c r="AG1582" t="s">
        <v>1266</v>
      </c>
      <c r="AH1582" t="s">
        <v>6403</v>
      </c>
      <c r="AI1582" t="s">
        <v>10413</v>
      </c>
    </row>
    <row r="1583" spans="1:37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F1583" t="s">
        <v>24164</v>
      </c>
      <c r="AG1583" t="s">
        <v>3409</v>
      </c>
      <c r="AH1583" t="s">
        <v>24162</v>
      </c>
      <c r="AI1583" t="s">
        <v>12332</v>
      </c>
      <c r="AJ1583" t="s">
        <v>10413</v>
      </c>
    </row>
    <row r="1584" spans="1:37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F1584" t="s">
        <v>1325</v>
      </c>
      <c r="AG1584" t="s">
        <v>1671</v>
      </c>
      <c r="AH1584" t="s">
        <v>1266</v>
      </c>
      <c r="AI1584" t="s">
        <v>12332</v>
      </c>
    </row>
    <row r="1585" spans="1:36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F1585" t="s">
        <v>953</v>
      </c>
      <c r="AG1585" t="s">
        <v>1671</v>
      </c>
    </row>
    <row r="1586" spans="1:36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F1586" t="s">
        <v>1671</v>
      </c>
      <c r="AG1586" t="s">
        <v>24164</v>
      </c>
      <c r="AH1586" t="s">
        <v>10413</v>
      </c>
    </row>
    <row r="1587" spans="1:36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F1587" t="s">
        <v>1671</v>
      </c>
      <c r="AG1587" t="s">
        <v>24164</v>
      </c>
      <c r="AH1587" t="s">
        <v>17378</v>
      </c>
    </row>
    <row r="1588" spans="1:36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F1588" t="s">
        <v>1671</v>
      </c>
      <c r="AG1588" t="s">
        <v>3409</v>
      </c>
    </row>
    <row r="1589" spans="1:36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F1589" t="s">
        <v>1671</v>
      </c>
    </row>
    <row r="1590" spans="1:36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F1590" t="s">
        <v>953</v>
      </c>
      <c r="AG1590" t="s">
        <v>11526</v>
      </c>
      <c r="AH1590" t="s">
        <v>1671</v>
      </c>
      <c r="AI1590" t="s">
        <v>18089</v>
      </c>
      <c r="AJ1590" t="s">
        <v>1266</v>
      </c>
    </row>
    <row r="1591" spans="1:36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F1591" t="s">
        <v>1325</v>
      </c>
      <c r="AG1591" t="s">
        <v>953</v>
      </c>
      <c r="AH1591" t="s">
        <v>24164</v>
      </c>
      <c r="AI1591" t="s">
        <v>10413</v>
      </c>
    </row>
    <row r="1592" spans="1:36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F1592" t="s">
        <v>3409</v>
      </c>
      <c r="AG1592" t="s">
        <v>19711</v>
      </c>
    </row>
    <row r="1593" spans="1:36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F1593" t="s">
        <v>3409</v>
      </c>
    </row>
    <row r="1594" spans="1:36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F1594" t="s">
        <v>13307</v>
      </c>
      <c r="AG1594" t="s">
        <v>3409</v>
      </c>
      <c r="AH1594" t="s">
        <v>24163</v>
      </c>
    </row>
    <row r="1595" spans="1:36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F1595" t="s">
        <v>1325</v>
      </c>
      <c r="AG1595" t="s">
        <v>953</v>
      </c>
      <c r="AH1595" t="s">
        <v>10413</v>
      </c>
    </row>
    <row r="1596" spans="1:36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F1596" t="s">
        <v>13307</v>
      </c>
      <c r="AG1596" t="s">
        <v>3409</v>
      </c>
    </row>
    <row r="1597" spans="1:36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F1597" t="s">
        <v>1671</v>
      </c>
      <c r="AG1597" t="s">
        <v>24163</v>
      </c>
    </row>
    <row r="1598" spans="1:36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F1598" t="s">
        <v>1671</v>
      </c>
      <c r="AG1598" t="s">
        <v>1266</v>
      </c>
    </row>
    <row r="1599" spans="1:36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F1599" t="s">
        <v>953</v>
      </c>
      <c r="AG1599" t="s">
        <v>1671</v>
      </c>
    </row>
    <row r="1600" spans="1:36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F1600" t="s">
        <v>1671</v>
      </c>
      <c r="AG1600" t="s">
        <v>18089</v>
      </c>
      <c r="AH1600" t="s">
        <v>19711</v>
      </c>
    </row>
    <row r="1601" spans="1:36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F1601" t="s">
        <v>1671</v>
      </c>
    </row>
    <row r="1602" spans="1:36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F1602" t="s">
        <v>24164</v>
      </c>
      <c r="AG1602" t="s">
        <v>3409</v>
      </c>
      <c r="AH1602" t="s">
        <v>24162</v>
      </c>
      <c r="AI1602" t="s">
        <v>10413</v>
      </c>
    </row>
    <row r="1603" spans="1:36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F1603" t="s">
        <v>1325</v>
      </c>
      <c r="AG1603" t="s">
        <v>12332</v>
      </c>
      <c r="AH1603" t="s">
        <v>10413</v>
      </c>
    </row>
    <row r="1604" spans="1:36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F1604" t="s">
        <v>953</v>
      </c>
      <c r="AG1604" t="s">
        <v>11526</v>
      </c>
      <c r="AH1604" t="s">
        <v>1671</v>
      </c>
      <c r="AI1604" t="s">
        <v>18089</v>
      </c>
      <c r="AJ1604" t="s">
        <v>1266</v>
      </c>
    </row>
    <row r="1605" spans="1:36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F1605" t="s">
        <v>24164</v>
      </c>
      <c r="AG1605" t="s">
        <v>3409</v>
      </c>
      <c r="AH1605" t="s">
        <v>24162</v>
      </c>
      <c r="AI1605" t="s">
        <v>10413</v>
      </c>
    </row>
    <row r="1606" spans="1:36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F1606" t="s">
        <v>3409</v>
      </c>
      <c r="AG1606" t="s">
        <v>24163</v>
      </c>
    </row>
    <row r="1607" spans="1:36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F1607" t="s">
        <v>1671</v>
      </c>
      <c r="AG1607" t="s">
        <v>24164</v>
      </c>
    </row>
    <row r="1608" spans="1:36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F1608" t="s">
        <v>3409</v>
      </c>
      <c r="AG1608" t="s">
        <v>19711</v>
      </c>
    </row>
    <row r="1609" spans="1:36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F1609" t="s">
        <v>1671</v>
      </c>
      <c r="AG1609" t="s">
        <v>19711</v>
      </c>
    </row>
    <row r="1610" spans="1:36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F1610" t="s">
        <v>1671</v>
      </c>
      <c r="AG1610" t="s">
        <v>3409</v>
      </c>
      <c r="AH1610" t="s">
        <v>18089</v>
      </c>
      <c r="AI1610" t="s">
        <v>12038</v>
      </c>
      <c r="AJ1610" t="s">
        <v>19711</v>
      </c>
    </row>
    <row r="1611" spans="1:36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F1611" t="s">
        <v>953</v>
      </c>
      <c r="AG1611" t="s">
        <v>11526</v>
      </c>
      <c r="AH1611" t="s">
        <v>1671</v>
      </c>
      <c r="AI1611" t="s">
        <v>18089</v>
      </c>
      <c r="AJ1611" t="s">
        <v>19711</v>
      </c>
    </row>
    <row r="1612" spans="1:36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F1612" t="s">
        <v>3409</v>
      </c>
      <c r="AG1612" t="s">
        <v>19711</v>
      </c>
    </row>
    <row r="1613" spans="1:36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F1613" t="s">
        <v>3409</v>
      </c>
      <c r="AG1613" t="s">
        <v>19711</v>
      </c>
      <c r="AH1613" t="s">
        <v>24165</v>
      </c>
      <c r="AI1613" t="s">
        <v>15011</v>
      </c>
    </row>
    <row r="1614" spans="1:36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F1614" t="s">
        <v>3409</v>
      </c>
      <c r="AG1614" t="s">
        <v>19711</v>
      </c>
    </row>
    <row r="1615" spans="1:36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F1615" t="s">
        <v>1671</v>
      </c>
      <c r="AG1615" t="s">
        <v>3409</v>
      </c>
    </row>
    <row r="1616" spans="1:36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F1616" t="s">
        <v>1671</v>
      </c>
      <c r="AG1616" t="s">
        <v>6403</v>
      </c>
      <c r="AH1616" t="s">
        <v>19711</v>
      </c>
    </row>
    <row r="1617" spans="1:36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F1617" t="s">
        <v>1325</v>
      </c>
      <c r="AG1617" t="s">
        <v>24164</v>
      </c>
      <c r="AH1617" t="s">
        <v>3409</v>
      </c>
      <c r="AI1617" t="s">
        <v>12332</v>
      </c>
      <c r="AJ1617" t="s">
        <v>10413</v>
      </c>
    </row>
    <row r="1618" spans="1:36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F1618" t="s">
        <v>1671</v>
      </c>
      <c r="AG1618" t="s">
        <v>1266</v>
      </c>
    </row>
    <row r="1619" spans="1:36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F1619" t="s">
        <v>1671</v>
      </c>
      <c r="AG1619" t="s">
        <v>3409</v>
      </c>
      <c r="AH1619" t="s">
        <v>18089</v>
      </c>
    </row>
    <row r="1620" spans="1:36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F1620" t="s">
        <v>1671</v>
      </c>
      <c r="AG1620" t="s">
        <v>3409</v>
      </c>
      <c r="AH1620" t="s">
        <v>19711</v>
      </c>
    </row>
    <row r="1621" spans="1:36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F1621" t="s">
        <v>1671</v>
      </c>
      <c r="AG1621" t="s">
        <v>3409</v>
      </c>
      <c r="AH1621" t="s">
        <v>19711</v>
      </c>
    </row>
    <row r="1622" spans="1:36" x14ac:dyDescent="0.3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  <c r="AF1622" t="s">
        <v>3409</v>
      </c>
      <c r="AG1622" t="s">
        <v>24163</v>
      </c>
    </row>
    <row r="1623" spans="1:36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F1623" t="s">
        <v>1325</v>
      </c>
      <c r="AG1623" t="s">
        <v>24164</v>
      </c>
      <c r="AH1623" t="s">
        <v>3409</v>
      </c>
      <c r="AI1623" t="s">
        <v>24162</v>
      </c>
      <c r="AJ1623" t="s">
        <v>10413</v>
      </c>
    </row>
    <row r="1624" spans="1:36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F1624" t="s">
        <v>1671</v>
      </c>
      <c r="AG1624" t="s">
        <v>19711</v>
      </c>
    </row>
    <row r="1625" spans="1:36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F1625" t="s">
        <v>3409</v>
      </c>
      <c r="AG1625" t="s">
        <v>19711</v>
      </c>
    </row>
    <row r="1626" spans="1:36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F1626" t="s">
        <v>1671</v>
      </c>
      <c r="AG1626" t="s">
        <v>19711</v>
      </c>
    </row>
    <row r="1627" spans="1:36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F1627" t="s">
        <v>953</v>
      </c>
      <c r="AG1627" t="s">
        <v>1671</v>
      </c>
      <c r="AH1627" t="s">
        <v>24162</v>
      </c>
    </row>
    <row r="1628" spans="1:36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F1628" t="s">
        <v>1671</v>
      </c>
      <c r="AG1628" t="s">
        <v>1266</v>
      </c>
      <c r="AH1628" t="s">
        <v>19711</v>
      </c>
    </row>
    <row r="1629" spans="1:36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F1629" t="s">
        <v>1671</v>
      </c>
      <c r="AG1629" t="s">
        <v>1266</v>
      </c>
      <c r="AH1629" t="s">
        <v>19711</v>
      </c>
    </row>
    <row r="1630" spans="1:36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F1630" t="s">
        <v>953</v>
      </c>
      <c r="AG1630" t="s">
        <v>11526</v>
      </c>
      <c r="AH1630" t="s">
        <v>1671</v>
      </c>
      <c r="AI1630" t="s">
        <v>18089</v>
      </c>
    </row>
    <row r="1631" spans="1:36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F1631" t="s">
        <v>13307</v>
      </c>
      <c r="AG1631" t="s">
        <v>24164</v>
      </c>
      <c r="AH1631" t="s">
        <v>3409</v>
      </c>
    </row>
    <row r="1632" spans="1:36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F1632" t="s">
        <v>3409</v>
      </c>
      <c r="AG1632" t="s">
        <v>19711</v>
      </c>
    </row>
    <row r="1633" spans="1:37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F1633" t="s">
        <v>1325</v>
      </c>
      <c r="AG1633" t="s">
        <v>953</v>
      </c>
      <c r="AH1633" t="s">
        <v>12332</v>
      </c>
      <c r="AI1633" t="s">
        <v>10413</v>
      </c>
    </row>
    <row r="1634" spans="1:37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F1634" t="s">
        <v>1671</v>
      </c>
      <c r="AG1634" t="s">
        <v>18089</v>
      </c>
      <c r="AH1634" t="s">
        <v>1266</v>
      </c>
      <c r="AI1634" t="s">
        <v>24163</v>
      </c>
    </row>
    <row r="1635" spans="1:37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F1635" t="s">
        <v>1671</v>
      </c>
      <c r="AG1635" t="s">
        <v>24164</v>
      </c>
    </row>
    <row r="1636" spans="1:37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F1636" t="s">
        <v>1325</v>
      </c>
      <c r="AG1636" t="s">
        <v>953</v>
      </c>
      <c r="AH1636" t="s">
        <v>10413</v>
      </c>
    </row>
    <row r="1637" spans="1:37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F1637" t="s">
        <v>11526</v>
      </c>
      <c r="AG1637" t="s">
        <v>1671</v>
      </c>
      <c r="AH1637" t="s">
        <v>18089</v>
      </c>
      <c r="AI1637" t="s">
        <v>24162</v>
      </c>
      <c r="AJ1637" t="s">
        <v>12332</v>
      </c>
    </row>
    <row r="1638" spans="1:37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F1638" t="s">
        <v>3409</v>
      </c>
      <c r="AG1638" t="s">
        <v>19711</v>
      </c>
    </row>
    <row r="1639" spans="1:37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F1639" t="s">
        <v>953</v>
      </c>
      <c r="AG1639" t="s">
        <v>1671</v>
      </c>
      <c r="AH1639" t="s">
        <v>3409</v>
      </c>
      <c r="AI1639" t="s">
        <v>18089</v>
      </c>
      <c r="AJ1639" t="s">
        <v>24163</v>
      </c>
    </row>
    <row r="1640" spans="1:37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F1640" t="s">
        <v>3409</v>
      </c>
      <c r="AG1640" t="s">
        <v>24162</v>
      </c>
      <c r="AH1640" t="s">
        <v>19711</v>
      </c>
      <c r="AI1640" t="s">
        <v>24165</v>
      </c>
    </row>
    <row r="1641" spans="1:37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F1641" t="s">
        <v>1671</v>
      </c>
      <c r="AG1641" t="s">
        <v>3409</v>
      </c>
      <c r="AH1641" t="s">
        <v>19711</v>
      </c>
    </row>
    <row r="1642" spans="1:37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F1642" t="s">
        <v>1325</v>
      </c>
      <c r="AG1642" t="s">
        <v>24164</v>
      </c>
      <c r="AH1642" t="s">
        <v>10413</v>
      </c>
    </row>
    <row r="1643" spans="1:37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F1643" t="s">
        <v>1671</v>
      </c>
    </row>
    <row r="1644" spans="1:37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F1644" t="s">
        <v>11526</v>
      </c>
      <c r="AG1644" t="s">
        <v>3409</v>
      </c>
      <c r="AH1644" t="s">
        <v>18089</v>
      </c>
      <c r="AI1644" t="s">
        <v>1266</v>
      </c>
      <c r="AJ1644" t="s">
        <v>17378</v>
      </c>
      <c r="AK1644" t="s">
        <v>19711</v>
      </c>
    </row>
    <row r="1645" spans="1:37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F1645" t="s">
        <v>13307</v>
      </c>
      <c r="AG1645" t="s">
        <v>3409</v>
      </c>
      <c r="AH1645" t="s">
        <v>24163</v>
      </c>
    </row>
    <row r="1646" spans="1:37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F1646" t="s">
        <v>1325</v>
      </c>
      <c r="AG1646" t="s">
        <v>24164</v>
      </c>
      <c r="AH1646" t="s">
        <v>3409</v>
      </c>
      <c r="AI1646" t="s">
        <v>24162</v>
      </c>
      <c r="AJ1646" t="s">
        <v>10413</v>
      </c>
    </row>
    <row r="1647" spans="1:37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F1647" t="s">
        <v>3409</v>
      </c>
      <c r="AG1647" t="s">
        <v>24163</v>
      </c>
    </row>
    <row r="1648" spans="1:37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F1648" t="s">
        <v>6403</v>
      </c>
      <c r="AG1648" t="s">
        <v>10413</v>
      </c>
    </row>
    <row r="1649" spans="1:36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F1649" t="s">
        <v>3409</v>
      </c>
      <c r="AG1649" t="s">
        <v>1266</v>
      </c>
      <c r="AH1649" t="s">
        <v>19711</v>
      </c>
    </row>
    <row r="1650" spans="1:36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F1650" t="s">
        <v>1671</v>
      </c>
      <c r="AG1650" t="s">
        <v>3409</v>
      </c>
      <c r="AH1650" t="s">
        <v>18089</v>
      </c>
    </row>
    <row r="1651" spans="1:36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F1651" t="s">
        <v>3409</v>
      </c>
      <c r="AG1651" t="s">
        <v>12038</v>
      </c>
      <c r="AH1651" t="s">
        <v>19711</v>
      </c>
    </row>
    <row r="1652" spans="1:36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F1652" t="s">
        <v>3409</v>
      </c>
      <c r="AG1652" t="s">
        <v>19711</v>
      </c>
      <c r="AH1652" t="s">
        <v>24163</v>
      </c>
    </row>
    <row r="1653" spans="1:36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F1653" t="s">
        <v>1671</v>
      </c>
      <c r="AG1653" t="s">
        <v>3409</v>
      </c>
      <c r="AH1653" t="s">
        <v>1266</v>
      </c>
      <c r="AI1653" t="s">
        <v>19711</v>
      </c>
    </row>
    <row r="1654" spans="1:36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F1654" t="s">
        <v>6403</v>
      </c>
    </row>
    <row r="1655" spans="1:36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F1655" t="s">
        <v>1266</v>
      </c>
      <c r="AG1655" t="s">
        <v>6403</v>
      </c>
      <c r="AH1655" t="s">
        <v>24162</v>
      </c>
      <c r="AI1655" t="s">
        <v>10413</v>
      </c>
    </row>
    <row r="1656" spans="1:36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F1656" t="s">
        <v>1671</v>
      </c>
    </row>
    <row r="1657" spans="1:36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F1657" t="s">
        <v>1325</v>
      </c>
      <c r="AG1657" t="s">
        <v>1671</v>
      </c>
      <c r="AH1657" t="s">
        <v>24164</v>
      </c>
      <c r="AI1657" t="s">
        <v>10413</v>
      </c>
    </row>
    <row r="1658" spans="1:36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F1658" t="s">
        <v>1325</v>
      </c>
      <c r="AG1658" t="s">
        <v>24164</v>
      </c>
      <c r="AH1658" t="s">
        <v>12332</v>
      </c>
      <c r="AI1658" t="s">
        <v>10413</v>
      </c>
    </row>
    <row r="1659" spans="1:36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F1659" t="s">
        <v>1671</v>
      </c>
      <c r="AG1659" t="s">
        <v>6403</v>
      </c>
      <c r="AH1659" t="s">
        <v>17378</v>
      </c>
      <c r="AI1659" t="s">
        <v>12332</v>
      </c>
    </row>
    <row r="1660" spans="1:36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F1660" t="s">
        <v>1325</v>
      </c>
      <c r="AG1660" t="s">
        <v>3409</v>
      </c>
      <c r="AH1660" t="s">
        <v>10413</v>
      </c>
    </row>
    <row r="1661" spans="1:36" x14ac:dyDescent="0.3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  <c r="AF1661" t="s">
        <v>3409</v>
      </c>
      <c r="AG1661" t="s">
        <v>24162</v>
      </c>
    </row>
    <row r="1662" spans="1:36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F1662" t="s">
        <v>1325</v>
      </c>
      <c r="AG1662" t="s">
        <v>953</v>
      </c>
      <c r="AH1662" t="s">
        <v>1266</v>
      </c>
      <c r="AI1662" t="s">
        <v>12332</v>
      </c>
      <c r="AJ1662" t="s">
        <v>10413</v>
      </c>
    </row>
    <row r="1663" spans="1:36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F1663" t="s">
        <v>1671</v>
      </c>
      <c r="AG1663" t="s">
        <v>3409</v>
      </c>
      <c r="AH1663" t="s">
        <v>19711</v>
      </c>
    </row>
    <row r="1664" spans="1:36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F1664" t="s">
        <v>3409</v>
      </c>
      <c r="AG1664" t="s">
        <v>1266</v>
      </c>
      <c r="AH1664" t="s">
        <v>6403</v>
      </c>
    </row>
    <row r="1665" spans="1:38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F1665" t="s">
        <v>3409</v>
      </c>
      <c r="AG1665" t="s">
        <v>12038</v>
      </c>
    </row>
    <row r="1666" spans="1:38" x14ac:dyDescent="0.3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  <c r="AF1666" t="s">
        <v>1671</v>
      </c>
      <c r="AG1666" t="s">
        <v>3409</v>
      </c>
    </row>
    <row r="1667" spans="1:38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F1667" t="s">
        <v>24164</v>
      </c>
      <c r="AG1667" t="s">
        <v>3409</v>
      </c>
      <c r="AH1667" t="s">
        <v>24163</v>
      </c>
    </row>
    <row r="1668" spans="1:38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F1668" t="s">
        <v>1671</v>
      </c>
      <c r="AG1668" t="s">
        <v>24164</v>
      </c>
    </row>
    <row r="1669" spans="1:38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F1669" t="s">
        <v>1325</v>
      </c>
      <c r="AG1669" t="s">
        <v>953</v>
      </c>
      <c r="AH1669" t="s">
        <v>11526</v>
      </c>
      <c r="AI1669" t="s">
        <v>3409</v>
      </c>
      <c r="AJ1669" t="s">
        <v>24162</v>
      </c>
      <c r="AK1669" t="s">
        <v>12332</v>
      </c>
      <c r="AL1669" t="s">
        <v>10413</v>
      </c>
    </row>
    <row r="1670" spans="1:38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F1670" t="s">
        <v>24164</v>
      </c>
      <c r="AG1670" t="s">
        <v>3409</v>
      </c>
      <c r="AH1670" t="s">
        <v>10413</v>
      </c>
    </row>
    <row r="1671" spans="1:38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F1671" t="s">
        <v>1671</v>
      </c>
      <c r="AG1671" t="s">
        <v>18089</v>
      </c>
      <c r="AH1671" t="s">
        <v>19711</v>
      </c>
    </row>
    <row r="1672" spans="1:38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F1672" t="s">
        <v>953</v>
      </c>
      <c r="AG1672" t="s">
        <v>11526</v>
      </c>
      <c r="AH1672" t="s">
        <v>1671</v>
      </c>
      <c r="AI1672" t="s">
        <v>18089</v>
      </c>
      <c r="AJ1672" t="s">
        <v>17378</v>
      </c>
    </row>
    <row r="1673" spans="1:38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F1673" t="s">
        <v>1671</v>
      </c>
    </row>
    <row r="1674" spans="1:38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F1674" t="s">
        <v>1671</v>
      </c>
      <c r="AG1674" t="s">
        <v>3409</v>
      </c>
      <c r="AH1674" t="s">
        <v>19711</v>
      </c>
    </row>
    <row r="1675" spans="1:38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F1675" t="s">
        <v>13307</v>
      </c>
      <c r="AG1675" t="s">
        <v>3409</v>
      </c>
      <c r="AH1675" t="s">
        <v>12038</v>
      </c>
    </row>
    <row r="1676" spans="1:38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F1676" t="s">
        <v>3409</v>
      </c>
    </row>
    <row r="1677" spans="1:38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F1677" t="s">
        <v>1325</v>
      </c>
      <c r="AG1677" t="s">
        <v>24164</v>
      </c>
      <c r="AH1677" t="s">
        <v>12332</v>
      </c>
      <c r="AI1677" t="s">
        <v>10413</v>
      </c>
    </row>
    <row r="1678" spans="1:38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F1678" t="s">
        <v>1671</v>
      </c>
      <c r="AG1678" t="s">
        <v>19711</v>
      </c>
      <c r="AH1678" t="s">
        <v>12332</v>
      </c>
    </row>
    <row r="1679" spans="1:38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F1679" t="s">
        <v>6403</v>
      </c>
      <c r="AG1679" t="s">
        <v>24162</v>
      </c>
      <c r="AH1679" t="s">
        <v>10413</v>
      </c>
    </row>
    <row r="1680" spans="1:38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F1680" t="s">
        <v>953</v>
      </c>
      <c r="AG1680" t="s">
        <v>3409</v>
      </c>
      <c r="AH1680" t="s">
        <v>10413</v>
      </c>
    </row>
    <row r="1681" spans="1:36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F1681" t="s">
        <v>1671</v>
      </c>
      <c r="AG1681" t="s">
        <v>3409</v>
      </c>
      <c r="AH1681" t="s">
        <v>19711</v>
      </c>
    </row>
    <row r="1682" spans="1:36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F1682" t="s">
        <v>1671</v>
      </c>
      <c r="AG1682" t="s">
        <v>19711</v>
      </c>
    </row>
    <row r="1683" spans="1:36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F1683" t="s">
        <v>1671</v>
      </c>
      <c r="AG1683" t="s">
        <v>3409</v>
      </c>
      <c r="AH1683" t="s">
        <v>19711</v>
      </c>
      <c r="AI1683" t="s">
        <v>24163</v>
      </c>
    </row>
    <row r="1684" spans="1:36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F1684" t="s">
        <v>24164</v>
      </c>
      <c r="AG1684" t="s">
        <v>3409</v>
      </c>
      <c r="AH1684" t="s">
        <v>19711</v>
      </c>
      <c r="AI1684" t="s">
        <v>10413</v>
      </c>
    </row>
    <row r="1685" spans="1:36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F1685" t="s">
        <v>1325</v>
      </c>
      <c r="AG1685" t="s">
        <v>6403</v>
      </c>
      <c r="AH1685" t="s">
        <v>12332</v>
      </c>
      <c r="AI1685" t="s">
        <v>10413</v>
      </c>
    </row>
    <row r="1686" spans="1:36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F1686" t="s">
        <v>1325</v>
      </c>
      <c r="AG1686" t="s">
        <v>24164</v>
      </c>
      <c r="AH1686" t="s">
        <v>3409</v>
      </c>
      <c r="AI1686" t="s">
        <v>10413</v>
      </c>
    </row>
    <row r="1687" spans="1:36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F1687" t="s">
        <v>1325</v>
      </c>
      <c r="AG1687" t="s">
        <v>24164</v>
      </c>
      <c r="AH1687" t="s">
        <v>10413</v>
      </c>
    </row>
    <row r="1688" spans="1:36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F1688" t="s">
        <v>1325</v>
      </c>
      <c r="AG1688" t="s">
        <v>953</v>
      </c>
      <c r="AH1688" t="s">
        <v>24164</v>
      </c>
      <c r="AI1688" t="s">
        <v>3409</v>
      </c>
      <c r="AJ1688" t="s">
        <v>19711</v>
      </c>
    </row>
    <row r="1689" spans="1:36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F1689" t="s">
        <v>1325</v>
      </c>
      <c r="AG1689" t="s">
        <v>1671</v>
      </c>
      <c r="AH1689" t="s">
        <v>6403</v>
      </c>
    </row>
    <row r="1690" spans="1:36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F1690" t="s">
        <v>1671</v>
      </c>
      <c r="AG1690" t="s">
        <v>3409</v>
      </c>
      <c r="AH1690" t="s">
        <v>19711</v>
      </c>
    </row>
    <row r="1691" spans="1:36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F1691" t="s">
        <v>24164</v>
      </c>
      <c r="AG1691" t="s">
        <v>3409</v>
      </c>
      <c r="AH1691" t="s">
        <v>24162</v>
      </c>
      <c r="AI1691" t="s">
        <v>10413</v>
      </c>
    </row>
    <row r="1692" spans="1:36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F1692" t="s">
        <v>3409</v>
      </c>
    </row>
    <row r="1693" spans="1:36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F1693" t="s">
        <v>1671</v>
      </c>
      <c r="AG1693" t="s">
        <v>24164</v>
      </c>
      <c r="AH1693" t="s">
        <v>10413</v>
      </c>
    </row>
    <row r="1694" spans="1:36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F1694" t="s">
        <v>3409</v>
      </c>
      <c r="AG1694" t="s">
        <v>6403</v>
      </c>
      <c r="AH1694" t="s">
        <v>12332</v>
      </c>
    </row>
    <row r="1695" spans="1:36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F1695" t="s">
        <v>1325</v>
      </c>
      <c r="AG1695" t="s">
        <v>953</v>
      </c>
      <c r="AH1695" t="s">
        <v>1671</v>
      </c>
      <c r="AI1695" t="s">
        <v>19711</v>
      </c>
      <c r="AJ1695" t="s">
        <v>12332</v>
      </c>
    </row>
    <row r="1696" spans="1:36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F1696" t="s">
        <v>24164</v>
      </c>
      <c r="AG1696" t="s">
        <v>3409</v>
      </c>
      <c r="AH1696" t="s">
        <v>10413</v>
      </c>
    </row>
    <row r="1697" spans="1:36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F1697" t="s">
        <v>953</v>
      </c>
      <c r="AG1697" t="s">
        <v>6403</v>
      </c>
      <c r="AH1697" t="s">
        <v>10413</v>
      </c>
    </row>
    <row r="1698" spans="1:36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F1698" t="s">
        <v>1671</v>
      </c>
      <c r="AG1698" t="s">
        <v>19711</v>
      </c>
    </row>
    <row r="1699" spans="1:36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F1699" t="s">
        <v>3409</v>
      </c>
      <c r="AG1699" t="s">
        <v>24162</v>
      </c>
      <c r="AH1699" t="s">
        <v>19711</v>
      </c>
      <c r="AI1699" t="s">
        <v>10413</v>
      </c>
    </row>
    <row r="1700" spans="1:36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F1700" t="s">
        <v>1671</v>
      </c>
      <c r="AG1700" t="s">
        <v>6403</v>
      </c>
    </row>
    <row r="1701" spans="1:36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F1701" t="s">
        <v>13307</v>
      </c>
      <c r="AG1701" t="s">
        <v>3409</v>
      </c>
      <c r="AH1701" t="s">
        <v>22704</v>
      </c>
      <c r="AI1701" t="s">
        <v>19711</v>
      </c>
    </row>
    <row r="1702" spans="1:36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F1702" t="s">
        <v>1325</v>
      </c>
      <c r="AG1702" t="s">
        <v>953</v>
      </c>
      <c r="AH1702" t="s">
        <v>12332</v>
      </c>
    </row>
    <row r="1703" spans="1:36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F1703" t="s">
        <v>3409</v>
      </c>
      <c r="AG1703" t="s">
        <v>1266</v>
      </c>
      <c r="AH1703" t="s">
        <v>10413</v>
      </c>
    </row>
    <row r="1704" spans="1:36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F1704" t="s">
        <v>1325</v>
      </c>
      <c r="AG1704" t="s">
        <v>953</v>
      </c>
      <c r="AH1704" t="s">
        <v>1266</v>
      </c>
      <c r="AI1704" t="s">
        <v>12332</v>
      </c>
      <c r="AJ1704" t="s">
        <v>10413</v>
      </c>
    </row>
    <row r="1705" spans="1:36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F1705" t="s">
        <v>1325</v>
      </c>
      <c r="AG1705" t="s">
        <v>24164</v>
      </c>
      <c r="AH1705" t="s">
        <v>10413</v>
      </c>
    </row>
    <row r="1706" spans="1:36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F1706" t="s">
        <v>3409</v>
      </c>
      <c r="AG1706" t="s">
        <v>6403</v>
      </c>
      <c r="AH1706" t="s">
        <v>12332</v>
      </c>
      <c r="AI1706" t="s">
        <v>10413</v>
      </c>
    </row>
    <row r="1707" spans="1:36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F1707" t="s">
        <v>1671</v>
      </c>
      <c r="AG1707" t="s">
        <v>19711</v>
      </c>
    </row>
    <row r="1708" spans="1:36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F1708" t="s">
        <v>11526</v>
      </c>
      <c r="AG1708" t="s">
        <v>1671</v>
      </c>
      <c r="AH1708" t="s">
        <v>18089</v>
      </c>
    </row>
    <row r="1709" spans="1:36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F1709" t="s">
        <v>3409</v>
      </c>
    </row>
    <row r="1710" spans="1:36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F1710" t="s">
        <v>953</v>
      </c>
      <c r="AG1710" t="s">
        <v>1266</v>
      </c>
      <c r="AH1710" t="s">
        <v>24162</v>
      </c>
    </row>
    <row r="1711" spans="1:36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F1711" t="s">
        <v>1671</v>
      </c>
      <c r="AG1711" t="s">
        <v>3409</v>
      </c>
    </row>
    <row r="1712" spans="1:36" x14ac:dyDescent="0.3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  <c r="AF1712" t="s">
        <v>24164</v>
      </c>
      <c r="AG1712" t="s">
        <v>3409</v>
      </c>
      <c r="AH1712" t="s">
        <v>10413</v>
      </c>
    </row>
    <row r="1713" spans="1:36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F1713" t="s">
        <v>24164</v>
      </c>
      <c r="AG1713" t="s">
        <v>10413</v>
      </c>
    </row>
    <row r="1714" spans="1:36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F1714" t="s">
        <v>1325</v>
      </c>
      <c r="AG1714" t="s">
        <v>24164</v>
      </c>
      <c r="AH1714" t="s">
        <v>3409</v>
      </c>
      <c r="AI1714" t="s">
        <v>10413</v>
      </c>
    </row>
    <row r="1715" spans="1:36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F1715" t="s">
        <v>3409</v>
      </c>
      <c r="AG1715" t="s">
        <v>22704</v>
      </c>
      <c r="AH1715" t="s">
        <v>24165</v>
      </c>
    </row>
    <row r="1716" spans="1:36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F1716" t="s">
        <v>24164</v>
      </c>
      <c r="AG1716" t="s">
        <v>3409</v>
      </c>
    </row>
    <row r="1717" spans="1:36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F1717" t="s">
        <v>1325</v>
      </c>
      <c r="AG1717" t="s">
        <v>24164</v>
      </c>
      <c r="AH1717" t="s">
        <v>3409</v>
      </c>
      <c r="AI1717" t="s">
        <v>10413</v>
      </c>
    </row>
    <row r="1718" spans="1:36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F1718" t="s">
        <v>3409</v>
      </c>
      <c r="AG1718" t="s">
        <v>19711</v>
      </c>
    </row>
    <row r="1719" spans="1:36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F1719" t="s">
        <v>1325</v>
      </c>
      <c r="AG1719" t="s">
        <v>24164</v>
      </c>
      <c r="AH1719" t="s">
        <v>3409</v>
      </c>
      <c r="AI1719" t="s">
        <v>19711</v>
      </c>
      <c r="AJ1719" t="s">
        <v>10413</v>
      </c>
    </row>
    <row r="1720" spans="1:36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F1720" t="s">
        <v>1325</v>
      </c>
      <c r="AG1720" t="s">
        <v>3409</v>
      </c>
      <c r="AH1720" t="s">
        <v>19711</v>
      </c>
      <c r="AI1720" t="s">
        <v>24163</v>
      </c>
    </row>
    <row r="1721" spans="1:36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F1721" t="s">
        <v>13307</v>
      </c>
      <c r="AG1721" t="s">
        <v>3409</v>
      </c>
      <c r="AH1721" t="s">
        <v>19711</v>
      </c>
    </row>
    <row r="1722" spans="1:36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F1722" t="s">
        <v>1325</v>
      </c>
      <c r="AG1722" t="s">
        <v>3409</v>
      </c>
      <c r="AH1722" t="s">
        <v>1266</v>
      </c>
    </row>
    <row r="1723" spans="1:36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F1723" t="s">
        <v>1325</v>
      </c>
      <c r="AG1723" t="s">
        <v>953</v>
      </c>
    </row>
    <row r="1724" spans="1:36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F1724" t="s">
        <v>13307</v>
      </c>
      <c r="AG1724" t="s">
        <v>24164</v>
      </c>
      <c r="AH1724" t="s">
        <v>3409</v>
      </c>
      <c r="AI1724" t="s">
        <v>22704</v>
      </c>
      <c r="AJ1724" t="s">
        <v>15011</v>
      </c>
    </row>
    <row r="1725" spans="1:36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F1725" t="s">
        <v>1325</v>
      </c>
      <c r="AG1725" t="s">
        <v>953</v>
      </c>
      <c r="AH1725" t="s">
        <v>3409</v>
      </c>
      <c r="AI1725" t="s">
        <v>22704</v>
      </c>
      <c r="AJ1725" t="s">
        <v>24165</v>
      </c>
    </row>
    <row r="1726" spans="1:36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F1726" t="s">
        <v>1671</v>
      </c>
      <c r="AG1726" t="s">
        <v>18089</v>
      </c>
    </row>
    <row r="1727" spans="1:36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F1727" t="s">
        <v>1325</v>
      </c>
      <c r="AG1727" t="s">
        <v>24164</v>
      </c>
      <c r="AH1727" t="s">
        <v>3409</v>
      </c>
      <c r="AI1727" t="s">
        <v>10413</v>
      </c>
    </row>
    <row r="1728" spans="1:36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F1728" t="s">
        <v>1325</v>
      </c>
      <c r="AG1728" t="s">
        <v>13307</v>
      </c>
      <c r="AH1728" t="s">
        <v>24164</v>
      </c>
      <c r="AI1728" t="s">
        <v>3409</v>
      </c>
    </row>
    <row r="1729" spans="1:37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F1729" t="s">
        <v>11526</v>
      </c>
      <c r="AG1729" t="s">
        <v>1671</v>
      </c>
      <c r="AH1729" t="s">
        <v>18089</v>
      </c>
    </row>
    <row r="1730" spans="1:37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F1730" t="s">
        <v>13307</v>
      </c>
      <c r="AG1730" t="s">
        <v>3409</v>
      </c>
      <c r="AH1730" t="s">
        <v>22704</v>
      </c>
    </row>
    <row r="1731" spans="1:37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F1731" t="s">
        <v>3409</v>
      </c>
      <c r="AG1731" t="s">
        <v>22704</v>
      </c>
      <c r="AH1731" t="s">
        <v>24163</v>
      </c>
    </row>
    <row r="1732" spans="1:37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F1732" t="s">
        <v>13307</v>
      </c>
      <c r="AG1732" t="s">
        <v>3409</v>
      </c>
      <c r="AH1732" t="s">
        <v>19711</v>
      </c>
    </row>
    <row r="1733" spans="1:37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  <c r="AF1733" t="s">
        <v>953</v>
      </c>
      <c r="AG1733" t="s">
        <v>11526</v>
      </c>
      <c r="AH1733" t="s">
        <v>1266</v>
      </c>
    </row>
    <row r="1734" spans="1:37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F1734" t="s">
        <v>24164</v>
      </c>
      <c r="AG1734" t="s">
        <v>3409</v>
      </c>
      <c r="AH1734" t="s">
        <v>24162</v>
      </c>
      <c r="AI1734" t="s">
        <v>10413</v>
      </c>
    </row>
    <row r="1735" spans="1:37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F1735" t="s">
        <v>953</v>
      </c>
      <c r="AG1735" t="s">
        <v>11526</v>
      </c>
      <c r="AH1735" t="s">
        <v>1671</v>
      </c>
      <c r="AI1735" t="s">
        <v>1266</v>
      </c>
    </row>
    <row r="1736" spans="1:37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F1736" t="s">
        <v>1671</v>
      </c>
      <c r="AG1736" t="s">
        <v>12038</v>
      </c>
    </row>
    <row r="1737" spans="1:37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F1737" t="s">
        <v>13307</v>
      </c>
      <c r="AG1737" t="s">
        <v>3409</v>
      </c>
      <c r="AH1737" t="s">
        <v>12038</v>
      </c>
      <c r="AI1737" t="s">
        <v>19711</v>
      </c>
    </row>
    <row r="1738" spans="1:37" x14ac:dyDescent="0.3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  <c r="AF1738" t="s">
        <v>953</v>
      </c>
      <c r="AG1738" t="s">
        <v>3409</v>
      </c>
      <c r="AH1738" t="s">
        <v>24162</v>
      </c>
      <c r="AI1738" t="s">
        <v>12332</v>
      </c>
      <c r="AJ1738" t="s">
        <v>10413</v>
      </c>
    </row>
    <row r="1739" spans="1:37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F1739" t="s">
        <v>1671</v>
      </c>
      <c r="AG1739" t="s">
        <v>3409</v>
      </c>
      <c r="AH1739" t="s">
        <v>19711</v>
      </c>
    </row>
    <row r="1740" spans="1:37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F1740" t="s">
        <v>953</v>
      </c>
      <c r="AG1740" t="s">
        <v>1671</v>
      </c>
      <c r="AH1740" t="s">
        <v>18089</v>
      </c>
      <c r="AI1740" t="s">
        <v>1266</v>
      </c>
    </row>
    <row r="1741" spans="1:37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F1741" t="s">
        <v>3409</v>
      </c>
    </row>
    <row r="1742" spans="1:37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F1742" t="s">
        <v>13307</v>
      </c>
      <c r="AG1742" t="s">
        <v>1671</v>
      </c>
      <c r="AH1742" t="s">
        <v>24164</v>
      </c>
      <c r="AI1742" t="s">
        <v>3409</v>
      </c>
      <c r="AJ1742" t="s">
        <v>19711</v>
      </c>
      <c r="AK1742" t="s">
        <v>10413</v>
      </c>
    </row>
    <row r="1743" spans="1:37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F1743" t="s">
        <v>1671</v>
      </c>
      <c r="AG1743" t="s">
        <v>19711</v>
      </c>
    </row>
    <row r="1744" spans="1:37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F1744" t="s">
        <v>1671</v>
      </c>
    </row>
    <row r="1745" spans="1:38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F1745" t="s">
        <v>13307</v>
      </c>
      <c r="AG1745" t="s">
        <v>3409</v>
      </c>
      <c r="AH1745" t="s">
        <v>22704</v>
      </c>
    </row>
    <row r="1746" spans="1:38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F1746" t="s">
        <v>1671</v>
      </c>
      <c r="AG1746" t="s">
        <v>3409</v>
      </c>
    </row>
    <row r="1747" spans="1:38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F1747" t="s">
        <v>1671</v>
      </c>
      <c r="AG1747" t="s">
        <v>1266</v>
      </c>
      <c r="AH1747" t="s">
        <v>6403</v>
      </c>
      <c r="AI1747" t="s">
        <v>10413</v>
      </c>
    </row>
    <row r="1748" spans="1:38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F1748" t="s">
        <v>3409</v>
      </c>
      <c r="AG1748" t="s">
        <v>24162</v>
      </c>
      <c r="AH1748" t="s">
        <v>12332</v>
      </c>
      <c r="AI1748" t="s">
        <v>10413</v>
      </c>
    </row>
    <row r="1749" spans="1:38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F1749" t="s">
        <v>953</v>
      </c>
      <c r="AG1749" t="s">
        <v>11526</v>
      </c>
      <c r="AH1749" t="s">
        <v>1671</v>
      </c>
      <c r="AI1749" t="s">
        <v>18089</v>
      </c>
      <c r="AJ1749" t="s">
        <v>1266</v>
      </c>
      <c r="AK1749" t="s">
        <v>17378</v>
      </c>
      <c r="AL1749" t="s">
        <v>19711</v>
      </c>
    </row>
    <row r="1750" spans="1:38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F1750" t="s">
        <v>13307</v>
      </c>
      <c r="AG1750" t="s">
        <v>24164</v>
      </c>
      <c r="AH1750" t="s">
        <v>3409</v>
      </c>
      <c r="AI1750" t="s">
        <v>22704</v>
      </c>
      <c r="AJ1750" t="s">
        <v>12038</v>
      </c>
    </row>
    <row r="1751" spans="1:38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F1751" t="s">
        <v>1325</v>
      </c>
      <c r="AG1751" t="s">
        <v>953</v>
      </c>
    </row>
    <row r="1752" spans="1:38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F1752" t="s">
        <v>953</v>
      </c>
      <c r="AG1752" t="s">
        <v>11526</v>
      </c>
      <c r="AH1752" t="s">
        <v>1671</v>
      </c>
      <c r="AI1752" t="s">
        <v>3409</v>
      </c>
      <c r="AJ1752" t="s">
        <v>18089</v>
      </c>
      <c r="AK1752" t="s">
        <v>17378</v>
      </c>
    </row>
    <row r="1753" spans="1:38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F1753" t="s">
        <v>24164</v>
      </c>
      <c r="AG1753" t="s">
        <v>3409</v>
      </c>
      <c r="AH1753" t="s">
        <v>10413</v>
      </c>
    </row>
    <row r="1754" spans="1:38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F1754" t="s">
        <v>13307</v>
      </c>
      <c r="AG1754" t="s">
        <v>1671</v>
      </c>
      <c r="AH1754" t="s">
        <v>3409</v>
      </c>
      <c r="AI1754" t="s">
        <v>12038</v>
      </c>
      <c r="AJ1754" t="s">
        <v>19711</v>
      </c>
    </row>
    <row r="1755" spans="1:38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F1755" t="s">
        <v>1325</v>
      </c>
      <c r="AG1755" t="s">
        <v>24164</v>
      </c>
      <c r="AH1755" t="s">
        <v>10413</v>
      </c>
    </row>
    <row r="1756" spans="1:38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F1756" t="s">
        <v>1325</v>
      </c>
      <c r="AG1756" t="s">
        <v>10413</v>
      </c>
    </row>
    <row r="1757" spans="1:38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F1757" t="s">
        <v>1671</v>
      </c>
    </row>
    <row r="1758" spans="1:38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F1758" t="s">
        <v>13307</v>
      </c>
      <c r="AG1758" t="s">
        <v>1671</v>
      </c>
      <c r="AH1758" t="s">
        <v>3409</v>
      </c>
      <c r="AI1758" t="s">
        <v>22704</v>
      </c>
    </row>
    <row r="1759" spans="1:38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F1759" t="s">
        <v>1671</v>
      </c>
      <c r="AG1759" t="s">
        <v>3409</v>
      </c>
      <c r="AH1759" t="s">
        <v>12038</v>
      </c>
    </row>
    <row r="1760" spans="1:38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F1760" t="s">
        <v>13307</v>
      </c>
      <c r="AG1760" t="s">
        <v>3409</v>
      </c>
      <c r="AH1760" t="s">
        <v>22704</v>
      </c>
      <c r="AI1760" t="s">
        <v>24163</v>
      </c>
    </row>
    <row r="1761" spans="1:35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F1761" t="s">
        <v>1325</v>
      </c>
      <c r="AG1761" t="s">
        <v>6403</v>
      </c>
      <c r="AH1761" t="s">
        <v>10413</v>
      </c>
    </row>
    <row r="1762" spans="1:35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F1762" t="s">
        <v>1671</v>
      </c>
      <c r="AG1762" t="s">
        <v>19711</v>
      </c>
    </row>
    <row r="1763" spans="1:35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F1763" t="s">
        <v>953</v>
      </c>
      <c r="AG1763" t="s">
        <v>11526</v>
      </c>
      <c r="AH1763" t="s">
        <v>12332</v>
      </c>
    </row>
    <row r="1764" spans="1:35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F1764" t="s">
        <v>1671</v>
      </c>
      <c r="AG1764" t="s">
        <v>3409</v>
      </c>
    </row>
    <row r="1765" spans="1:35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F1765" t="s">
        <v>24162</v>
      </c>
      <c r="AG1765" t="s">
        <v>10413</v>
      </c>
    </row>
    <row r="1766" spans="1:35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F1766" t="s">
        <v>1671</v>
      </c>
      <c r="AG1766" t="s">
        <v>19711</v>
      </c>
    </row>
    <row r="1767" spans="1:35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F1767" t="s">
        <v>1325</v>
      </c>
      <c r="AG1767" t="s">
        <v>953</v>
      </c>
      <c r="AH1767" t="s">
        <v>10413</v>
      </c>
    </row>
    <row r="1768" spans="1:35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F1768" t="s">
        <v>1671</v>
      </c>
      <c r="AG1768" t="s">
        <v>19711</v>
      </c>
    </row>
    <row r="1769" spans="1:35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F1769" t="s">
        <v>1325</v>
      </c>
      <c r="AG1769" t="s">
        <v>24164</v>
      </c>
      <c r="AH1769" t="s">
        <v>12332</v>
      </c>
      <c r="AI1769" t="s">
        <v>10413</v>
      </c>
    </row>
    <row r="1770" spans="1:35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F1770" t="s">
        <v>1671</v>
      </c>
    </row>
    <row r="1771" spans="1:35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F1771" t="s">
        <v>3409</v>
      </c>
      <c r="AG1771" t="s">
        <v>19711</v>
      </c>
      <c r="AH1771" t="s">
        <v>10413</v>
      </c>
    </row>
    <row r="1772" spans="1:35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F1772" t="s">
        <v>1671</v>
      </c>
      <c r="AG1772" t="s">
        <v>18089</v>
      </c>
      <c r="AH1772" t="s">
        <v>1266</v>
      </c>
    </row>
    <row r="1773" spans="1:35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F1773" t="s">
        <v>1671</v>
      </c>
      <c r="AG1773" t="s">
        <v>3409</v>
      </c>
      <c r="AH1773" t="s">
        <v>19711</v>
      </c>
    </row>
    <row r="1774" spans="1:35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F1774" t="s">
        <v>1325</v>
      </c>
      <c r="AG1774" t="s">
        <v>1671</v>
      </c>
    </row>
    <row r="1775" spans="1:35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F1775" t="s">
        <v>1325</v>
      </c>
      <c r="AG1775" t="s">
        <v>1671</v>
      </c>
      <c r="AH1775" t="s">
        <v>24164</v>
      </c>
    </row>
    <row r="1776" spans="1:35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F1776" t="s">
        <v>1325</v>
      </c>
      <c r="AG1776" t="s">
        <v>1266</v>
      </c>
      <c r="AH1776" t="s">
        <v>6403</v>
      </c>
      <c r="AI1776" t="s">
        <v>10413</v>
      </c>
    </row>
    <row r="1777" spans="1:35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F1777" t="s">
        <v>1671</v>
      </c>
      <c r="AG1777" t="s">
        <v>18089</v>
      </c>
    </row>
    <row r="1778" spans="1:35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F1778" t="s">
        <v>3409</v>
      </c>
      <c r="AG1778" t="s">
        <v>19711</v>
      </c>
    </row>
    <row r="1779" spans="1:35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F1779" t="s">
        <v>12332</v>
      </c>
      <c r="AG1779" t="s">
        <v>10413</v>
      </c>
    </row>
    <row r="1780" spans="1:35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F1780" t="s">
        <v>953</v>
      </c>
      <c r="AG1780" t="s">
        <v>13307</v>
      </c>
    </row>
    <row r="1781" spans="1:35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F1781" t="s">
        <v>1325</v>
      </c>
      <c r="AG1781" t="s">
        <v>3409</v>
      </c>
      <c r="AH1781" t="s">
        <v>10413</v>
      </c>
    </row>
    <row r="1782" spans="1:35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F1782" t="s">
        <v>24164</v>
      </c>
      <c r="AG1782" t="s">
        <v>3409</v>
      </c>
      <c r="AH1782" t="s">
        <v>10413</v>
      </c>
    </row>
    <row r="1783" spans="1:35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F1783" t="s">
        <v>3409</v>
      </c>
      <c r="AG1783" t="s">
        <v>6403</v>
      </c>
      <c r="AH1783" t="s">
        <v>10413</v>
      </c>
    </row>
    <row r="1784" spans="1:35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F1784" t="s">
        <v>67</v>
      </c>
    </row>
    <row r="1785" spans="1:35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F1785" t="s">
        <v>1671</v>
      </c>
      <c r="AG1785" t="s">
        <v>1266</v>
      </c>
      <c r="AH1785" t="s">
        <v>19711</v>
      </c>
    </row>
    <row r="1786" spans="1:35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F1786" t="s">
        <v>1671</v>
      </c>
      <c r="AG1786" t="s">
        <v>3409</v>
      </c>
      <c r="AH1786" t="s">
        <v>24163</v>
      </c>
    </row>
    <row r="1787" spans="1:35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F1787" t="s">
        <v>1325</v>
      </c>
      <c r="AG1787" t="s">
        <v>1671</v>
      </c>
      <c r="AH1787" t="s">
        <v>18089</v>
      </c>
    </row>
    <row r="1788" spans="1:35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F1788" t="s">
        <v>1671</v>
      </c>
      <c r="AG1788" t="s">
        <v>18089</v>
      </c>
      <c r="AH1788" t="s">
        <v>1266</v>
      </c>
    </row>
    <row r="1789" spans="1:35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F1789" t="s">
        <v>1325</v>
      </c>
      <c r="AG1789" t="s">
        <v>6403</v>
      </c>
      <c r="AH1789" t="s">
        <v>12332</v>
      </c>
    </row>
    <row r="1790" spans="1:35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F1790" t="s">
        <v>1671</v>
      </c>
      <c r="AG1790" t="s">
        <v>3409</v>
      </c>
    </row>
    <row r="1791" spans="1:35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F1791" t="s">
        <v>1325</v>
      </c>
      <c r="AG1791" t="s">
        <v>6403</v>
      </c>
      <c r="AH1791" t="s">
        <v>19711</v>
      </c>
    </row>
    <row r="1792" spans="1:35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F1792" t="s">
        <v>13307</v>
      </c>
      <c r="AG1792" t="s">
        <v>3409</v>
      </c>
      <c r="AH1792" t="s">
        <v>22704</v>
      </c>
      <c r="AI1792" t="s">
        <v>24165</v>
      </c>
    </row>
    <row r="1793" spans="1:37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F1793" t="s">
        <v>1671</v>
      </c>
      <c r="AG1793" t="s">
        <v>3409</v>
      </c>
      <c r="AH1793" t="s">
        <v>19711</v>
      </c>
    </row>
    <row r="1794" spans="1:37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F1794" t="s">
        <v>1325</v>
      </c>
      <c r="AG1794" t="s">
        <v>1671</v>
      </c>
      <c r="AH1794" t="s">
        <v>24164</v>
      </c>
    </row>
    <row r="1795" spans="1:37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F1795" t="s">
        <v>953</v>
      </c>
      <c r="AG1795" t="s">
        <v>3409</v>
      </c>
      <c r="AH1795" t="s">
        <v>22704</v>
      </c>
      <c r="AI1795" t="s">
        <v>19711</v>
      </c>
      <c r="AJ1795" t="s">
        <v>10413</v>
      </c>
      <c r="AK1795" t="s">
        <v>24165</v>
      </c>
    </row>
    <row r="1796" spans="1:37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F1796" t="s">
        <v>1325</v>
      </c>
      <c r="AG1796" t="s">
        <v>24164</v>
      </c>
      <c r="AH1796" t="s">
        <v>3409</v>
      </c>
      <c r="AI1796" t="s">
        <v>10413</v>
      </c>
    </row>
    <row r="1797" spans="1:37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F1797" t="s">
        <v>1325</v>
      </c>
      <c r="AG1797" t="s">
        <v>953</v>
      </c>
      <c r="AH1797" t="s">
        <v>10413</v>
      </c>
    </row>
    <row r="1798" spans="1:37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F1798" t="s">
        <v>1671</v>
      </c>
      <c r="AG1798" t="s">
        <v>19711</v>
      </c>
    </row>
    <row r="1799" spans="1:37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F1799" t="s">
        <v>3409</v>
      </c>
    </row>
    <row r="1800" spans="1:37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F1800" t="s">
        <v>1671</v>
      </c>
      <c r="AG1800" t="s">
        <v>3409</v>
      </c>
      <c r="AH1800" t="s">
        <v>19711</v>
      </c>
    </row>
    <row r="1801" spans="1:37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F1801" t="s">
        <v>953</v>
      </c>
      <c r="AG1801" t="s">
        <v>3409</v>
      </c>
      <c r="AH1801" t="s">
        <v>22704</v>
      </c>
    </row>
    <row r="1802" spans="1:37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F1802" t="s">
        <v>24164</v>
      </c>
      <c r="AG1802" t="s">
        <v>3409</v>
      </c>
      <c r="AH1802" t="s">
        <v>19711</v>
      </c>
      <c r="AI1802" t="s">
        <v>10413</v>
      </c>
    </row>
    <row r="1803" spans="1:37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F1803" t="s">
        <v>3409</v>
      </c>
      <c r="AG1803" t="s">
        <v>10413</v>
      </c>
    </row>
    <row r="1804" spans="1:37" x14ac:dyDescent="0.3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  <c r="AF1804" t="s">
        <v>24164</v>
      </c>
      <c r="AG1804" t="s">
        <v>3409</v>
      </c>
      <c r="AH1804" t="s">
        <v>12332</v>
      </c>
      <c r="AI1804" t="s">
        <v>10413</v>
      </c>
    </row>
    <row r="1805" spans="1:37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F1805" t="s">
        <v>1325</v>
      </c>
      <c r="AG1805" t="s">
        <v>953</v>
      </c>
      <c r="AH1805" t="s">
        <v>12332</v>
      </c>
      <c r="AI1805" t="s">
        <v>10413</v>
      </c>
    </row>
    <row r="1806" spans="1:37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F1806" t="s">
        <v>3409</v>
      </c>
    </row>
    <row r="1807" spans="1:37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F1807" t="s">
        <v>953</v>
      </c>
      <c r="AG1807" t="s">
        <v>3409</v>
      </c>
      <c r="AH1807" t="s">
        <v>18089</v>
      </c>
      <c r="AI1807" t="s">
        <v>1266</v>
      </c>
    </row>
    <row r="1808" spans="1:37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F1808" t="s">
        <v>24164</v>
      </c>
      <c r="AG1808" t="s">
        <v>3409</v>
      </c>
      <c r="AH1808" t="s">
        <v>24162</v>
      </c>
      <c r="AI1808" t="s">
        <v>10413</v>
      </c>
    </row>
    <row r="1809" spans="1:37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F1809" t="s">
        <v>1325</v>
      </c>
      <c r="AG1809" t="s">
        <v>1671</v>
      </c>
      <c r="AH1809" t="s">
        <v>24164</v>
      </c>
      <c r="AI1809" t="s">
        <v>12038</v>
      </c>
    </row>
    <row r="1810" spans="1:37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F1810" t="s">
        <v>1671</v>
      </c>
      <c r="AG1810" t="s">
        <v>3409</v>
      </c>
      <c r="AH1810" t="s">
        <v>18089</v>
      </c>
      <c r="AI1810" t="s">
        <v>19711</v>
      </c>
    </row>
    <row r="1811" spans="1:37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F1811" t="s">
        <v>1671</v>
      </c>
      <c r="AG1811" t="s">
        <v>12038</v>
      </c>
    </row>
    <row r="1812" spans="1:37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F1812" t="s">
        <v>1671</v>
      </c>
      <c r="AG1812" t="s">
        <v>3409</v>
      </c>
      <c r="AH1812" t="s">
        <v>19711</v>
      </c>
    </row>
    <row r="1813" spans="1:37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F1813" t="s">
        <v>1325</v>
      </c>
      <c r="AG1813" t="s">
        <v>1671</v>
      </c>
      <c r="AH1813" t="s">
        <v>6403</v>
      </c>
    </row>
    <row r="1814" spans="1:37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F1814" t="s">
        <v>24164</v>
      </c>
      <c r="AG1814" t="s">
        <v>3409</v>
      </c>
      <c r="AH1814" t="s">
        <v>24162</v>
      </c>
      <c r="AI1814" t="s">
        <v>10413</v>
      </c>
    </row>
    <row r="1815" spans="1:37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F1815" t="s">
        <v>953</v>
      </c>
      <c r="AG1815" t="s">
        <v>3409</v>
      </c>
      <c r="AH1815" t="s">
        <v>22704</v>
      </c>
    </row>
    <row r="1816" spans="1:37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F1816" t="s">
        <v>3409</v>
      </c>
      <c r="AG1816" t="s">
        <v>22704</v>
      </c>
      <c r="AH1816" t="s">
        <v>10413</v>
      </c>
    </row>
    <row r="1817" spans="1:37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F1817" t="s">
        <v>953</v>
      </c>
      <c r="AG1817" t="s">
        <v>3409</v>
      </c>
      <c r="AH1817" t="s">
        <v>18089</v>
      </c>
      <c r="AI1817" t="s">
        <v>1266</v>
      </c>
    </row>
    <row r="1818" spans="1:37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F1818" t="s">
        <v>1325</v>
      </c>
      <c r="AG1818" t="s">
        <v>3409</v>
      </c>
      <c r="AH1818" t="s">
        <v>1266</v>
      </c>
      <c r="AI1818" t="s">
        <v>24162</v>
      </c>
      <c r="AJ1818" t="s">
        <v>12332</v>
      </c>
      <c r="AK1818" t="s">
        <v>10413</v>
      </c>
    </row>
    <row r="1819" spans="1:37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F1819" t="s">
        <v>13307</v>
      </c>
      <c r="AG1819" t="s">
        <v>3409</v>
      </c>
      <c r="AH1819" t="s">
        <v>22704</v>
      </c>
      <c r="AI1819" t="s">
        <v>19711</v>
      </c>
    </row>
    <row r="1820" spans="1:37" x14ac:dyDescent="0.3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  <c r="AF1820" t="s">
        <v>1671</v>
      </c>
      <c r="AG1820" t="s">
        <v>18089</v>
      </c>
    </row>
    <row r="1821" spans="1:37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F1821" t="s">
        <v>953</v>
      </c>
      <c r="AG1821" t="s">
        <v>18089</v>
      </c>
      <c r="AH1821" t="s">
        <v>1266</v>
      </c>
      <c r="AI1821" t="s">
        <v>6403</v>
      </c>
      <c r="AJ1821" t="s">
        <v>24162</v>
      </c>
    </row>
    <row r="1822" spans="1:37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F1822" t="s">
        <v>1325</v>
      </c>
      <c r="AG1822" t="s">
        <v>24164</v>
      </c>
      <c r="AH1822" t="s">
        <v>3409</v>
      </c>
      <c r="AI1822" t="s">
        <v>22704</v>
      </c>
      <c r="AJ1822" t="s">
        <v>15011</v>
      </c>
    </row>
    <row r="1823" spans="1:37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F1823" t="s">
        <v>6403</v>
      </c>
      <c r="AG1823" t="s">
        <v>24162</v>
      </c>
      <c r="AH1823" t="s">
        <v>10413</v>
      </c>
    </row>
    <row r="1824" spans="1:37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F1824" t="s">
        <v>24164</v>
      </c>
      <c r="AG1824" t="s">
        <v>3409</v>
      </c>
      <c r="AH1824" t="s">
        <v>24162</v>
      </c>
      <c r="AI1824" t="s">
        <v>10413</v>
      </c>
    </row>
    <row r="1825" spans="1:36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F1825" t="s">
        <v>1671</v>
      </c>
      <c r="AG1825" t="s">
        <v>3409</v>
      </c>
      <c r="AH1825" t="s">
        <v>18089</v>
      </c>
    </row>
    <row r="1826" spans="1:36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F1826" t="s">
        <v>1325</v>
      </c>
      <c r="AG1826" t="s">
        <v>953</v>
      </c>
      <c r="AH1826" t="s">
        <v>1671</v>
      </c>
      <c r="AI1826" t="s">
        <v>18089</v>
      </c>
      <c r="AJ1826" t="s">
        <v>12332</v>
      </c>
    </row>
    <row r="1827" spans="1:36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F1827" t="s">
        <v>24164</v>
      </c>
      <c r="AG1827" t="s">
        <v>3409</v>
      </c>
      <c r="AH1827" t="s">
        <v>10413</v>
      </c>
    </row>
    <row r="1828" spans="1:36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F1828" t="s">
        <v>1325</v>
      </c>
      <c r="AG1828" t="s">
        <v>1671</v>
      </c>
      <c r="AH1828" t="s">
        <v>24164</v>
      </c>
      <c r="AI1828" t="s">
        <v>10413</v>
      </c>
    </row>
    <row r="1829" spans="1:36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F1829" t="s">
        <v>1671</v>
      </c>
      <c r="AG1829" t="s">
        <v>24164</v>
      </c>
      <c r="AH1829" t="s">
        <v>3409</v>
      </c>
    </row>
    <row r="1830" spans="1:36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F1830" t="s">
        <v>24164</v>
      </c>
      <c r="AG1830" t="s">
        <v>6403</v>
      </c>
      <c r="AH1830" t="s">
        <v>24162</v>
      </c>
      <c r="AI1830" t="s">
        <v>10413</v>
      </c>
    </row>
    <row r="1831" spans="1:36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F1831" t="s">
        <v>1671</v>
      </c>
      <c r="AG1831" t="s">
        <v>3409</v>
      </c>
    </row>
    <row r="1832" spans="1:36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F1832" t="s">
        <v>3409</v>
      </c>
      <c r="AG1832" t="s">
        <v>10413</v>
      </c>
    </row>
    <row r="1833" spans="1:36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F1833" t="s">
        <v>3409</v>
      </c>
      <c r="AG1833" t="s">
        <v>17378</v>
      </c>
      <c r="AH1833" t="s">
        <v>19711</v>
      </c>
    </row>
    <row r="1834" spans="1:36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F1834" t="s">
        <v>1325</v>
      </c>
      <c r="AG1834" t="s">
        <v>1671</v>
      </c>
      <c r="AH1834" t="s">
        <v>24164</v>
      </c>
    </row>
    <row r="1835" spans="1:36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F1835" t="s">
        <v>1671</v>
      </c>
      <c r="AG1835" t="s">
        <v>18089</v>
      </c>
      <c r="AH1835" t="s">
        <v>1266</v>
      </c>
      <c r="AI1835" t="s">
        <v>12038</v>
      </c>
      <c r="AJ1835" t="s">
        <v>19711</v>
      </c>
    </row>
    <row r="1836" spans="1:36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F1836" t="s">
        <v>1671</v>
      </c>
      <c r="AG1836" t="s">
        <v>19711</v>
      </c>
    </row>
    <row r="1837" spans="1:36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F1837" t="s">
        <v>1671</v>
      </c>
      <c r="AG1837" t="s">
        <v>3409</v>
      </c>
      <c r="AH1837" t="s">
        <v>19711</v>
      </c>
    </row>
    <row r="1838" spans="1:36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F1838" t="s">
        <v>24164</v>
      </c>
      <c r="AG1838" t="s">
        <v>3409</v>
      </c>
      <c r="AH1838" t="s">
        <v>24162</v>
      </c>
      <c r="AI1838" t="s">
        <v>10413</v>
      </c>
    </row>
    <row r="1839" spans="1:36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F1839" t="s">
        <v>1325</v>
      </c>
      <c r="AG1839" t="s">
        <v>1671</v>
      </c>
      <c r="AH1839" t="s">
        <v>24164</v>
      </c>
    </row>
    <row r="1840" spans="1:36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F1840" t="s">
        <v>1325</v>
      </c>
      <c r="AG1840" t="s">
        <v>1671</v>
      </c>
      <c r="AH1840" t="s">
        <v>24164</v>
      </c>
    </row>
    <row r="1841" spans="1:37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F1841" t="s">
        <v>1671</v>
      </c>
      <c r="AG1841" t="s">
        <v>3409</v>
      </c>
      <c r="AH1841" t="s">
        <v>19711</v>
      </c>
    </row>
    <row r="1842" spans="1:37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F1842" t="s">
        <v>3409</v>
      </c>
      <c r="AG1842" t="s">
        <v>19711</v>
      </c>
      <c r="AH1842" t="s">
        <v>15011</v>
      </c>
    </row>
    <row r="1843" spans="1:37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F1843" t="s">
        <v>3409</v>
      </c>
      <c r="AG1843" t="s">
        <v>6403</v>
      </c>
      <c r="AH1843" t="s">
        <v>12332</v>
      </c>
      <c r="AI1843" t="s">
        <v>10413</v>
      </c>
    </row>
    <row r="1844" spans="1:37" x14ac:dyDescent="0.3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  <c r="AF1844" t="s">
        <v>1671</v>
      </c>
    </row>
    <row r="1845" spans="1:37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F1845" t="s">
        <v>3409</v>
      </c>
      <c r="AG1845" t="s">
        <v>22704</v>
      </c>
      <c r="AH1845" t="s">
        <v>24165</v>
      </c>
    </row>
    <row r="1846" spans="1:37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F1846" t="s">
        <v>24162</v>
      </c>
      <c r="AG1846" t="s">
        <v>10413</v>
      </c>
    </row>
    <row r="1847" spans="1:37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F1847" t="s">
        <v>6403</v>
      </c>
      <c r="AG1847" t="s">
        <v>10413</v>
      </c>
    </row>
    <row r="1848" spans="1:37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F1848" t="s">
        <v>953</v>
      </c>
      <c r="AG1848" t="s">
        <v>1671</v>
      </c>
      <c r="AH1848" t="s">
        <v>24164</v>
      </c>
      <c r="AI1848" t="s">
        <v>12038</v>
      </c>
    </row>
    <row r="1849" spans="1:37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F1849" t="s">
        <v>1325</v>
      </c>
      <c r="AG1849" t="s">
        <v>1266</v>
      </c>
      <c r="AH1849" t="s">
        <v>6403</v>
      </c>
    </row>
    <row r="1850" spans="1:37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F1850" t="s">
        <v>1671</v>
      </c>
      <c r="AG1850" t="s">
        <v>24164</v>
      </c>
      <c r="AH1850" t="s">
        <v>3409</v>
      </c>
    </row>
    <row r="1851" spans="1:37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F1851" t="s">
        <v>1671</v>
      </c>
      <c r="AG1851" t="s">
        <v>3409</v>
      </c>
      <c r="AH1851" t="s">
        <v>19711</v>
      </c>
    </row>
    <row r="1852" spans="1:37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F1852" t="s">
        <v>1325</v>
      </c>
      <c r="AG1852" t="s">
        <v>953</v>
      </c>
      <c r="AH1852" t="s">
        <v>1671</v>
      </c>
      <c r="AI1852" t="s">
        <v>12332</v>
      </c>
      <c r="AJ1852" t="s">
        <v>10413</v>
      </c>
    </row>
    <row r="1853" spans="1:37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F1853" t="s">
        <v>1325</v>
      </c>
      <c r="AG1853" t="s">
        <v>24164</v>
      </c>
      <c r="AH1853" t="s">
        <v>3409</v>
      </c>
      <c r="AI1853" t="s">
        <v>15011</v>
      </c>
    </row>
    <row r="1854" spans="1:37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F1854" t="s">
        <v>3409</v>
      </c>
      <c r="AG1854" t="s">
        <v>10413</v>
      </c>
    </row>
    <row r="1855" spans="1:37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F1855" t="s">
        <v>1325</v>
      </c>
      <c r="AG1855" t="s">
        <v>953</v>
      </c>
      <c r="AH1855" t="s">
        <v>1671</v>
      </c>
      <c r="AI1855" t="s">
        <v>18089</v>
      </c>
      <c r="AJ1855" t="s">
        <v>19711</v>
      </c>
      <c r="AK1855" t="s">
        <v>12332</v>
      </c>
    </row>
    <row r="1856" spans="1:37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F1856" t="s">
        <v>1671</v>
      </c>
      <c r="AG1856" t="s">
        <v>19711</v>
      </c>
    </row>
    <row r="1857" spans="1:35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F1857" t="s">
        <v>3409</v>
      </c>
      <c r="AG1857" t="s">
        <v>24162</v>
      </c>
      <c r="AH1857" t="s">
        <v>19711</v>
      </c>
      <c r="AI1857" t="s">
        <v>10413</v>
      </c>
    </row>
    <row r="1858" spans="1:35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F1858" t="s">
        <v>24164</v>
      </c>
      <c r="AG1858" t="s">
        <v>24162</v>
      </c>
      <c r="AH1858" t="s">
        <v>10413</v>
      </c>
    </row>
    <row r="1859" spans="1:35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F1859" t="s">
        <v>1671</v>
      </c>
      <c r="AG1859" t="s">
        <v>19711</v>
      </c>
    </row>
    <row r="1860" spans="1:35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F1860" t="s">
        <v>1325</v>
      </c>
      <c r="AG1860" t="s">
        <v>1266</v>
      </c>
      <c r="AH1860" t="s">
        <v>19711</v>
      </c>
      <c r="AI1860" t="s">
        <v>12332</v>
      </c>
    </row>
    <row r="1861" spans="1:35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F1861" t="s">
        <v>24164</v>
      </c>
      <c r="AG1861" t="s">
        <v>3409</v>
      </c>
      <c r="AH1861" t="s">
        <v>10413</v>
      </c>
    </row>
    <row r="1862" spans="1:35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F1862" t="s">
        <v>1266</v>
      </c>
      <c r="AG1862" t="s">
        <v>6403</v>
      </c>
    </row>
    <row r="1863" spans="1:35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F1863" t="s">
        <v>1671</v>
      </c>
      <c r="AG1863" t="s">
        <v>24164</v>
      </c>
      <c r="AH1863" t="s">
        <v>24162</v>
      </c>
      <c r="AI1863" t="s">
        <v>19711</v>
      </c>
    </row>
    <row r="1864" spans="1:35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F1864" t="s">
        <v>1671</v>
      </c>
      <c r="AG1864" t="s">
        <v>19711</v>
      </c>
    </row>
    <row r="1865" spans="1:35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F1865" t="s">
        <v>953</v>
      </c>
      <c r="AG1865" t="s">
        <v>18089</v>
      </c>
    </row>
    <row r="1866" spans="1:35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F1866" t="s">
        <v>1325</v>
      </c>
      <c r="AG1866" t="s">
        <v>24162</v>
      </c>
      <c r="AH1866" t="s">
        <v>12332</v>
      </c>
      <c r="AI1866" t="s">
        <v>10413</v>
      </c>
    </row>
    <row r="1867" spans="1:35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F1867" t="s">
        <v>3409</v>
      </c>
      <c r="AG1867" t="s">
        <v>24162</v>
      </c>
      <c r="AH1867" t="s">
        <v>19711</v>
      </c>
      <c r="AI1867" t="s">
        <v>10413</v>
      </c>
    </row>
    <row r="1868" spans="1:35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F1868" t="s">
        <v>3409</v>
      </c>
    </row>
    <row r="1869" spans="1:35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F1869" t="s">
        <v>1671</v>
      </c>
      <c r="AG1869" t="s">
        <v>3409</v>
      </c>
      <c r="AH1869" t="s">
        <v>18089</v>
      </c>
      <c r="AI1869" t="s">
        <v>19711</v>
      </c>
    </row>
    <row r="1870" spans="1:35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F1870" t="s">
        <v>3409</v>
      </c>
    </row>
    <row r="1871" spans="1:35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F1871" t="s">
        <v>3409</v>
      </c>
    </row>
    <row r="1872" spans="1:35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F1872" t="s">
        <v>13307</v>
      </c>
      <c r="AG1872" t="s">
        <v>3409</v>
      </c>
      <c r="AH1872" t="s">
        <v>22704</v>
      </c>
    </row>
    <row r="1873" spans="1:37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F1873" t="s">
        <v>1325</v>
      </c>
      <c r="AG1873" t="s">
        <v>10413</v>
      </c>
    </row>
    <row r="1874" spans="1:37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F1874" t="s">
        <v>3409</v>
      </c>
      <c r="AG1874" t="s">
        <v>19711</v>
      </c>
    </row>
    <row r="1875" spans="1:37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F1875" t="s">
        <v>1325</v>
      </c>
      <c r="AG1875" t="s">
        <v>3409</v>
      </c>
      <c r="AH1875" t="s">
        <v>12038</v>
      </c>
      <c r="AI1875" t="s">
        <v>19711</v>
      </c>
    </row>
    <row r="1876" spans="1:37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F1876" t="s">
        <v>13307</v>
      </c>
      <c r="AG1876" t="s">
        <v>3409</v>
      </c>
      <c r="AH1876" t="s">
        <v>22704</v>
      </c>
    </row>
    <row r="1877" spans="1:37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F1877" t="s">
        <v>3409</v>
      </c>
    </row>
    <row r="1878" spans="1:37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F1878" t="s">
        <v>13307</v>
      </c>
      <c r="AG1878" t="s">
        <v>3409</v>
      </c>
      <c r="AH1878" t="s">
        <v>10413</v>
      </c>
    </row>
    <row r="1879" spans="1:37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F1879" t="s">
        <v>953</v>
      </c>
      <c r="AG1879" t="s">
        <v>1671</v>
      </c>
      <c r="AH1879" t="s">
        <v>18089</v>
      </c>
      <c r="AI1879" t="s">
        <v>1266</v>
      </c>
      <c r="AJ1879" t="s">
        <v>6403</v>
      </c>
      <c r="AK1879" t="s">
        <v>24162</v>
      </c>
    </row>
    <row r="1880" spans="1:37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F1880" t="s">
        <v>953</v>
      </c>
      <c r="AG1880" t="s">
        <v>1266</v>
      </c>
      <c r="AH1880" t="s">
        <v>24162</v>
      </c>
      <c r="AI1880" t="s">
        <v>10413</v>
      </c>
    </row>
    <row r="1881" spans="1:37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F1881" t="s">
        <v>1325</v>
      </c>
      <c r="AG1881" t="s">
        <v>6403</v>
      </c>
      <c r="AH1881" t="s">
        <v>10413</v>
      </c>
    </row>
    <row r="1882" spans="1:37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F1882" t="s">
        <v>3409</v>
      </c>
    </row>
    <row r="1883" spans="1:37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F1883" t="s">
        <v>1325</v>
      </c>
      <c r="AG1883" t="s">
        <v>953</v>
      </c>
      <c r="AH1883" t="s">
        <v>11526</v>
      </c>
      <c r="AI1883" t="s">
        <v>1671</v>
      </c>
      <c r="AJ1883" t="s">
        <v>18089</v>
      </c>
      <c r="AK1883" t="s">
        <v>12332</v>
      </c>
    </row>
    <row r="1884" spans="1:37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F1884" t="s">
        <v>1325</v>
      </c>
      <c r="AG1884" t="s">
        <v>953</v>
      </c>
      <c r="AH1884" t="s">
        <v>6403</v>
      </c>
      <c r="AI1884" t="s">
        <v>12332</v>
      </c>
    </row>
    <row r="1885" spans="1:37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F1885" t="s">
        <v>1325</v>
      </c>
      <c r="AG1885" t="s">
        <v>953</v>
      </c>
      <c r="AH1885" t="s">
        <v>1671</v>
      </c>
      <c r="AI1885" t="s">
        <v>18089</v>
      </c>
      <c r="AJ1885" t="s">
        <v>12332</v>
      </c>
    </row>
    <row r="1886" spans="1:37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F1886" t="s">
        <v>24164</v>
      </c>
      <c r="AG1886" t="s">
        <v>3409</v>
      </c>
      <c r="AH1886" t="s">
        <v>10413</v>
      </c>
    </row>
    <row r="1887" spans="1:37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F1887" t="s">
        <v>24164</v>
      </c>
      <c r="AG1887" t="s">
        <v>3409</v>
      </c>
      <c r="AH1887" t="s">
        <v>10413</v>
      </c>
    </row>
    <row r="1888" spans="1:37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F1888" t="s">
        <v>1325</v>
      </c>
      <c r="AG1888" t="s">
        <v>1671</v>
      </c>
      <c r="AH1888" t="s">
        <v>24164</v>
      </c>
      <c r="AI1888" t="s">
        <v>19711</v>
      </c>
    </row>
    <row r="1889" spans="1:37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F1889" t="s">
        <v>1671</v>
      </c>
      <c r="AG1889" t="s">
        <v>3409</v>
      </c>
      <c r="AH1889" t="s">
        <v>19711</v>
      </c>
    </row>
    <row r="1890" spans="1:37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F1890" t="s">
        <v>3409</v>
      </c>
      <c r="AG1890" t="s">
        <v>19711</v>
      </c>
    </row>
    <row r="1891" spans="1:37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F1891" t="s">
        <v>1671</v>
      </c>
    </row>
    <row r="1892" spans="1:37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F1892" t="s">
        <v>1671</v>
      </c>
      <c r="AG1892" t="s">
        <v>18089</v>
      </c>
    </row>
    <row r="1893" spans="1:37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F1893" t="s">
        <v>1671</v>
      </c>
      <c r="AG1893" t="s">
        <v>19711</v>
      </c>
    </row>
    <row r="1894" spans="1:37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F1894" t="s">
        <v>1325</v>
      </c>
      <c r="AG1894" t="s">
        <v>13307</v>
      </c>
      <c r="AH1894" t="s">
        <v>3409</v>
      </c>
      <c r="AI1894" t="s">
        <v>22704</v>
      </c>
      <c r="AJ1894" t="s">
        <v>19711</v>
      </c>
      <c r="AK1894" t="s">
        <v>15011</v>
      </c>
    </row>
    <row r="1895" spans="1:37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F1895" t="s">
        <v>1325</v>
      </c>
      <c r="AG1895" t="s">
        <v>24164</v>
      </c>
      <c r="AH1895" t="s">
        <v>10413</v>
      </c>
    </row>
    <row r="1896" spans="1:37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F1896" t="s">
        <v>1266</v>
      </c>
      <c r="AG1896" t="s">
        <v>6403</v>
      </c>
      <c r="AH1896" t="s">
        <v>24162</v>
      </c>
    </row>
    <row r="1897" spans="1:37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F1897" t="s">
        <v>6403</v>
      </c>
    </row>
    <row r="1898" spans="1:37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F1898" t="s">
        <v>3409</v>
      </c>
      <c r="AG1898" t="s">
        <v>19711</v>
      </c>
    </row>
    <row r="1899" spans="1:37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F1899" t="s">
        <v>953</v>
      </c>
      <c r="AG1899" t="s">
        <v>3409</v>
      </c>
      <c r="AH1899" t="s">
        <v>18089</v>
      </c>
      <c r="AI1899" t="s">
        <v>1266</v>
      </c>
    </row>
    <row r="1900" spans="1:37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F1900" t="s">
        <v>13307</v>
      </c>
      <c r="AG1900" t="s">
        <v>3409</v>
      </c>
      <c r="AH1900" t="s">
        <v>18089</v>
      </c>
    </row>
    <row r="1901" spans="1:37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F1901" t="s">
        <v>1671</v>
      </c>
      <c r="AG1901" t="s">
        <v>3409</v>
      </c>
    </row>
    <row r="1902" spans="1:37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F1902" t="s">
        <v>1325</v>
      </c>
      <c r="AG1902" t="s">
        <v>953</v>
      </c>
      <c r="AH1902" t="s">
        <v>3409</v>
      </c>
      <c r="AI1902" t="s">
        <v>10413</v>
      </c>
    </row>
    <row r="1903" spans="1:37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F1903" t="s">
        <v>3409</v>
      </c>
      <c r="AG1903" t="s">
        <v>6403</v>
      </c>
      <c r="AH1903" t="s">
        <v>24162</v>
      </c>
      <c r="AI1903" t="s">
        <v>10413</v>
      </c>
    </row>
    <row r="1904" spans="1:37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F1904" t="s">
        <v>1671</v>
      </c>
    </row>
    <row r="1905" spans="1:38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F1905" t="s">
        <v>13307</v>
      </c>
      <c r="AG1905" t="s">
        <v>24164</v>
      </c>
      <c r="AH1905" t="s">
        <v>3409</v>
      </c>
    </row>
    <row r="1906" spans="1:38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F1906" t="s">
        <v>1325</v>
      </c>
      <c r="AG1906" t="s">
        <v>953</v>
      </c>
      <c r="AH1906" t="s">
        <v>1671</v>
      </c>
      <c r="AI1906" t="s">
        <v>24164</v>
      </c>
      <c r="AJ1906" t="s">
        <v>18089</v>
      </c>
      <c r="AK1906" t="s">
        <v>19711</v>
      </c>
      <c r="AL1906" t="s">
        <v>10413</v>
      </c>
    </row>
    <row r="1907" spans="1:38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F1907" t="s">
        <v>1671</v>
      </c>
      <c r="AG1907" t="s">
        <v>18089</v>
      </c>
      <c r="AH1907" t="s">
        <v>1266</v>
      </c>
    </row>
    <row r="1908" spans="1:38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F1908" t="s">
        <v>24164</v>
      </c>
      <c r="AG1908" t="s">
        <v>3409</v>
      </c>
    </row>
    <row r="1909" spans="1:38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F1909" t="s">
        <v>1325</v>
      </c>
      <c r="AG1909" t="s">
        <v>953</v>
      </c>
      <c r="AH1909" t="s">
        <v>1671</v>
      </c>
      <c r="AI1909" t="s">
        <v>24164</v>
      </c>
    </row>
    <row r="1910" spans="1:38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F1910" t="s">
        <v>13307</v>
      </c>
      <c r="AG1910" t="s">
        <v>3409</v>
      </c>
      <c r="AH1910" t="s">
        <v>22704</v>
      </c>
    </row>
    <row r="1911" spans="1:38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F1911" t="s">
        <v>1325</v>
      </c>
      <c r="AG1911" t="s">
        <v>24164</v>
      </c>
      <c r="AH1911" t="s">
        <v>3409</v>
      </c>
      <c r="AI1911" t="s">
        <v>10413</v>
      </c>
    </row>
    <row r="1912" spans="1:38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F1912" t="s">
        <v>1325</v>
      </c>
      <c r="AG1912" t="s">
        <v>1671</v>
      </c>
      <c r="AH1912" t="s">
        <v>24164</v>
      </c>
      <c r="AI1912" t="s">
        <v>10413</v>
      </c>
    </row>
    <row r="1913" spans="1:38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F1913" t="s">
        <v>3409</v>
      </c>
    </row>
    <row r="1914" spans="1:38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F1914" t="s">
        <v>953</v>
      </c>
      <c r="AG1914" t="s">
        <v>11526</v>
      </c>
      <c r="AH1914" t="s">
        <v>1671</v>
      </c>
      <c r="AI1914" t="s">
        <v>18089</v>
      </c>
      <c r="AJ1914" t="s">
        <v>1266</v>
      </c>
    </row>
    <row r="1915" spans="1:38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F1915" t="s">
        <v>953</v>
      </c>
      <c r="AG1915" t="s">
        <v>11526</v>
      </c>
      <c r="AH1915" t="s">
        <v>1671</v>
      </c>
      <c r="AI1915" t="s">
        <v>18089</v>
      </c>
      <c r="AJ1915" t="s">
        <v>1266</v>
      </c>
      <c r="AK1915" t="s">
        <v>17378</v>
      </c>
    </row>
    <row r="1916" spans="1:38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F1916" t="s">
        <v>1325</v>
      </c>
      <c r="AG1916" t="s">
        <v>1671</v>
      </c>
    </row>
    <row r="1917" spans="1:38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F1917" t="s">
        <v>1671</v>
      </c>
      <c r="AG1917" t="s">
        <v>3409</v>
      </c>
      <c r="AH1917" t="s">
        <v>18089</v>
      </c>
      <c r="AI1917" t="s">
        <v>19711</v>
      </c>
    </row>
    <row r="1918" spans="1:38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F1918" t="s">
        <v>1325</v>
      </c>
      <c r="AG1918" t="s">
        <v>24164</v>
      </c>
      <c r="AH1918" t="s">
        <v>3409</v>
      </c>
      <c r="AI1918" t="s">
        <v>10413</v>
      </c>
    </row>
    <row r="1919" spans="1:38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F1919" t="s">
        <v>1671</v>
      </c>
      <c r="AG1919" t="s">
        <v>19711</v>
      </c>
    </row>
    <row r="1920" spans="1:38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F1920" t="s">
        <v>1671</v>
      </c>
    </row>
    <row r="1921" spans="1:35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F1921" t="s">
        <v>13307</v>
      </c>
      <c r="AG1921" t="s">
        <v>3409</v>
      </c>
      <c r="AH1921" t="s">
        <v>24163</v>
      </c>
    </row>
    <row r="1922" spans="1:35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F1922" t="s">
        <v>3409</v>
      </c>
      <c r="AG1922" t="s">
        <v>19711</v>
      </c>
      <c r="AH1922" t="s">
        <v>12332</v>
      </c>
    </row>
    <row r="1923" spans="1:35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F1923" t="s">
        <v>1671</v>
      </c>
      <c r="AG1923" t="s">
        <v>3409</v>
      </c>
      <c r="AH1923" t="s">
        <v>18089</v>
      </c>
      <c r="AI1923" t="s">
        <v>19711</v>
      </c>
    </row>
    <row r="1924" spans="1:35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F1924" t="s">
        <v>6403</v>
      </c>
    </row>
    <row r="1925" spans="1:35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F1925" t="s">
        <v>1671</v>
      </c>
      <c r="AG1925" t="s">
        <v>19711</v>
      </c>
    </row>
    <row r="1926" spans="1:35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F1926" t="s">
        <v>1325</v>
      </c>
      <c r="AG1926" t="s">
        <v>24164</v>
      </c>
      <c r="AH1926" t="s">
        <v>3409</v>
      </c>
      <c r="AI1926" t="s">
        <v>10413</v>
      </c>
    </row>
    <row r="1927" spans="1:35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F1927" t="s">
        <v>3409</v>
      </c>
      <c r="AG1927" t="s">
        <v>19711</v>
      </c>
    </row>
    <row r="1928" spans="1:35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F1928" t="s">
        <v>1671</v>
      </c>
      <c r="AG1928" t="s">
        <v>19711</v>
      </c>
    </row>
    <row r="1929" spans="1:35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F1929" t="s">
        <v>1671</v>
      </c>
      <c r="AG1929" t="s">
        <v>18089</v>
      </c>
    </row>
    <row r="1930" spans="1:35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F1930" t="s">
        <v>1325</v>
      </c>
      <c r="AG1930" t="s">
        <v>953</v>
      </c>
      <c r="AH1930" t="s">
        <v>6403</v>
      </c>
      <c r="AI1930" t="s">
        <v>10413</v>
      </c>
    </row>
    <row r="1931" spans="1:35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F1931" t="s">
        <v>24164</v>
      </c>
      <c r="AG1931" t="s">
        <v>3409</v>
      </c>
      <c r="AH1931" t="s">
        <v>10413</v>
      </c>
    </row>
    <row r="1932" spans="1:35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F1932" t="s">
        <v>3409</v>
      </c>
      <c r="AG1932" t="s">
        <v>12038</v>
      </c>
    </row>
    <row r="1933" spans="1:35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F1933" t="s">
        <v>13307</v>
      </c>
      <c r="AG1933" t="s">
        <v>3409</v>
      </c>
      <c r="AH1933" t="s">
        <v>22704</v>
      </c>
    </row>
    <row r="1934" spans="1:35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F1934" t="s">
        <v>1671</v>
      </c>
      <c r="AG1934" t="s">
        <v>1266</v>
      </c>
      <c r="AH1934" t="s">
        <v>6403</v>
      </c>
      <c r="AI1934" t="s">
        <v>19711</v>
      </c>
    </row>
    <row r="1935" spans="1:35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F1935" t="s">
        <v>1325</v>
      </c>
      <c r="AG1935" t="s">
        <v>3409</v>
      </c>
      <c r="AH1935" t="s">
        <v>22704</v>
      </c>
      <c r="AI1935" t="s">
        <v>24165</v>
      </c>
    </row>
    <row r="1936" spans="1:35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F1936" t="s">
        <v>1671</v>
      </c>
      <c r="AG1936" t="s">
        <v>18089</v>
      </c>
      <c r="AH1936" t="s">
        <v>12038</v>
      </c>
    </row>
    <row r="1937" spans="1:36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F1937" t="s">
        <v>1671</v>
      </c>
    </row>
    <row r="1938" spans="1:36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F1938" t="s">
        <v>1325</v>
      </c>
      <c r="AG1938" t="s">
        <v>1671</v>
      </c>
      <c r="AH1938" t="s">
        <v>12038</v>
      </c>
    </row>
    <row r="1939" spans="1:36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F1939" t="s">
        <v>24164</v>
      </c>
      <c r="AG1939" t="s">
        <v>3409</v>
      </c>
    </row>
    <row r="1940" spans="1:36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F1940" t="s">
        <v>953</v>
      </c>
      <c r="AG1940" t="s">
        <v>1671</v>
      </c>
      <c r="AH1940" t="s">
        <v>24164</v>
      </c>
    </row>
    <row r="1941" spans="1:36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F1941" t="s">
        <v>1671</v>
      </c>
      <c r="AG1941" t="s">
        <v>24163</v>
      </c>
    </row>
    <row r="1942" spans="1:36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F1942" t="s">
        <v>24164</v>
      </c>
      <c r="AG1942" t="s">
        <v>3409</v>
      </c>
      <c r="AH1942" t="s">
        <v>10413</v>
      </c>
    </row>
    <row r="1943" spans="1:36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F1943" t="s">
        <v>3409</v>
      </c>
    </row>
    <row r="1944" spans="1:36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F1944" t="s">
        <v>1671</v>
      </c>
      <c r="AG1944" t="s">
        <v>3409</v>
      </c>
      <c r="AH1944" t="s">
        <v>18089</v>
      </c>
      <c r="AI1944" t="s">
        <v>24163</v>
      </c>
    </row>
    <row r="1945" spans="1:36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F1945" t="s">
        <v>1671</v>
      </c>
      <c r="AG1945" t="s">
        <v>3409</v>
      </c>
      <c r="AH1945" t="s">
        <v>19711</v>
      </c>
    </row>
    <row r="1946" spans="1:36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F1946" t="s">
        <v>13307</v>
      </c>
      <c r="AG1946" t="s">
        <v>1671</v>
      </c>
      <c r="AH1946" t="s">
        <v>3409</v>
      </c>
      <c r="AI1946" t="s">
        <v>24163</v>
      </c>
    </row>
    <row r="1947" spans="1:36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F1947" t="s">
        <v>3409</v>
      </c>
      <c r="AG1947" t="s">
        <v>24163</v>
      </c>
    </row>
    <row r="1948" spans="1:36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F1948" t="s">
        <v>1671</v>
      </c>
      <c r="AG1948" t="s">
        <v>3409</v>
      </c>
      <c r="AH1948" t="s">
        <v>19711</v>
      </c>
    </row>
    <row r="1949" spans="1:36" x14ac:dyDescent="0.3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  <c r="AF1949" t="s">
        <v>11526</v>
      </c>
      <c r="AG1949" t="s">
        <v>1671</v>
      </c>
      <c r="AH1949" t="s">
        <v>18089</v>
      </c>
    </row>
    <row r="1950" spans="1:36" x14ac:dyDescent="0.3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F1950" t="s">
        <v>3409</v>
      </c>
      <c r="AG1950" t="s">
        <v>19711</v>
      </c>
      <c r="AH1950" t="s">
        <v>24165</v>
      </c>
    </row>
    <row r="1951" spans="1:36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F1951" t="s">
        <v>1325</v>
      </c>
      <c r="AG1951" t="s">
        <v>24164</v>
      </c>
      <c r="AH1951" t="s">
        <v>3409</v>
      </c>
      <c r="AI1951" t="s">
        <v>24162</v>
      </c>
      <c r="AJ1951" t="s">
        <v>10413</v>
      </c>
    </row>
    <row r="1952" spans="1:36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F1952" t="s">
        <v>1266</v>
      </c>
      <c r="AG1952" t="s">
        <v>6403</v>
      </c>
      <c r="AH1952" t="s">
        <v>10413</v>
      </c>
    </row>
    <row r="1953" spans="1:36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F1953" t="s">
        <v>1325</v>
      </c>
      <c r="AG1953" t="s">
        <v>24164</v>
      </c>
      <c r="AH1953" t="s">
        <v>10413</v>
      </c>
    </row>
    <row r="1954" spans="1:36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F1954" t="s">
        <v>1671</v>
      </c>
      <c r="AG1954" t="s">
        <v>3409</v>
      </c>
      <c r="AH1954" t="s">
        <v>19711</v>
      </c>
      <c r="AI1954" t="s">
        <v>10413</v>
      </c>
    </row>
    <row r="1955" spans="1:36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F1955" t="s">
        <v>1671</v>
      </c>
    </row>
    <row r="1956" spans="1:36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F1956" t="s">
        <v>1325</v>
      </c>
      <c r="AG1956" t="s">
        <v>24164</v>
      </c>
      <c r="AH1956" t="s">
        <v>10413</v>
      </c>
    </row>
    <row r="1957" spans="1:36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F1957" t="s">
        <v>953</v>
      </c>
      <c r="AG1957" t="s">
        <v>1671</v>
      </c>
      <c r="AH1957" t="s">
        <v>18089</v>
      </c>
      <c r="AI1957" t="s">
        <v>19711</v>
      </c>
    </row>
    <row r="1958" spans="1:36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F1958" t="s">
        <v>3409</v>
      </c>
    </row>
    <row r="1959" spans="1:36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F1959" t="s">
        <v>953</v>
      </c>
      <c r="AG1959" t="s">
        <v>18089</v>
      </c>
      <c r="AH1959" t="s">
        <v>1266</v>
      </c>
      <c r="AI1959" t="s">
        <v>17378</v>
      </c>
    </row>
    <row r="1960" spans="1:36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F1960" t="s">
        <v>3409</v>
      </c>
      <c r="AG1960" t="s">
        <v>22704</v>
      </c>
      <c r="AH1960" t="s">
        <v>24163</v>
      </c>
    </row>
    <row r="1961" spans="1:36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F1961" t="s">
        <v>3409</v>
      </c>
      <c r="AG1961" t="s">
        <v>1266</v>
      </c>
      <c r="AH1961" t="s">
        <v>24162</v>
      </c>
      <c r="AI1961" t="s">
        <v>10413</v>
      </c>
    </row>
    <row r="1962" spans="1:36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F1962" t="s">
        <v>6403</v>
      </c>
    </row>
    <row r="1963" spans="1:36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F1963" t="s">
        <v>1671</v>
      </c>
      <c r="AG1963" t="s">
        <v>3409</v>
      </c>
      <c r="AH1963" t="s">
        <v>19711</v>
      </c>
    </row>
    <row r="1964" spans="1:36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F1964" t="s">
        <v>6403</v>
      </c>
      <c r="AG1964" t="s">
        <v>24162</v>
      </c>
      <c r="AH1964" t="s">
        <v>10413</v>
      </c>
    </row>
    <row r="1965" spans="1:36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F1965" t="s">
        <v>1671</v>
      </c>
      <c r="AG1965" t="s">
        <v>3409</v>
      </c>
      <c r="AH1965" t="s">
        <v>19711</v>
      </c>
    </row>
    <row r="1966" spans="1:36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F1966" t="s">
        <v>1325</v>
      </c>
      <c r="AG1966" t="s">
        <v>24164</v>
      </c>
      <c r="AH1966" t="s">
        <v>24162</v>
      </c>
      <c r="AI1966" t="s">
        <v>19711</v>
      </c>
      <c r="AJ1966" t="s">
        <v>10413</v>
      </c>
    </row>
    <row r="1967" spans="1:36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F1967" t="s">
        <v>1671</v>
      </c>
      <c r="AG1967" t="s">
        <v>24164</v>
      </c>
    </row>
    <row r="1968" spans="1:36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F1968" t="s">
        <v>13307</v>
      </c>
      <c r="AG1968" t="s">
        <v>24164</v>
      </c>
      <c r="AH1968" t="s">
        <v>3409</v>
      </c>
      <c r="AI1968" t="s">
        <v>22704</v>
      </c>
      <c r="AJ1968" t="s">
        <v>10413</v>
      </c>
    </row>
    <row r="1969" spans="1:37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F1969" t="s">
        <v>1671</v>
      </c>
    </row>
    <row r="1970" spans="1:37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F1970" t="s">
        <v>6403</v>
      </c>
      <c r="AG1970" t="s">
        <v>10413</v>
      </c>
    </row>
    <row r="1971" spans="1:37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F1971" t="s">
        <v>3409</v>
      </c>
    </row>
    <row r="1972" spans="1:37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F1972" t="s">
        <v>3409</v>
      </c>
      <c r="AG1972" t="s">
        <v>24163</v>
      </c>
    </row>
    <row r="1973" spans="1:37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F1973" t="s">
        <v>1325</v>
      </c>
      <c r="AG1973" t="s">
        <v>6403</v>
      </c>
      <c r="AH1973" t="s">
        <v>12332</v>
      </c>
      <c r="AI1973" t="s">
        <v>10413</v>
      </c>
    </row>
    <row r="1974" spans="1:37" x14ac:dyDescent="0.3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  <c r="AF1974" t="s">
        <v>1325</v>
      </c>
      <c r="AG1974" t="s">
        <v>11526</v>
      </c>
      <c r="AH1974" t="s">
        <v>1671</v>
      </c>
      <c r="AI1974" t="s">
        <v>18089</v>
      </c>
      <c r="AJ1974" t="s">
        <v>1266</v>
      </c>
      <c r="AK1974" t="s">
        <v>12332</v>
      </c>
    </row>
    <row r="1975" spans="1:37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F1975" t="s">
        <v>24164</v>
      </c>
      <c r="AG1975" t="s">
        <v>3409</v>
      </c>
      <c r="AH1975" t="s">
        <v>22704</v>
      </c>
    </row>
    <row r="1976" spans="1:37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F1976" t="s">
        <v>13307</v>
      </c>
      <c r="AG1976" t="s">
        <v>3409</v>
      </c>
      <c r="AH1976" t="s">
        <v>24163</v>
      </c>
    </row>
    <row r="1977" spans="1:37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F1977" t="s">
        <v>13307</v>
      </c>
      <c r="AG1977" t="s">
        <v>3409</v>
      </c>
      <c r="AH1977" t="s">
        <v>22704</v>
      </c>
    </row>
    <row r="1978" spans="1:37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F1978" t="s">
        <v>1325</v>
      </c>
      <c r="AG1978" t="s">
        <v>953</v>
      </c>
      <c r="AH1978" t="s">
        <v>1671</v>
      </c>
      <c r="AI1978" t="s">
        <v>1266</v>
      </c>
    </row>
    <row r="1979" spans="1:37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F1979" t="s">
        <v>1671</v>
      </c>
      <c r="AG1979" t="s">
        <v>19711</v>
      </c>
    </row>
    <row r="1980" spans="1:37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F1980" t="s">
        <v>3409</v>
      </c>
      <c r="AG1980" t="s">
        <v>24163</v>
      </c>
    </row>
    <row r="1981" spans="1:37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F1981" t="s">
        <v>13307</v>
      </c>
      <c r="AG1981" t="s">
        <v>3409</v>
      </c>
      <c r="AH1981" t="s">
        <v>10413</v>
      </c>
      <c r="AI1981" t="s">
        <v>24165</v>
      </c>
    </row>
    <row r="1982" spans="1:37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F1982" t="s">
        <v>3409</v>
      </c>
      <c r="AG1982" t="s">
        <v>22704</v>
      </c>
      <c r="AH1982" t="s">
        <v>24165</v>
      </c>
    </row>
    <row r="1983" spans="1:37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F1983" t="s">
        <v>3409</v>
      </c>
      <c r="AG1983" t="s">
        <v>24165</v>
      </c>
    </row>
    <row r="1984" spans="1:37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F1984" t="s">
        <v>3409</v>
      </c>
      <c r="AG1984" t="s">
        <v>12038</v>
      </c>
      <c r="AH1984" t="s">
        <v>24162</v>
      </c>
      <c r="AI1984" t="s">
        <v>19711</v>
      </c>
      <c r="AJ1984" t="s">
        <v>10413</v>
      </c>
    </row>
    <row r="1985" spans="1:36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F1985" t="s">
        <v>3409</v>
      </c>
      <c r="AG1985" t="s">
        <v>24162</v>
      </c>
      <c r="AH1985" t="s">
        <v>10413</v>
      </c>
    </row>
    <row r="1986" spans="1:36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F1986" t="s">
        <v>6403</v>
      </c>
      <c r="AG1986" t="s">
        <v>10413</v>
      </c>
    </row>
    <row r="1987" spans="1:36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F1987" t="s">
        <v>1671</v>
      </c>
      <c r="AG1987" t="s">
        <v>3409</v>
      </c>
      <c r="AH1987" t="s">
        <v>19711</v>
      </c>
    </row>
    <row r="1988" spans="1:36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F1988" t="s">
        <v>1325</v>
      </c>
      <c r="AG1988" t="s">
        <v>3409</v>
      </c>
      <c r="AH1988" t="s">
        <v>10413</v>
      </c>
    </row>
    <row r="1989" spans="1:36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F1989" t="s">
        <v>1671</v>
      </c>
      <c r="AG1989" t="s">
        <v>3409</v>
      </c>
    </row>
    <row r="1990" spans="1:36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F1990" t="s">
        <v>1325</v>
      </c>
      <c r="AG1990" t="s">
        <v>24164</v>
      </c>
      <c r="AH1990" t="s">
        <v>3409</v>
      </c>
      <c r="AI1990" t="s">
        <v>10413</v>
      </c>
    </row>
    <row r="1991" spans="1:36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F1991" t="s">
        <v>953</v>
      </c>
      <c r="AG1991" t="s">
        <v>3409</v>
      </c>
    </row>
    <row r="1992" spans="1:36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F1992" t="s">
        <v>953</v>
      </c>
      <c r="AG1992" t="s">
        <v>1266</v>
      </c>
    </row>
    <row r="1993" spans="1:36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F1993" t="s">
        <v>1325</v>
      </c>
      <c r="AG1993" t="s">
        <v>1671</v>
      </c>
      <c r="AH1993" t="s">
        <v>24164</v>
      </c>
      <c r="AI1993" t="s">
        <v>3409</v>
      </c>
      <c r="AJ1993" t="s">
        <v>10413</v>
      </c>
    </row>
    <row r="1994" spans="1:36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F1994" t="s">
        <v>1671</v>
      </c>
      <c r="AG1994" t="s">
        <v>19711</v>
      </c>
    </row>
    <row r="1995" spans="1:36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F1995" t="s">
        <v>13307</v>
      </c>
      <c r="AG1995" t="s">
        <v>3409</v>
      </c>
      <c r="AH1995" t="s">
        <v>24163</v>
      </c>
    </row>
    <row r="1996" spans="1:36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F1996" t="s">
        <v>1325</v>
      </c>
      <c r="AG1996" t="s">
        <v>953</v>
      </c>
      <c r="AH1996" t="s">
        <v>24164</v>
      </c>
      <c r="AI1996" t="s">
        <v>3409</v>
      </c>
      <c r="AJ1996" t="s">
        <v>10413</v>
      </c>
    </row>
    <row r="1997" spans="1:36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F1997" t="s">
        <v>1325</v>
      </c>
      <c r="AG1997" t="s">
        <v>1671</v>
      </c>
      <c r="AH1997" t="s">
        <v>12332</v>
      </c>
    </row>
    <row r="1998" spans="1:36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F1998" t="s">
        <v>1671</v>
      </c>
      <c r="AG1998" t="s">
        <v>24164</v>
      </c>
    </row>
    <row r="1999" spans="1:36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F1999" t="s">
        <v>3409</v>
      </c>
      <c r="AG1999" t="s">
        <v>24162</v>
      </c>
      <c r="AH1999" t="s">
        <v>12332</v>
      </c>
      <c r="AI1999" t="s">
        <v>10413</v>
      </c>
    </row>
    <row r="2000" spans="1:36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F2000" t="s">
        <v>1325</v>
      </c>
      <c r="AG2000" t="s">
        <v>953</v>
      </c>
      <c r="AH2000" t="s">
        <v>1266</v>
      </c>
      <c r="AI2000" t="s">
        <v>6403</v>
      </c>
    </row>
    <row r="2001" spans="1:35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F2001" t="s">
        <v>1671</v>
      </c>
      <c r="AG2001" t="s">
        <v>3409</v>
      </c>
    </row>
    <row r="2002" spans="1:35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F2002" t="s">
        <v>24164</v>
      </c>
      <c r="AG2002" t="s">
        <v>3409</v>
      </c>
      <c r="AH2002" t="s">
        <v>24162</v>
      </c>
      <c r="AI2002" t="s">
        <v>10413</v>
      </c>
    </row>
    <row r="2003" spans="1:35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  <c r="AF2003" t="s">
        <v>1266</v>
      </c>
    </row>
    <row r="2004" spans="1:35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F2004" t="s">
        <v>13307</v>
      </c>
      <c r="AG2004" t="s">
        <v>3409</v>
      </c>
      <c r="AH2004" t="s">
        <v>24163</v>
      </c>
    </row>
    <row r="2005" spans="1:35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F2005" t="s">
        <v>3409</v>
      </c>
    </row>
    <row r="2006" spans="1:35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F2006" t="s">
        <v>24164</v>
      </c>
      <c r="AG2006" t="s">
        <v>3409</v>
      </c>
      <c r="AH2006" t="s">
        <v>24162</v>
      </c>
      <c r="AI2006" t="s">
        <v>19711</v>
      </c>
    </row>
    <row r="2007" spans="1:35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F2007" t="s">
        <v>24164</v>
      </c>
      <c r="AG2007" t="s">
        <v>3409</v>
      </c>
    </row>
    <row r="2008" spans="1:35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F2008" t="s">
        <v>953</v>
      </c>
      <c r="AG2008" t="s">
        <v>11526</v>
      </c>
      <c r="AH2008" t="s">
        <v>18089</v>
      </c>
    </row>
    <row r="2009" spans="1:35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F2009" t="s">
        <v>1671</v>
      </c>
      <c r="AG2009" t="s">
        <v>3409</v>
      </c>
    </row>
    <row r="2010" spans="1:35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F2010" t="s">
        <v>1671</v>
      </c>
      <c r="AG2010" t="s">
        <v>3409</v>
      </c>
      <c r="AH2010" t="s">
        <v>19711</v>
      </c>
      <c r="AI2010" t="s">
        <v>24163</v>
      </c>
    </row>
    <row r="2011" spans="1:35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  <c r="AF2011" t="s">
        <v>953</v>
      </c>
      <c r="AG2011" t="s">
        <v>11526</v>
      </c>
      <c r="AH2011" t="s">
        <v>1671</v>
      </c>
    </row>
    <row r="2012" spans="1:35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  <c r="AF2012" t="s">
        <v>953</v>
      </c>
      <c r="AG2012" t="s">
        <v>11526</v>
      </c>
      <c r="AH2012" t="s">
        <v>1671</v>
      </c>
      <c r="AI2012" t="s">
        <v>18089</v>
      </c>
    </row>
    <row r="2013" spans="1:35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F2013" t="s">
        <v>24164</v>
      </c>
      <c r="AG2013" t="s">
        <v>3409</v>
      </c>
      <c r="AH2013" t="s">
        <v>10413</v>
      </c>
    </row>
    <row r="2014" spans="1:35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F2014" t="s">
        <v>1325</v>
      </c>
      <c r="AG2014" t="s">
        <v>953</v>
      </c>
      <c r="AH2014" t="s">
        <v>22704</v>
      </c>
      <c r="AI2014" t="s">
        <v>19711</v>
      </c>
    </row>
    <row r="2015" spans="1:35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F2015" t="s">
        <v>1325</v>
      </c>
      <c r="AG2015" t="s">
        <v>3409</v>
      </c>
      <c r="AH2015" t="s">
        <v>22704</v>
      </c>
      <c r="AI2015" t="s">
        <v>24165</v>
      </c>
    </row>
    <row r="2016" spans="1:35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F2016" t="s">
        <v>1325</v>
      </c>
      <c r="AG2016" t="s">
        <v>3409</v>
      </c>
    </row>
    <row r="2017" spans="1:35" x14ac:dyDescent="0.3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  <c r="AF2017" t="s">
        <v>1325</v>
      </c>
      <c r="AG2017" t="s">
        <v>10413</v>
      </c>
    </row>
    <row r="2018" spans="1:35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F2018" t="s">
        <v>3409</v>
      </c>
      <c r="AG2018" t="s">
        <v>19711</v>
      </c>
    </row>
    <row r="2019" spans="1:35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F2019" t="s">
        <v>953</v>
      </c>
      <c r="AG2019" t="s">
        <v>3409</v>
      </c>
    </row>
    <row r="2020" spans="1:35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F2020" t="s">
        <v>953</v>
      </c>
      <c r="AG2020" t="s">
        <v>1671</v>
      </c>
      <c r="AH2020" t="s">
        <v>12332</v>
      </c>
    </row>
    <row r="2021" spans="1:35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F2021" t="s">
        <v>3409</v>
      </c>
      <c r="AG2021" t="s">
        <v>24163</v>
      </c>
    </row>
    <row r="2022" spans="1:35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F2022" t="s">
        <v>1325</v>
      </c>
      <c r="AG2022" t="s">
        <v>24164</v>
      </c>
      <c r="AH2022" t="s">
        <v>24163</v>
      </c>
      <c r="AI2022" t="s">
        <v>10413</v>
      </c>
    </row>
    <row r="2023" spans="1:35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F2023" t="s">
        <v>6403</v>
      </c>
      <c r="AG2023" t="s">
        <v>24162</v>
      </c>
    </row>
    <row r="2024" spans="1:35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F2024" t="s">
        <v>1325</v>
      </c>
      <c r="AG2024" t="s">
        <v>3409</v>
      </c>
      <c r="AH2024" t="s">
        <v>15011</v>
      </c>
    </row>
    <row r="2025" spans="1:35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F2025" t="s">
        <v>1671</v>
      </c>
      <c r="AG2025" t="s">
        <v>19711</v>
      </c>
    </row>
    <row r="2026" spans="1:35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F2026" t="s">
        <v>1671</v>
      </c>
      <c r="AG2026" t="s">
        <v>24164</v>
      </c>
    </row>
    <row r="2027" spans="1:35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F2027" t="s">
        <v>3409</v>
      </c>
      <c r="AG2027" t="s">
        <v>12038</v>
      </c>
      <c r="AH2027" t="s">
        <v>19711</v>
      </c>
    </row>
    <row r="2028" spans="1:35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F2028" t="s">
        <v>1671</v>
      </c>
    </row>
    <row r="2029" spans="1:35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F2029" t="s">
        <v>1671</v>
      </c>
      <c r="AG2029" t="s">
        <v>3409</v>
      </c>
      <c r="AH2029" t="s">
        <v>1266</v>
      </c>
    </row>
    <row r="2030" spans="1:35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F2030" t="s">
        <v>6403</v>
      </c>
      <c r="AG2030" t="s">
        <v>24162</v>
      </c>
    </row>
    <row r="2031" spans="1:35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F2031" t="s">
        <v>1671</v>
      </c>
      <c r="AG2031" t="s">
        <v>3409</v>
      </c>
      <c r="AH2031" t="s">
        <v>19711</v>
      </c>
    </row>
    <row r="2032" spans="1:35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F2032" t="s">
        <v>1671</v>
      </c>
      <c r="AG2032" t="s">
        <v>19711</v>
      </c>
    </row>
    <row r="2033" spans="1:37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F2033" t="s">
        <v>1671</v>
      </c>
      <c r="AG2033" t="s">
        <v>24164</v>
      </c>
      <c r="AH2033" t="s">
        <v>3409</v>
      </c>
    </row>
    <row r="2034" spans="1:37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F2034" t="s">
        <v>1671</v>
      </c>
      <c r="AG2034" t="s">
        <v>24165</v>
      </c>
    </row>
    <row r="2035" spans="1:37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F2035" t="s">
        <v>1325</v>
      </c>
      <c r="AG2035" t="s">
        <v>1671</v>
      </c>
      <c r="AH2035" t="s">
        <v>24164</v>
      </c>
      <c r="AI2035" t="s">
        <v>10413</v>
      </c>
    </row>
    <row r="2036" spans="1:37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F2036" t="s">
        <v>13307</v>
      </c>
      <c r="AG2036" t="s">
        <v>3409</v>
      </c>
    </row>
    <row r="2037" spans="1:37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F2037" t="s">
        <v>1671</v>
      </c>
      <c r="AG2037" t="s">
        <v>19711</v>
      </c>
    </row>
    <row r="2038" spans="1:37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F2038" t="s">
        <v>953</v>
      </c>
      <c r="AG2038" t="s">
        <v>1671</v>
      </c>
      <c r="AH2038" t="s">
        <v>18089</v>
      </c>
      <c r="AI2038" t="s">
        <v>1266</v>
      </c>
      <c r="AJ2038" t="s">
        <v>12038</v>
      </c>
      <c r="AK2038" t="s">
        <v>12332</v>
      </c>
    </row>
    <row r="2039" spans="1:37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F2039" t="s">
        <v>953</v>
      </c>
      <c r="AG2039" t="s">
        <v>18089</v>
      </c>
      <c r="AH2039" t="s">
        <v>1266</v>
      </c>
      <c r="AI2039" t="s">
        <v>12038</v>
      </c>
      <c r="AJ2039" t="s">
        <v>17378</v>
      </c>
    </row>
    <row r="2040" spans="1:37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F2040" t="s">
        <v>1671</v>
      </c>
      <c r="AG2040" t="s">
        <v>24163</v>
      </c>
    </row>
    <row r="2041" spans="1:37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F2041" t="s">
        <v>1671</v>
      </c>
      <c r="AG2041" t="s">
        <v>3409</v>
      </c>
      <c r="AH2041" t="s">
        <v>24163</v>
      </c>
    </row>
    <row r="2042" spans="1:37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F2042" t="s">
        <v>1671</v>
      </c>
      <c r="AG2042" t="s">
        <v>19711</v>
      </c>
    </row>
    <row r="2043" spans="1:37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F2043" t="s">
        <v>1671</v>
      </c>
      <c r="AG2043" t="s">
        <v>6403</v>
      </c>
    </row>
    <row r="2044" spans="1:37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F2044" t="s">
        <v>13307</v>
      </c>
      <c r="AG2044" t="s">
        <v>3409</v>
      </c>
      <c r="AH2044" t="s">
        <v>12038</v>
      </c>
      <c r="AI2044" t="s">
        <v>17378</v>
      </c>
    </row>
    <row r="2045" spans="1:37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  <c r="AF2045" t="s">
        <v>1671</v>
      </c>
      <c r="AG2045" t="s">
        <v>18089</v>
      </c>
    </row>
    <row r="2046" spans="1:37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F2046" t="s">
        <v>1325</v>
      </c>
      <c r="AG2046" t="s">
        <v>953</v>
      </c>
      <c r="AH2046" t="s">
        <v>11526</v>
      </c>
      <c r="AI2046" t="s">
        <v>1671</v>
      </c>
      <c r="AJ2046" t="s">
        <v>1266</v>
      </c>
    </row>
    <row r="2047" spans="1:37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F2047" t="s">
        <v>3409</v>
      </c>
      <c r="AG2047" t="s">
        <v>19711</v>
      </c>
    </row>
    <row r="2048" spans="1:37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F2048" t="s">
        <v>1325</v>
      </c>
      <c r="AG2048" t="s">
        <v>24164</v>
      </c>
      <c r="AH2048" t="s">
        <v>3409</v>
      </c>
      <c r="AI2048" t="s">
        <v>10413</v>
      </c>
    </row>
    <row r="2049" spans="1:36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F2049" t="s">
        <v>953</v>
      </c>
      <c r="AG2049" t="s">
        <v>11526</v>
      </c>
      <c r="AH2049" t="s">
        <v>18089</v>
      </c>
      <c r="AI2049" t="s">
        <v>1266</v>
      </c>
    </row>
    <row r="2050" spans="1:36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F2050" t="s">
        <v>953</v>
      </c>
      <c r="AG2050" t="s">
        <v>1671</v>
      </c>
      <c r="AH2050" t="s">
        <v>6403</v>
      </c>
      <c r="AI2050" t="s">
        <v>12332</v>
      </c>
    </row>
    <row r="2051" spans="1:36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F2051" t="s">
        <v>1325</v>
      </c>
      <c r="AG2051" t="s">
        <v>953</v>
      </c>
      <c r="AH2051" t="s">
        <v>3409</v>
      </c>
      <c r="AI2051" t="s">
        <v>19711</v>
      </c>
    </row>
    <row r="2052" spans="1:36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F2052" t="s">
        <v>1671</v>
      </c>
      <c r="AG2052" t="s">
        <v>24163</v>
      </c>
    </row>
    <row r="2053" spans="1:36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F2053" t="s">
        <v>1325</v>
      </c>
      <c r="AG2053" t="s">
        <v>953</v>
      </c>
      <c r="AH2053" t="s">
        <v>1266</v>
      </c>
      <c r="AI2053" t="s">
        <v>12332</v>
      </c>
    </row>
    <row r="2054" spans="1:36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F2054" t="s">
        <v>1325</v>
      </c>
      <c r="AG2054" t="s">
        <v>1671</v>
      </c>
      <c r="AH2054" t="s">
        <v>24164</v>
      </c>
      <c r="AI2054" t="s">
        <v>3409</v>
      </c>
      <c r="AJ2054" t="s">
        <v>10413</v>
      </c>
    </row>
    <row r="2055" spans="1:36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F2055" t="s">
        <v>1671</v>
      </c>
      <c r="AG2055" t="s">
        <v>24164</v>
      </c>
    </row>
    <row r="2056" spans="1:36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F2056" t="s">
        <v>6403</v>
      </c>
      <c r="AG2056" t="s">
        <v>10413</v>
      </c>
    </row>
    <row r="2057" spans="1:36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F2057" t="s">
        <v>3409</v>
      </c>
    </row>
    <row r="2058" spans="1:36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F2058" t="s">
        <v>6403</v>
      </c>
      <c r="AG2058" t="s">
        <v>12332</v>
      </c>
    </row>
    <row r="2059" spans="1:36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F2059" t="s">
        <v>1671</v>
      </c>
      <c r="AG2059" t="s">
        <v>19711</v>
      </c>
    </row>
    <row r="2060" spans="1:36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F2060" t="s">
        <v>3409</v>
      </c>
      <c r="AG2060" t="s">
        <v>19711</v>
      </c>
      <c r="AH2060" t="s">
        <v>12332</v>
      </c>
    </row>
    <row r="2061" spans="1:36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F2061" t="s">
        <v>13307</v>
      </c>
      <c r="AG2061" t="s">
        <v>1671</v>
      </c>
      <c r="AH2061" t="s">
        <v>3409</v>
      </c>
      <c r="AI2061" t="s">
        <v>24163</v>
      </c>
    </row>
    <row r="2062" spans="1:36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F2062" t="s">
        <v>24162</v>
      </c>
      <c r="AG2062" t="s">
        <v>10413</v>
      </c>
    </row>
    <row r="2063" spans="1:36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F2063" t="s">
        <v>953</v>
      </c>
      <c r="AG2063" t="s">
        <v>18089</v>
      </c>
      <c r="AH2063" t="s">
        <v>1266</v>
      </c>
    </row>
    <row r="2064" spans="1:36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F2064" t="s">
        <v>1671</v>
      </c>
      <c r="AG2064" t="s">
        <v>3409</v>
      </c>
    </row>
    <row r="2065" spans="1:36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F2065" t="s">
        <v>1671</v>
      </c>
      <c r="AG2065" t="s">
        <v>19711</v>
      </c>
    </row>
    <row r="2066" spans="1:36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F2066" t="s">
        <v>1671</v>
      </c>
      <c r="AG2066" t="s">
        <v>24164</v>
      </c>
    </row>
    <row r="2067" spans="1:36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F2067" t="s">
        <v>1325</v>
      </c>
      <c r="AG2067" t="s">
        <v>10413</v>
      </c>
    </row>
    <row r="2068" spans="1:36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F2068" t="s">
        <v>953</v>
      </c>
      <c r="AG2068" t="s">
        <v>6403</v>
      </c>
      <c r="AH2068" t="s">
        <v>10413</v>
      </c>
    </row>
    <row r="2069" spans="1:36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F2069" t="s">
        <v>3409</v>
      </c>
    </row>
    <row r="2070" spans="1:36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F2070" t="s">
        <v>13307</v>
      </c>
      <c r="AG2070" t="s">
        <v>1671</v>
      </c>
      <c r="AH2070" t="s">
        <v>3409</v>
      </c>
      <c r="AI2070" t="s">
        <v>18089</v>
      </c>
      <c r="AJ2070" t="s">
        <v>24163</v>
      </c>
    </row>
    <row r="2071" spans="1:36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F2071" t="s">
        <v>3409</v>
      </c>
      <c r="AG2071" t="s">
        <v>19711</v>
      </c>
    </row>
    <row r="2072" spans="1:36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F2072" t="s">
        <v>1325</v>
      </c>
      <c r="AG2072" t="s">
        <v>24164</v>
      </c>
      <c r="AH2072" t="s">
        <v>3409</v>
      </c>
      <c r="AI2072" t="s">
        <v>10413</v>
      </c>
      <c r="AJ2072" t="s">
        <v>15011</v>
      </c>
    </row>
    <row r="2073" spans="1:36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F2073" t="s">
        <v>24164</v>
      </c>
      <c r="AG2073" t="s">
        <v>3409</v>
      </c>
      <c r="AH2073" t="s">
        <v>24162</v>
      </c>
      <c r="AI2073" t="s">
        <v>10413</v>
      </c>
    </row>
    <row r="2074" spans="1:36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F2074" t="s">
        <v>13307</v>
      </c>
      <c r="AG2074" t="s">
        <v>3409</v>
      </c>
    </row>
    <row r="2075" spans="1:36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F2075" t="s">
        <v>3409</v>
      </c>
      <c r="AG2075" t="s">
        <v>15011</v>
      </c>
    </row>
    <row r="2076" spans="1:36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F2076" t="s">
        <v>1671</v>
      </c>
      <c r="AG2076" t="s">
        <v>3409</v>
      </c>
      <c r="AH2076" t="s">
        <v>19711</v>
      </c>
    </row>
    <row r="2077" spans="1:36" x14ac:dyDescent="0.3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  <c r="AF2077" t="s">
        <v>1325</v>
      </c>
      <c r="AG2077" t="s">
        <v>24164</v>
      </c>
      <c r="AH2077" t="s">
        <v>3409</v>
      </c>
      <c r="AI2077" t="s">
        <v>10413</v>
      </c>
    </row>
    <row r="2078" spans="1:36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F2078" t="s">
        <v>3409</v>
      </c>
    </row>
    <row r="2079" spans="1:36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F2079" t="s">
        <v>1325</v>
      </c>
      <c r="AG2079" t="s">
        <v>3409</v>
      </c>
      <c r="AH2079" t="s">
        <v>22704</v>
      </c>
    </row>
    <row r="2080" spans="1:36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F2080" t="s">
        <v>1266</v>
      </c>
      <c r="AG2080" t="s">
        <v>6403</v>
      </c>
    </row>
    <row r="2081" spans="1:36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F2081" t="s">
        <v>953</v>
      </c>
      <c r="AG2081" t="s">
        <v>1671</v>
      </c>
      <c r="AH2081" t="s">
        <v>12332</v>
      </c>
    </row>
    <row r="2082" spans="1:36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F2082" t="s">
        <v>3409</v>
      </c>
      <c r="AG2082" t="s">
        <v>24165</v>
      </c>
    </row>
    <row r="2083" spans="1:36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F2083" t="s">
        <v>3409</v>
      </c>
      <c r="AG2083" t="s">
        <v>1266</v>
      </c>
      <c r="AH2083" t="s">
        <v>19711</v>
      </c>
      <c r="AI2083" t="s">
        <v>10413</v>
      </c>
    </row>
    <row r="2084" spans="1:36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F2084" t="s">
        <v>1671</v>
      </c>
      <c r="AG2084" t="s">
        <v>19711</v>
      </c>
    </row>
    <row r="2085" spans="1:36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F2085" t="s">
        <v>1671</v>
      </c>
      <c r="AG2085" t="s">
        <v>3409</v>
      </c>
      <c r="AH2085" t="s">
        <v>18089</v>
      </c>
      <c r="AI2085" t="s">
        <v>1266</v>
      </c>
    </row>
    <row r="2086" spans="1:36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F2086" t="s">
        <v>3409</v>
      </c>
      <c r="AG2086" t="s">
        <v>18089</v>
      </c>
      <c r="AH2086" t="s">
        <v>24163</v>
      </c>
    </row>
    <row r="2087" spans="1:36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F2087" t="s">
        <v>1671</v>
      </c>
      <c r="AG2087" t="s">
        <v>18089</v>
      </c>
      <c r="AH2087" t="s">
        <v>24163</v>
      </c>
    </row>
    <row r="2088" spans="1:36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F2088" t="s">
        <v>3409</v>
      </c>
      <c r="AG2088" t="s">
        <v>19711</v>
      </c>
    </row>
    <row r="2089" spans="1:36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F2089" t="s">
        <v>1671</v>
      </c>
      <c r="AG2089" t="s">
        <v>12332</v>
      </c>
    </row>
    <row r="2090" spans="1:36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F2090" t="s">
        <v>13307</v>
      </c>
      <c r="AG2090" t="s">
        <v>3409</v>
      </c>
      <c r="AH2090" t="s">
        <v>22704</v>
      </c>
    </row>
    <row r="2091" spans="1:36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F2091" t="s">
        <v>1671</v>
      </c>
      <c r="AG2091" t="s">
        <v>3409</v>
      </c>
    </row>
    <row r="2092" spans="1:36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F2092" t="s">
        <v>1325</v>
      </c>
      <c r="AG2092" t="s">
        <v>24164</v>
      </c>
      <c r="AH2092" t="s">
        <v>3409</v>
      </c>
      <c r="AI2092" t="s">
        <v>24162</v>
      </c>
      <c r="AJ2092" t="s">
        <v>10413</v>
      </c>
    </row>
    <row r="2093" spans="1:36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F2093" t="s">
        <v>3409</v>
      </c>
    </row>
    <row r="2094" spans="1:36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F2094" t="s">
        <v>13307</v>
      </c>
      <c r="AG2094" t="s">
        <v>3409</v>
      </c>
      <c r="AH2094" t="s">
        <v>22704</v>
      </c>
    </row>
    <row r="2095" spans="1:36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F2095" t="s">
        <v>1325</v>
      </c>
      <c r="AG2095" t="s">
        <v>1266</v>
      </c>
      <c r="AH2095" t="s">
        <v>10413</v>
      </c>
    </row>
    <row r="2096" spans="1:36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F2096" t="s">
        <v>3409</v>
      </c>
      <c r="AG2096" t="s">
        <v>10413</v>
      </c>
    </row>
    <row r="2097" spans="1:36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F2097" t="s">
        <v>1671</v>
      </c>
      <c r="AG2097" t="s">
        <v>24164</v>
      </c>
      <c r="AH2097" t="s">
        <v>3409</v>
      </c>
      <c r="AI2097" t="s">
        <v>10413</v>
      </c>
    </row>
    <row r="2098" spans="1:36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F2098" t="s">
        <v>13307</v>
      </c>
      <c r="AG2098" t="s">
        <v>3409</v>
      </c>
      <c r="AH2098" t="s">
        <v>19711</v>
      </c>
    </row>
    <row r="2099" spans="1:36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F2099" t="s">
        <v>1671</v>
      </c>
    </row>
    <row r="2100" spans="1:36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F2100" t="s">
        <v>1671</v>
      </c>
      <c r="AG2100" t="s">
        <v>3409</v>
      </c>
    </row>
    <row r="2101" spans="1:36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F2101" t="s">
        <v>3409</v>
      </c>
      <c r="AG2101" t="s">
        <v>6403</v>
      </c>
      <c r="AH2101" t="s">
        <v>12332</v>
      </c>
      <c r="AI2101" t="s">
        <v>10413</v>
      </c>
    </row>
    <row r="2102" spans="1:36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F2102" t="s">
        <v>10413</v>
      </c>
    </row>
    <row r="2103" spans="1:36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F2103" t="s">
        <v>1671</v>
      </c>
      <c r="AG2103" t="s">
        <v>24164</v>
      </c>
      <c r="AH2103" t="s">
        <v>19711</v>
      </c>
    </row>
    <row r="2104" spans="1:36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F2104" t="s">
        <v>1671</v>
      </c>
      <c r="AG2104" t="s">
        <v>18089</v>
      </c>
    </row>
    <row r="2105" spans="1:36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F2105" t="s">
        <v>24164</v>
      </c>
      <c r="AG2105" t="s">
        <v>3409</v>
      </c>
      <c r="AH2105" t="s">
        <v>19711</v>
      </c>
      <c r="AI2105" t="s">
        <v>10413</v>
      </c>
    </row>
    <row r="2106" spans="1:36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F2106" t="s">
        <v>1671</v>
      </c>
    </row>
    <row r="2107" spans="1:36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F2107" t="s">
        <v>1325</v>
      </c>
      <c r="AG2107" t="s">
        <v>953</v>
      </c>
      <c r="AH2107" t="s">
        <v>19711</v>
      </c>
      <c r="AI2107" t="s">
        <v>12332</v>
      </c>
      <c r="AJ2107" t="s">
        <v>10413</v>
      </c>
    </row>
    <row r="2108" spans="1:36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F2108" t="s">
        <v>24164</v>
      </c>
      <c r="AG2108" t="s">
        <v>3409</v>
      </c>
      <c r="AH2108" t="s">
        <v>24162</v>
      </c>
      <c r="AI2108" t="s">
        <v>10413</v>
      </c>
    </row>
    <row r="2109" spans="1:36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F2109" t="s">
        <v>1671</v>
      </c>
      <c r="AG2109" t="s">
        <v>24162</v>
      </c>
    </row>
    <row r="2110" spans="1:36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F2110" t="s">
        <v>1671</v>
      </c>
      <c r="AG2110" t="s">
        <v>12038</v>
      </c>
    </row>
    <row r="2111" spans="1:36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F2111" t="s">
        <v>1325</v>
      </c>
      <c r="AG2111" t="s">
        <v>24164</v>
      </c>
      <c r="AH2111" t="s">
        <v>3409</v>
      </c>
      <c r="AI2111" t="s">
        <v>10413</v>
      </c>
    </row>
    <row r="2112" spans="1:36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F2112" t="s">
        <v>953</v>
      </c>
      <c r="AG2112" t="s">
        <v>1671</v>
      </c>
      <c r="AH2112" t="s">
        <v>18089</v>
      </c>
      <c r="AI2112" t="s">
        <v>1266</v>
      </c>
    </row>
    <row r="2113" spans="1:36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F2113" t="s">
        <v>1671</v>
      </c>
    </row>
    <row r="2114" spans="1:36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F2114" t="s">
        <v>1325</v>
      </c>
      <c r="AG2114" t="s">
        <v>24164</v>
      </c>
      <c r="AH2114" t="s">
        <v>12332</v>
      </c>
      <c r="AI2114" t="s">
        <v>10413</v>
      </c>
    </row>
    <row r="2115" spans="1:36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F2115" t="s">
        <v>1325</v>
      </c>
      <c r="AG2115" t="s">
        <v>953</v>
      </c>
      <c r="AH2115" t="s">
        <v>1266</v>
      </c>
      <c r="AI2115" t="s">
        <v>12332</v>
      </c>
      <c r="AJ2115" t="s">
        <v>10413</v>
      </c>
    </row>
    <row r="2116" spans="1:36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F2116" t="s">
        <v>1671</v>
      </c>
      <c r="AG2116" t="s">
        <v>3409</v>
      </c>
      <c r="AH2116" t="s">
        <v>17378</v>
      </c>
      <c r="AI2116" t="s">
        <v>19711</v>
      </c>
      <c r="AJ2116" t="s">
        <v>24165</v>
      </c>
    </row>
    <row r="2117" spans="1:36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F2117" t="s">
        <v>1671</v>
      </c>
      <c r="AG2117" t="s">
        <v>18089</v>
      </c>
      <c r="AH2117" t="s">
        <v>19711</v>
      </c>
    </row>
    <row r="2118" spans="1:36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F2118" t="s">
        <v>1325</v>
      </c>
      <c r="AG2118" t="s">
        <v>24164</v>
      </c>
      <c r="AH2118" t="s">
        <v>10413</v>
      </c>
    </row>
    <row r="2119" spans="1:36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F2119" t="s">
        <v>3409</v>
      </c>
      <c r="AG2119" t="s">
        <v>19711</v>
      </c>
    </row>
    <row r="2120" spans="1:36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F2120" t="s">
        <v>3409</v>
      </c>
      <c r="AG2120" t="s">
        <v>10413</v>
      </c>
      <c r="AH2120" t="s">
        <v>24165</v>
      </c>
    </row>
    <row r="2121" spans="1:36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F2121" t="s">
        <v>3409</v>
      </c>
      <c r="AG2121" t="s">
        <v>22704</v>
      </c>
      <c r="AH2121" t="s">
        <v>12038</v>
      </c>
      <c r="AI2121" t="s">
        <v>19711</v>
      </c>
      <c r="AJ2121" t="s">
        <v>24165</v>
      </c>
    </row>
    <row r="2122" spans="1:36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F2122" t="s">
        <v>1325</v>
      </c>
      <c r="AG2122" t="s">
        <v>1671</v>
      </c>
      <c r="AH2122" t="s">
        <v>19711</v>
      </c>
    </row>
    <row r="2123" spans="1:36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F2123" t="s">
        <v>1671</v>
      </c>
      <c r="AG2123" t="s">
        <v>24164</v>
      </c>
      <c r="AH2123" t="s">
        <v>10413</v>
      </c>
    </row>
    <row r="2124" spans="1:36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F2124" t="s">
        <v>3409</v>
      </c>
      <c r="AG2124" t="s">
        <v>24162</v>
      </c>
      <c r="AH2124" t="s">
        <v>10413</v>
      </c>
    </row>
    <row r="2125" spans="1:36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F2125" t="s">
        <v>953</v>
      </c>
      <c r="AG2125" t="s">
        <v>3409</v>
      </c>
      <c r="AH2125" t="s">
        <v>10413</v>
      </c>
    </row>
    <row r="2126" spans="1:36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F2126" t="s">
        <v>3409</v>
      </c>
      <c r="AG2126" t="s">
        <v>10413</v>
      </c>
    </row>
    <row r="2127" spans="1:36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F2127" t="s">
        <v>1671</v>
      </c>
      <c r="AG2127" t="s">
        <v>22704</v>
      </c>
    </row>
    <row r="2128" spans="1:36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F2128" t="s">
        <v>24164</v>
      </c>
      <c r="AG2128" t="s">
        <v>3409</v>
      </c>
      <c r="AH2128" t="s">
        <v>10413</v>
      </c>
    </row>
    <row r="2129" spans="1:37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F2129" t="s">
        <v>24164</v>
      </c>
      <c r="AG2129" t="s">
        <v>3409</v>
      </c>
      <c r="AH2129" t="s">
        <v>24162</v>
      </c>
      <c r="AI2129" t="s">
        <v>10413</v>
      </c>
    </row>
    <row r="2130" spans="1:37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F2130" t="s">
        <v>953</v>
      </c>
      <c r="AG2130" t="s">
        <v>1671</v>
      </c>
    </row>
    <row r="2131" spans="1:37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F2131" t="s">
        <v>24164</v>
      </c>
      <c r="AG2131" t="s">
        <v>3409</v>
      </c>
      <c r="AH2131" t="s">
        <v>10413</v>
      </c>
    </row>
    <row r="2132" spans="1:37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F2132" t="s">
        <v>953</v>
      </c>
      <c r="AG2132" t="s">
        <v>11526</v>
      </c>
      <c r="AH2132" t="s">
        <v>18089</v>
      </c>
      <c r="AI2132" t="s">
        <v>24163</v>
      </c>
    </row>
    <row r="2133" spans="1:37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F2133" t="s">
        <v>1671</v>
      </c>
      <c r="AG2133" t="s">
        <v>19711</v>
      </c>
    </row>
    <row r="2134" spans="1:37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F2134" t="s">
        <v>1325</v>
      </c>
      <c r="AG2134" t="s">
        <v>953</v>
      </c>
      <c r="AH2134" t="s">
        <v>10413</v>
      </c>
    </row>
    <row r="2135" spans="1:37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F2135" t="s">
        <v>11526</v>
      </c>
      <c r="AG2135" t="s">
        <v>1671</v>
      </c>
      <c r="AH2135" t="s">
        <v>1266</v>
      </c>
      <c r="AI2135" t="s">
        <v>17378</v>
      </c>
    </row>
    <row r="2136" spans="1:37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F2136" t="s">
        <v>1671</v>
      </c>
    </row>
    <row r="2137" spans="1:37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F2137" t="s">
        <v>1325</v>
      </c>
      <c r="AG2137" t="s">
        <v>953</v>
      </c>
      <c r="AH2137" t="s">
        <v>1671</v>
      </c>
      <c r="AI2137" t="s">
        <v>18089</v>
      </c>
      <c r="AJ2137" t="s">
        <v>1266</v>
      </c>
      <c r="AK2137" t="s">
        <v>12332</v>
      </c>
    </row>
    <row r="2138" spans="1:37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F2138" t="s">
        <v>3409</v>
      </c>
      <c r="AG2138" t="s">
        <v>24163</v>
      </c>
    </row>
    <row r="2139" spans="1:37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F2139" t="s">
        <v>1671</v>
      </c>
      <c r="AG2139" t="s">
        <v>3409</v>
      </c>
      <c r="AH2139" t="s">
        <v>19711</v>
      </c>
    </row>
    <row r="2140" spans="1:37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F2140" t="s">
        <v>13307</v>
      </c>
      <c r="AG2140" t="s">
        <v>24164</v>
      </c>
      <c r="AH2140" t="s">
        <v>3409</v>
      </c>
    </row>
    <row r="2141" spans="1:37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  <c r="AF2141" t="s">
        <v>3409</v>
      </c>
    </row>
    <row r="2142" spans="1:37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F2142" t="s">
        <v>1325</v>
      </c>
      <c r="AG2142" t="s">
        <v>24164</v>
      </c>
      <c r="AH2142" t="s">
        <v>10413</v>
      </c>
    </row>
    <row r="2143" spans="1:37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F2143" t="s">
        <v>1325</v>
      </c>
      <c r="AG2143" t="s">
        <v>3409</v>
      </c>
      <c r="AH2143" t="s">
        <v>24163</v>
      </c>
    </row>
    <row r="2144" spans="1:37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F2144" t="s">
        <v>6403</v>
      </c>
      <c r="AG2144" t="s">
        <v>12332</v>
      </c>
      <c r="AH2144" t="s">
        <v>10413</v>
      </c>
    </row>
    <row r="2145" spans="1:35" x14ac:dyDescent="0.3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  <c r="AF2145" t="s">
        <v>24166</v>
      </c>
      <c r="AG2145" t="s">
        <v>24167</v>
      </c>
      <c r="AH2145" t="s">
        <v>19711</v>
      </c>
    </row>
    <row r="2146" spans="1:35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F2146" t="s">
        <v>1671</v>
      </c>
      <c r="AG2146" t="s">
        <v>3409</v>
      </c>
      <c r="AH2146" t="s">
        <v>19711</v>
      </c>
    </row>
    <row r="2147" spans="1:35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F2147" t="s">
        <v>1671</v>
      </c>
      <c r="AG2147" t="s">
        <v>3409</v>
      </c>
    </row>
    <row r="2148" spans="1:35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F2148" t="s">
        <v>3409</v>
      </c>
      <c r="AG2148" t="s">
        <v>19711</v>
      </c>
    </row>
    <row r="2149" spans="1:35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F2149" t="s">
        <v>3409</v>
      </c>
      <c r="AG2149" t="s">
        <v>24162</v>
      </c>
      <c r="AH2149" t="s">
        <v>10413</v>
      </c>
    </row>
    <row r="2150" spans="1:35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F2150" t="s">
        <v>1671</v>
      </c>
      <c r="AG2150" t="s">
        <v>3409</v>
      </c>
      <c r="AH2150" t="s">
        <v>19711</v>
      </c>
    </row>
    <row r="2151" spans="1:35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F2151" t="s">
        <v>3409</v>
      </c>
    </row>
    <row r="2152" spans="1:35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F2152" t="s">
        <v>1671</v>
      </c>
      <c r="AG2152" t="s">
        <v>17378</v>
      </c>
    </row>
    <row r="2153" spans="1:35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F2153" t="s">
        <v>6403</v>
      </c>
      <c r="AG2153" t="s">
        <v>12332</v>
      </c>
      <c r="AH2153" t="s">
        <v>10413</v>
      </c>
    </row>
    <row r="2154" spans="1:35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F2154" t="s">
        <v>1325</v>
      </c>
      <c r="AG2154" t="s">
        <v>953</v>
      </c>
    </row>
    <row r="2155" spans="1:35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F2155" t="s">
        <v>953</v>
      </c>
      <c r="AG2155" t="s">
        <v>1671</v>
      </c>
      <c r="AH2155" t="s">
        <v>18089</v>
      </c>
    </row>
    <row r="2156" spans="1:35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F2156" t="s">
        <v>3409</v>
      </c>
      <c r="AG2156" t="s">
        <v>12332</v>
      </c>
    </row>
    <row r="2157" spans="1:35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F2157" t="s">
        <v>3409</v>
      </c>
      <c r="AG2157" t="s">
        <v>6403</v>
      </c>
      <c r="AH2157" t="s">
        <v>12332</v>
      </c>
      <c r="AI2157" t="s">
        <v>10413</v>
      </c>
    </row>
    <row r="2158" spans="1:35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F2158" t="s">
        <v>1325</v>
      </c>
      <c r="AG2158" t="s">
        <v>1671</v>
      </c>
      <c r="AH2158" t="s">
        <v>24164</v>
      </c>
      <c r="AI2158" t="s">
        <v>10413</v>
      </c>
    </row>
    <row r="2159" spans="1:35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F2159" t="s">
        <v>1671</v>
      </c>
    </row>
    <row r="2160" spans="1:35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F2160" t="s">
        <v>24164</v>
      </c>
      <c r="AG2160" t="s">
        <v>3409</v>
      </c>
      <c r="AH2160" t="s">
        <v>6403</v>
      </c>
      <c r="AI2160" t="s">
        <v>10413</v>
      </c>
    </row>
    <row r="2161" spans="1:36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F2161" t="s">
        <v>1671</v>
      </c>
      <c r="AG2161" t="s">
        <v>12038</v>
      </c>
    </row>
    <row r="2162" spans="1:36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F2162" t="s">
        <v>1325</v>
      </c>
      <c r="AG2162" t="s">
        <v>1671</v>
      </c>
      <c r="AH2162" t="s">
        <v>67</v>
      </c>
    </row>
    <row r="2163" spans="1:36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F2163" t="s">
        <v>953</v>
      </c>
      <c r="AG2163" t="s">
        <v>6403</v>
      </c>
      <c r="AH2163" t="s">
        <v>10413</v>
      </c>
    </row>
    <row r="2164" spans="1:36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F2164" t="s">
        <v>953</v>
      </c>
      <c r="AG2164" t="s">
        <v>1671</v>
      </c>
      <c r="AH2164" t="s">
        <v>3409</v>
      </c>
      <c r="AI2164" t="s">
        <v>18089</v>
      </c>
      <c r="AJ2164" t="s">
        <v>19711</v>
      </c>
    </row>
    <row r="2165" spans="1:36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F2165" t="s">
        <v>6403</v>
      </c>
      <c r="AG2165" t="s">
        <v>24162</v>
      </c>
      <c r="AH2165" t="s">
        <v>10413</v>
      </c>
    </row>
    <row r="2166" spans="1:36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F2166" t="s">
        <v>953</v>
      </c>
      <c r="AG2166" t="s">
        <v>1671</v>
      </c>
      <c r="AH2166" t="s">
        <v>18089</v>
      </c>
      <c r="AI2166" t="s">
        <v>19711</v>
      </c>
    </row>
    <row r="2167" spans="1:36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F2167" t="s">
        <v>1671</v>
      </c>
    </row>
    <row r="2168" spans="1:36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F2168" t="s">
        <v>3409</v>
      </c>
      <c r="AG2168" t="s">
        <v>24162</v>
      </c>
      <c r="AH2168" t="s">
        <v>10413</v>
      </c>
    </row>
    <row r="2169" spans="1:36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F2169" t="s">
        <v>1671</v>
      </c>
      <c r="AG2169" t="s">
        <v>12038</v>
      </c>
    </row>
    <row r="2170" spans="1:36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F2170" t="s">
        <v>1325</v>
      </c>
      <c r="AG2170" t="s">
        <v>953</v>
      </c>
      <c r="AH2170" t="s">
        <v>1266</v>
      </c>
      <c r="AI2170" t="s">
        <v>12332</v>
      </c>
      <c r="AJ2170" t="s">
        <v>10413</v>
      </c>
    </row>
    <row r="2171" spans="1:36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F2171" t="s">
        <v>3409</v>
      </c>
      <c r="AG2171" t="s">
        <v>24162</v>
      </c>
      <c r="AH2171" t="s">
        <v>19711</v>
      </c>
      <c r="AI2171" t="s">
        <v>10413</v>
      </c>
    </row>
    <row r="2172" spans="1:36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F2172" t="s">
        <v>1671</v>
      </c>
      <c r="AG2172" t="s">
        <v>24164</v>
      </c>
    </row>
    <row r="2173" spans="1:36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F2173" t="s">
        <v>1671</v>
      </c>
      <c r="AG2173" t="s">
        <v>3409</v>
      </c>
    </row>
    <row r="2174" spans="1:36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F2174" t="s">
        <v>953</v>
      </c>
      <c r="AG2174" t="s">
        <v>1671</v>
      </c>
      <c r="AH2174" t="s">
        <v>3409</v>
      </c>
      <c r="AI2174" t="s">
        <v>18089</v>
      </c>
      <c r="AJ2174" t="s">
        <v>24162</v>
      </c>
    </row>
    <row r="2175" spans="1:36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F2175" t="s">
        <v>3409</v>
      </c>
      <c r="AG2175" t="s">
        <v>18089</v>
      </c>
      <c r="AH2175" t="s">
        <v>12038</v>
      </c>
      <c r="AI2175" t="s">
        <v>19711</v>
      </c>
    </row>
    <row r="2176" spans="1:36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F2176" t="s">
        <v>13307</v>
      </c>
      <c r="AG2176" t="s">
        <v>3409</v>
      </c>
      <c r="AH2176" t="s">
        <v>22704</v>
      </c>
    </row>
    <row r="2177" spans="1:36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F2177" t="s">
        <v>1671</v>
      </c>
      <c r="AG2177" t="s">
        <v>3409</v>
      </c>
      <c r="AH2177" t="s">
        <v>12038</v>
      </c>
      <c r="AI2177" t="s">
        <v>19711</v>
      </c>
    </row>
    <row r="2178" spans="1:36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F2178" t="s">
        <v>1671</v>
      </c>
      <c r="AG2178" t="s">
        <v>3409</v>
      </c>
      <c r="AH2178" t="s">
        <v>19711</v>
      </c>
    </row>
    <row r="2179" spans="1:36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F2179" t="s">
        <v>1266</v>
      </c>
      <c r="AG2179" t="s">
        <v>19711</v>
      </c>
    </row>
    <row r="2180" spans="1:36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F2180" t="s">
        <v>3409</v>
      </c>
      <c r="AG2180" t="s">
        <v>19711</v>
      </c>
    </row>
    <row r="2181" spans="1:36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F2181" t="s">
        <v>1671</v>
      </c>
      <c r="AG2181" t="s">
        <v>24164</v>
      </c>
      <c r="AH2181" t="s">
        <v>3409</v>
      </c>
    </row>
    <row r="2182" spans="1:36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F2182" t="s">
        <v>1325</v>
      </c>
      <c r="AG2182" t="s">
        <v>24164</v>
      </c>
      <c r="AH2182" t="s">
        <v>3409</v>
      </c>
      <c r="AI2182" t="s">
        <v>10413</v>
      </c>
    </row>
    <row r="2183" spans="1:36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  <c r="AF2183" t="s">
        <v>1671</v>
      </c>
    </row>
    <row r="2184" spans="1:36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F2184" t="s">
        <v>1671</v>
      </c>
      <c r="AG2184" t="s">
        <v>19711</v>
      </c>
    </row>
    <row r="2185" spans="1:36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F2185" t="s">
        <v>953</v>
      </c>
      <c r="AG2185" t="s">
        <v>11526</v>
      </c>
      <c r="AH2185" t="s">
        <v>18089</v>
      </c>
      <c r="AI2185" t="s">
        <v>1266</v>
      </c>
    </row>
    <row r="2186" spans="1:36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F2186" t="s">
        <v>13307</v>
      </c>
      <c r="AG2186" t="s">
        <v>3409</v>
      </c>
      <c r="AH2186" t="s">
        <v>22704</v>
      </c>
    </row>
    <row r="2187" spans="1:36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F2187" t="s">
        <v>953</v>
      </c>
      <c r="AG2187" t="s">
        <v>11526</v>
      </c>
      <c r="AH2187" t="s">
        <v>18089</v>
      </c>
      <c r="AI2187" t="s">
        <v>17378</v>
      </c>
    </row>
    <row r="2188" spans="1:36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F2188" t="s">
        <v>3409</v>
      </c>
      <c r="AG2188" t="s">
        <v>6403</v>
      </c>
      <c r="AH2188" t="s">
        <v>24162</v>
      </c>
      <c r="AI2188" t="s">
        <v>10413</v>
      </c>
    </row>
    <row r="2189" spans="1:36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F2189" t="s">
        <v>3409</v>
      </c>
      <c r="AG2189" t="s">
        <v>24162</v>
      </c>
      <c r="AH2189" t="s">
        <v>10413</v>
      </c>
    </row>
    <row r="2190" spans="1:36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F2190" t="s">
        <v>11526</v>
      </c>
      <c r="AG2190" t="s">
        <v>1671</v>
      </c>
      <c r="AH2190" t="s">
        <v>3409</v>
      </c>
      <c r="AI2190" t="s">
        <v>18089</v>
      </c>
      <c r="AJ2190" t="s">
        <v>17378</v>
      </c>
    </row>
    <row r="2191" spans="1:36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F2191" t="s">
        <v>6403</v>
      </c>
      <c r="AG2191" t="s">
        <v>24162</v>
      </c>
      <c r="AH2191" t="s">
        <v>10413</v>
      </c>
    </row>
    <row r="2192" spans="1:36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F2192" t="s">
        <v>953</v>
      </c>
      <c r="AG2192" t="s">
        <v>18089</v>
      </c>
    </row>
    <row r="2193" spans="1:36" x14ac:dyDescent="0.3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  <c r="AF2193" t="s">
        <v>1671</v>
      </c>
    </row>
    <row r="2194" spans="1:36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F2194" t="s">
        <v>953</v>
      </c>
      <c r="AG2194" t="s">
        <v>1671</v>
      </c>
    </row>
    <row r="2195" spans="1:36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F2195" t="s">
        <v>953</v>
      </c>
      <c r="AG2195" t="s">
        <v>1266</v>
      </c>
    </row>
    <row r="2196" spans="1:36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F2196" t="s">
        <v>13307</v>
      </c>
      <c r="AG2196" t="s">
        <v>24164</v>
      </c>
      <c r="AH2196" t="s">
        <v>3409</v>
      </c>
      <c r="AI2196" t="s">
        <v>22704</v>
      </c>
    </row>
    <row r="2197" spans="1:36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F2197" t="s">
        <v>24164</v>
      </c>
      <c r="AG2197" t="s">
        <v>3409</v>
      </c>
      <c r="AH2197" t="s">
        <v>10413</v>
      </c>
    </row>
    <row r="2198" spans="1:36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F2198" t="s">
        <v>6403</v>
      </c>
      <c r="AG2198" t="s">
        <v>10413</v>
      </c>
    </row>
    <row r="2199" spans="1:36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F2199" t="s">
        <v>1671</v>
      </c>
      <c r="AG2199" t="s">
        <v>3409</v>
      </c>
      <c r="AH2199" t="s">
        <v>19711</v>
      </c>
    </row>
    <row r="2200" spans="1:36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F2200" t="s">
        <v>953</v>
      </c>
      <c r="AG2200" t="s">
        <v>1671</v>
      </c>
      <c r="AH2200" t="s">
        <v>1266</v>
      </c>
      <c r="AI2200" t="s">
        <v>12038</v>
      </c>
      <c r="AJ2200" t="s">
        <v>12332</v>
      </c>
    </row>
    <row r="2201" spans="1:36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F2201" t="s">
        <v>1671</v>
      </c>
      <c r="AG2201" t="s">
        <v>3409</v>
      </c>
      <c r="AH2201" t="s">
        <v>19711</v>
      </c>
      <c r="AI2201" t="s">
        <v>10413</v>
      </c>
    </row>
    <row r="2202" spans="1:36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F2202" t="s">
        <v>1325</v>
      </c>
      <c r="AG2202" t="s">
        <v>12332</v>
      </c>
    </row>
    <row r="2203" spans="1:36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F2203" t="s">
        <v>24164</v>
      </c>
      <c r="AG2203" t="s">
        <v>3409</v>
      </c>
      <c r="AH2203" t="s">
        <v>10413</v>
      </c>
    </row>
    <row r="2204" spans="1:36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F2204" t="s">
        <v>13307</v>
      </c>
      <c r="AG2204" t="s">
        <v>3409</v>
      </c>
      <c r="AH2204" t="s">
        <v>12038</v>
      </c>
    </row>
    <row r="2205" spans="1:36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F2205" t="s">
        <v>1671</v>
      </c>
    </row>
    <row r="2206" spans="1:36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F2206" t="s">
        <v>3409</v>
      </c>
    </row>
    <row r="2207" spans="1:36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F2207" t="s">
        <v>1671</v>
      </c>
      <c r="AG2207" t="s">
        <v>3409</v>
      </c>
    </row>
    <row r="2208" spans="1:36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F2208" t="s">
        <v>3409</v>
      </c>
      <c r="AG2208" t="s">
        <v>24162</v>
      </c>
    </row>
    <row r="2209" spans="1:36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F2209" t="s">
        <v>1325</v>
      </c>
      <c r="AG2209" t="s">
        <v>1671</v>
      </c>
    </row>
    <row r="2210" spans="1:36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F2210" t="s">
        <v>6403</v>
      </c>
      <c r="AG2210" t="s">
        <v>10413</v>
      </c>
    </row>
    <row r="2211" spans="1:36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F2211" t="s">
        <v>24164</v>
      </c>
      <c r="AG2211" t="s">
        <v>3409</v>
      </c>
      <c r="AH2211" t="s">
        <v>24162</v>
      </c>
      <c r="AI2211" t="s">
        <v>10413</v>
      </c>
    </row>
    <row r="2212" spans="1:36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F2212" t="s">
        <v>1671</v>
      </c>
    </row>
    <row r="2213" spans="1:36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F2213" t="s">
        <v>1671</v>
      </c>
      <c r="AG2213" t="s">
        <v>3409</v>
      </c>
      <c r="AH2213" t="s">
        <v>17378</v>
      </c>
      <c r="AI2213" t="s">
        <v>19711</v>
      </c>
      <c r="AJ2213" t="s">
        <v>15011</v>
      </c>
    </row>
    <row r="2214" spans="1:36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F2214" t="s">
        <v>13307</v>
      </c>
      <c r="AG2214" t="s">
        <v>3409</v>
      </c>
      <c r="AH2214" t="s">
        <v>22704</v>
      </c>
    </row>
    <row r="2215" spans="1:36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F2215" t="s">
        <v>1325</v>
      </c>
      <c r="AG2215" t="s">
        <v>953</v>
      </c>
      <c r="AH2215" t="s">
        <v>3409</v>
      </c>
      <c r="AI2215" t="s">
        <v>24162</v>
      </c>
    </row>
    <row r="2216" spans="1:36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F2216" t="s">
        <v>6403</v>
      </c>
    </row>
    <row r="2217" spans="1:36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F2217" t="s">
        <v>953</v>
      </c>
      <c r="AG2217" t="s">
        <v>1671</v>
      </c>
    </row>
    <row r="2218" spans="1:36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F2218" t="s">
        <v>24164</v>
      </c>
      <c r="AG2218" t="s">
        <v>3409</v>
      </c>
      <c r="AH2218" t="s">
        <v>24162</v>
      </c>
      <c r="AI2218" t="s">
        <v>10413</v>
      </c>
    </row>
    <row r="2219" spans="1:36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F2219" t="s">
        <v>24164</v>
      </c>
      <c r="AG2219" t="s">
        <v>10413</v>
      </c>
    </row>
    <row r="2220" spans="1:36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F2220" t="s">
        <v>3409</v>
      </c>
      <c r="AG2220" t="s">
        <v>10413</v>
      </c>
    </row>
    <row r="2221" spans="1:36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F2221" t="s">
        <v>1671</v>
      </c>
      <c r="AG2221" t="s">
        <v>3409</v>
      </c>
      <c r="AH2221" t="s">
        <v>12038</v>
      </c>
      <c r="AI2221" t="s">
        <v>19711</v>
      </c>
    </row>
    <row r="2222" spans="1:36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F2222" t="s">
        <v>6403</v>
      </c>
      <c r="AG2222" t="s">
        <v>24162</v>
      </c>
    </row>
    <row r="2223" spans="1:36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F2223" t="s">
        <v>24164</v>
      </c>
      <c r="AG2223" t="s">
        <v>3409</v>
      </c>
      <c r="AH2223" t="s">
        <v>10413</v>
      </c>
    </row>
    <row r="2224" spans="1:36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F2224" t="s">
        <v>24164</v>
      </c>
      <c r="AG2224" t="s">
        <v>3409</v>
      </c>
      <c r="AH2224" t="s">
        <v>19711</v>
      </c>
      <c r="AI2224" t="s">
        <v>10413</v>
      </c>
    </row>
    <row r="2225" spans="1:37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F2225" t="s">
        <v>3409</v>
      </c>
      <c r="AG2225" t="s">
        <v>1266</v>
      </c>
      <c r="AH2225" t="s">
        <v>19711</v>
      </c>
      <c r="AI2225" t="s">
        <v>12332</v>
      </c>
    </row>
    <row r="2226" spans="1:37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F2226" t="s">
        <v>1671</v>
      </c>
      <c r="AG2226" t="s">
        <v>18089</v>
      </c>
      <c r="AH2226" t="s">
        <v>19711</v>
      </c>
    </row>
    <row r="2227" spans="1:37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F2227" t="s">
        <v>1325</v>
      </c>
      <c r="AG2227" t="s">
        <v>24164</v>
      </c>
      <c r="AH2227" t="s">
        <v>3409</v>
      </c>
      <c r="AI2227" t="s">
        <v>10413</v>
      </c>
    </row>
    <row r="2228" spans="1:37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F2228" t="s">
        <v>1325</v>
      </c>
      <c r="AG2228" t="s">
        <v>1671</v>
      </c>
      <c r="AH2228" t="s">
        <v>12332</v>
      </c>
    </row>
    <row r="2229" spans="1:37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F2229" t="s">
        <v>1671</v>
      </c>
      <c r="AG2229" t="s">
        <v>24164</v>
      </c>
      <c r="AH2229" t="s">
        <v>18089</v>
      </c>
      <c r="AI2229" t="s">
        <v>24162</v>
      </c>
      <c r="AJ2229" t="s">
        <v>19711</v>
      </c>
      <c r="AK2229" t="s">
        <v>10413</v>
      </c>
    </row>
    <row r="2230" spans="1:37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F2230" t="s">
        <v>1325</v>
      </c>
      <c r="AG2230" t="s">
        <v>6403</v>
      </c>
      <c r="AH2230" t="s">
        <v>12332</v>
      </c>
      <c r="AI2230" t="s">
        <v>10413</v>
      </c>
    </row>
    <row r="2231" spans="1:37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F2231" t="s">
        <v>1671</v>
      </c>
      <c r="AG2231" t="s">
        <v>19711</v>
      </c>
    </row>
    <row r="2232" spans="1:37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F2232" t="s">
        <v>953</v>
      </c>
      <c r="AG2232" t="s">
        <v>1671</v>
      </c>
      <c r="AH2232" t="s">
        <v>18089</v>
      </c>
      <c r="AI2232" t="s">
        <v>19711</v>
      </c>
    </row>
    <row r="2233" spans="1:37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F2233" t="s">
        <v>6403</v>
      </c>
      <c r="AG2233" t="s">
        <v>10413</v>
      </c>
    </row>
    <row r="2234" spans="1:37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F2234" t="s">
        <v>1325</v>
      </c>
      <c r="AG2234" t="s">
        <v>953</v>
      </c>
      <c r="AH2234" t="s">
        <v>3409</v>
      </c>
      <c r="AI2234" t="s">
        <v>19711</v>
      </c>
      <c r="AJ2234" t="s">
        <v>15011</v>
      </c>
    </row>
    <row r="2235" spans="1:37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F2235" t="s">
        <v>953</v>
      </c>
      <c r="AG2235" t="s">
        <v>11526</v>
      </c>
      <c r="AH2235" t="s">
        <v>1671</v>
      </c>
      <c r="AI2235" t="s">
        <v>18089</v>
      </c>
      <c r="AJ2235" t="s">
        <v>19711</v>
      </c>
    </row>
    <row r="2236" spans="1:37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F2236" t="s">
        <v>1325</v>
      </c>
      <c r="AG2236" t="s">
        <v>1266</v>
      </c>
      <c r="AH2236" t="s">
        <v>6403</v>
      </c>
      <c r="AI2236" t="s">
        <v>10413</v>
      </c>
    </row>
    <row r="2237" spans="1:37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F2237" t="s">
        <v>1671</v>
      </c>
      <c r="AG2237" t="s">
        <v>3409</v>
      </c>
      <c r="AH2237" t="s">
        <v>24163</v>
      </c>
    </row>
    <row r="2238" spans="1:37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F2238" t="s">
        <v>1671</v>
      </c>
      <c r="AG2238" t="s">
        <v>18089</v>
      </c>
      <c r="AH2238" t="s">
        <v>1266</v>
      </c>
    </row>
    <row r="2239" spans="1:37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F2239" t="s">
        <v>1671</v>
      </c>
      <c r="AG2239" t="s">
        <v>24164</v>
      </c>
      <c r="AH2239" t="s">
        <v>3409</v>
      </c>
    </row>
    <row r="2240" spans="1:37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  <c r="AF2240" t="s">
        <v>953</v>
      </c>
      <c r="AG2240" t="s">
        <v>24164</v>
      </c>
      <c r="AH2240" t="s">
        <v>24162</v>
      </c>
      <c r="AI2240" t="s">
        <v>12332</v>
      </c>
      <c r="AJ2240" t="s">
        <v>10413</v>
      </c>
    </row>
    <row r="2241" spans="1:36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F2241" t="s">
        <v>24164</v>
      </c>
      <c r="AG2241" t="s">
        <v>3409</v>
      </c>
      <c r="AH2241" t="s">
        <v>15011</v>
      </c>
    </row>
    <row r="2242" spans="1:36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F2242" t="s">
        <v>1325</v>
      </c>
      <c r="AG2242" t="s">
        <v>6403</v>
      </c>
      <c r="AH2242" t="s">
        <v>10413</v>
      </c>
    </row>
    <row r="2243" spans="1:36" x14ac:dyDescent="0.3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  <c r="AF2243" t="s">
        <v>1325</v>
      </c>
      <c r="AG2243" t="s">
        <v>953</v>
      </c>
      <c r="AH2243" t="s">
        <v>11526</v>
      </c>
      <c r="AI2243" t="s">
        <v>18089</v>
      </c>
      <c r="AJ2243" t="s">
        <v>1266</v>
      </c>
    </row>
    <row r="2244" spans="1:36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F2244" t="s">
        <v>6403</v>
      </c>
      <c r="AG2244" t="s">
        <v>24162</v>
      </c>
      <c r="AH2244" t="s">
        <v>10413</v>
      </c>
    </row>
    <row r="2245" spans="1:36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F2245" t="s">
        <v>1671</v>
      </c>
      <c r="AG2245" t="s">
        <v>19711</v>
      </c>
    </row>
    <row r="2246" spans="1:36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F2246" t="s">
        <v>3409</v>
      </c>
      <c r="AG2246" t="s">
        <v>19711</v>
      </c>
    </row>
    <row r="2247" spans="1:36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F2247" t="s">
        <v>1671</v>
      </c>
      <c r="AG2247" t="s">
        <v>3409</v>
      </c>
    </row>
    <row r="2248" spans="1:36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F2248" t="s">
        <v>1671</v>
      </c>
    </row>
    <row r="2249" spans="1:36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F2249" t="s">
        <v>953</v>
      </c>
      <c r="AG2249" t="s">
        <v>1671</v>
      </c>
      <c r="AH2249" t="s">
        <v>3409</v>
      </c>
      <c r="AI2249" t="s">
        <v>1266</v>
      </c>
    </row>
    <row r="2250" spans="1:36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F2250" t="s">
        <v>1671</v>
      </c>
      <c r="AG2250" t="s">
        <v>3409</v>
      </c>
      <c r="AH2250" t="s">
        <v>18089</v>
      </c>
    </row>
    <row r="2251" spans="1:36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F2251" t="s">
        <v>3409</v>
      </c>
    </row>
    <row r="2252" spans="1:36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F2252" t="s">
        <v>953</v>
      </c>
      <c r="AG2252" t="s">
        <v>13307</v>
      </c>
      <c r="AH2252" t="s">
        <v>3409</v>
      </c>
    </row>
    <row r="2253" spans="1:36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F2253" t="s">
        <v>1671</v>
      </c>
    </row>
    <row r="2254" spans="1:36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F2254" t="s">
        <v>953</v>
      </c>
      <c r="AG2254" t="s">
        <v>3409</v>
      </c>
      <c r="AH2254" t="s">
        <v>6403</v>
      </c>
      <c r="AI2254" t="s">
        <v>24162</v>
      </c>
      <c r="AJ2254" t="s">
        <v>10413</v>
      </c>
    </row>
    <row r="2255" spans="1:36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F2255" t="s">
        <v>24164</v>
      </c>
      <c r="AG2255" t="s">
        <v>1266</v>
      </c>
      <c r="AH2255" t="s">
        <v>6403</v>
      </c>
    </row>
    <row r="2256" spans="1:36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F2256" t="s">
        <v>11526</v>
      </c>
      <c r="AG2256" t="s">
        <v>18089</v>
      </c>
      <c r="AH2256" t="s">
        <v>1266</v>
      </c>
      <c r="AI2256" t="s">
        <v>24162</v>
      </c>
    </row>
    <row r="2257" spans="1:35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F2257" t="s">
        <v>1671</v>
      </c>
      <c r="AG2257" t="s">
        <v>3409</v>
      </c>
      <c r="AH2257" t="s">
        <v>19711</v>
      </c>
    </row>
    <row r="2258" spans="1:35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F2258" t="s">
        <v>1325</v>
      </c>
      <c r="AG2258" t="s">
        <v>1671</v>
      </c>
      <c r="AH2258" t="s">
        <v>24164</v>
      </c>
      <c r="AI2258" t="s">
        <v>1266</v>
      </c>
    </row>
    <row r="2259" spans="1:35" x14ac:dyDescent="0.3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  <c r="AF2259" t="s">
        <v>1671</v>
      </c>
    </row>
    <row r="2260" spans="1:35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F2260" t="s">
        <v>1671</v>
      </c>
      <c r="AG2260" t="s">
        <v>18089</v>
      </c>
      <c r="AH2260" t="s">
        <v>12038</v>
      </c>
      <c r="AI2260" t="s">
        <v>17378</v>
      </c>
    </row>
    <row r="2261" spans="1:35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F2261" t="s">
        <v>3409</v>
      </c>
    </row>
    <row r="2262" spans="1:35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F2262" t="s">
        <v>3409</v>
      </c>
    </row>
    <row r="2263" spans="1:35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F2263" t="s">
        <v>1325</v>
      </c>
      <c r="AG2263" t="s">
        <v>24164</v>
      </c>
      <c r="AH2263" t="s">
        <v>3409</v>
      </c>
      <c r="AI2263" t="s">
        <v>10413</v>
      </c>
    </row>
    <row r="2264" spans="1:35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F2264" t="s">
        <v>3409</v>
      </c>
      <c r="AG2264" t="s">
        <v>1266</v>
      </c>
      <c r="AH2264" t="s">
        <v>19711</v>
      </c>
    </row>
    <row r="2265" spans="1:35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F2265" t="s">
        <v>1671</v>
      </c>
      <c r="AG2265" t="s">
        <v>19711</v>
      </c>
    </row>
    <row r="2266" spans="1:35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F2266" t="s">
        <v>1671</v>
      </c>
      <c r="AG2266" t="s">
        <v>19711</v>
      </c>
    </row>
    <row r="2267" spans="1:35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F2267" t="s">
        <v>24164</v>
      </c>
      <c r="AG2267" t="s">
        <v>67</v>
      </c>
      <c r="AH2267" t="s">
        <v>24168</v>
      </c>
    </row>
    <row r="2268" spans="1:35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F2268" t="s">
        <v>13307</v>
      </c>
      <c r="AG2268" t="s">
        <v>3409</v>
      </c>
      <c r="AH2268" t="s">
        <v>22704</v>
      </c>
    </row>
    <row r="2269" spans="1:35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F2269" t="s">
        <v>24164</v>
      </c>
      <c r="AG2269" t="s">
        <v>3409</v>
      </c>
      <c r="AH2269" t="s">
        <v>24162</v>
      </c>
      <c r="AI2269" t="s">
        <v>10413</v>
      </c>
    </row>
    <row r="2270" spans="1:35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F2270" t="s">
        <v>1671</v>
      </c>
    </row>
    <row r="2271" spans="1:35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F2271" t="s">
        <v>1325</v>
      </c>
      <c r="AG2271" t="s">
        <v>24164</v>
      </c>
      <c r="AH2271" t="s">
        <v>10413</v>
      </c>
    </row>
    <row r="2272" spans="1:35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F2272" t="s">
        <v>1325</v>
      </c>
      <c r="AG2272" t="s">
        <v>1671</v>
      </c>
      <c r="AH2272" t="s">
        <v>24164</v>
      </c>
      <c r="AI2272" t="s">
        <v>10413</v>
      </c>
    </row>
    <row r="2273" spans="1:36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F2273" t="s">
        <v>1671</v>
      </c>
      <c r="AG2273" t="s">
        <v>19711</v>
      </c>
    </row>
    <row r="2274" spans="1:36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F2274" t="s">
        <v>1325</v>
      </c>
      <c r="AG2274" t="s">
        <v>953</v>
      </c>
      <c r="AH2274" t="s">
        <v>12332</v>
      </c>
      <c r="AI2274" t="s">
        <v>10413</v>
      </c>
    </row>
    <row r="2275" spans="1:36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F2275" t="s">
        <v>1671</v>
      </c>
    </row>
    <row r="2276" spans="1:36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F2276" t="s">
        <v>1325</v>
      </c>
      <c r="AG2276" t="s">
        <v>24164</v>
      </c>
      <c r="AH2276" t="s">
        <v>12332</v>
      </c>
      <c r="AI2276" t="s">
        <v>10413</v>
      </c>
    </row>
    <row r="2277" spans="1:36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F2277" t="s">
        <v>1671</v>
      </c>
      <c r="AG2277" t="s">
        <v>24164</v>
      </c>
    </row>
    <row r="2278" spans="1:36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F2278" t="s">
        <v>13307</v>
      </c>
      <c r="AG2278" t="s">
        <v>3409</v>
      </c>
      <c r="AH2278" t="s">
        <v>22704</v>
      </c>
    </row>
    <row r="2279" spans="1:36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F2279" t="s">
        <v>3409</v>
      </c>
      <c r="AG2279" t="s">
        <v>24162</v>
      </c>
      <c r="AH2279" t="s">
        <v>19711</v>
      </c>
      <c r="AI2279" t="s">
        <v>10413</v>
      </c>
      <c r="AJ2279" t="s">
        <v>24165</v>
      </c>
    </row>
    <row r="2280" spans="1:36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F2280" t="s">
        <v>1671</v>
      </c>
      <c r="AG2280" t="s">
        <v>3409</v>
      </c>
    </row>
    <row r="2281" spans="1:36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F2281" t="s">
        <v>1325</v>
      </c>
      <c r="AG2281" t="s">
        <v>24164</v>
      </c>
      <c r="AH2281" t="s">
        <v>3409</v>
      </c>
      <c r="AI2281" t="s">
        <v>24163</v>
      </c>
    </row>
    <row r="2282" spans="1:36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F2282" t="s">
        <v>1671</v>
      </c>
      <c r="AG2282" t="s">
        <v>3409</v>
      </c>
      <c r="AH2282" t="s">
        <v>1266</v>
      </c>
      <c r="AI2282" t="s">
        <v>19711</v>
      </c>
    </row>
    <row r="2283" spans="1:36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F2283" t="s">
        <v>1325</v>
      </c>
      <c r="AG2283" t="s">
        <v>24164</v>
      </c>
      <c r="AH2283" t="s">
        <v>10413</v>
      </c>
    </row>
    <row r="2284" spans="1:36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F2284" t="s">
        <v>3409</v>
      </c>
      <c r="AG2284" t="s">
        <v>1266</v>
      </c>
      <c r="AH2284" t="s">
        <v>6403</v>
      </c>
      <c r="AI2284" t="s">
        <v>24162</v>
      </c>
    </row>
    <row r="2285" spans="1:36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F2285" t="s">
        <v>1325</v>
      </c>
      <c r="AG2285" t="s">
        <v>1671</v>
      </c>
      <c r="AH2285" t="s">
        <v>18089</v>
      </c>
    </row>
    <row r="2286" spans="1:36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F2286" t="s">
        <v>1671</v>
      </c>
    </row>
    <row r="2287" spans="1:36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F2287" t="s">
        <v>1671</v>
      </c>
      <c r="AG2287" t="s">
        <v>3409</v>
      </c>
      <c r="AH2287" t="s">
        <v>12038</v>
      </c>
      <c r="AI2287" t="s">
        <v>24165</v>
      </c>
    </row>
    <row r="2288" spans="1:36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F2288" t="s">
        <v>1325</v>
      </c>
      <c r="AG2288" t="s">
        <v>24164</v>
      </c>
      <c r="AH2288" t="s">
        <v>3409</v>
      </c>
      <c r="AI2288" t="s">
        <v>10413</v>
      </c>
    </row>
    <row r="2289" spans="1:36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F2289" t="s">
        <v>1671</v>
      </c>
    </row>
    <row r="2290" spans="1:36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F2290" t="s">
        <v>1671</v>
      </c>
      <c r="AG2290" t="s">
        <v>19711</v>
      </c>
    </row>
    <row r="2291" spans="1:36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F2291" t="s">
        <v>1671</v>
      </c>
      <c r="AG2291" t="s">
        <v>3409</v>
      </c>
    </row>
    <row r="2292" spans="1:36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F2292" t="s">
        <v>1671</v>
      </c>
      <c r="AG2292" t="s">
        <v>24164</v>
      </c>
    </row>
    <row r="2293" spans="1:36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F2293" t="s">
        <v>1671</v>
      </c>
      <c r="AG2293" t="s">
        <v>17378</v>
      </c>
      <c r="AH2293" t="s">
        <v>19711</v>
      </c>
    </row>
    <row r="2294" spans="1:36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F2294" t="s">
        <v>1671</v>
      </c>
    </row>
    <row r="2295" spans="1:36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F2295" t="s">
        <v>1325</v>
      </c>
      <c r="AG2295" t="s">
        <v>24164</v>
      </c>
      <c r="AH2295" t="s">
        <v>10413</v>
      </c>
    </row>
    <row r="2296" spans="1:36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F2296" t="s">
        <v>953</v>
      </c>
      <c r="AG2296" t="s">
        <v>3409</v>
      </c>
    </row>
    <row r="2297" spans="1:36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F2297" t="s">
        <v>1671</v>
      </c>
      <c r="AG2297" t="s">
        <v>18089</v>
      </c>
      <c r="AH2297" t="s">
        <v>12332</v>
      </c>
    </row>
    <row r="2298" spans="1:36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F2298" t="s">
        <v>1325</v>
      </c>
      <c r="AG2298" t="s">
        <v>1671</v>
      </c>
      <c r="AH2298" t="s">
        <v>24164</v>
      </c>
    </row>
    <row r="2299" spans="1:36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F2299" t="s">
        <v>1325</v>
      </c>
      <c r="AG2299" t="s">
        <v>1671</v>
      </c>
      <c r="AH2299" t="s">
        <v>24164</v>
      </c>
    </row>
    <row r="2300" spans="1:36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F2300" t="s">
        <v>1671</v>
      </c>
      <c r="AG2300" t="s">
        <v>24164</v>
      </c>
      <c r="AH2300" t="s">
        <v>12038</v>
      </c>
    </row>
    <row r="2301" spans="1:36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F2301" t="s">
        <v>1671</v>
      </c>
      <c r="AG2301" t="s">
        <v>3409</v>
      </c>
      <c r="AH2301" t="s">
        <v>12038</v>
      </c>
      <c r="AI2301" t="s">
        <v>17378</v>
      </c>
      <c r="AJ2301" t="s">
        <v>19711</v>
      </c>
    </row>
    <row r="2302" spans="1:36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F2302" t="s">
        <v>1671</v>
      </c>
      <c r="AG2302" t="s">
        <v>24164</v>
      </c>
      <c r="AH2302" t="s">
        <v>3409</v>
      </c>
      <c r="AI2302" t="s">
        <v>24162</v>
      </c>
      <c r="AJ2302" t="s">
        <v>19711</v>
      </c>
    </row>
    <row r="2303" spans="1:36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F2303" t="s">
        <v>953</v>
      </c>
      <c r="AG2303" t="s">
        <v>11526</v>
      </c>
      <c r="AH2303" t="s">
        <v>1671</v>
      </c>
      <c r="AI2303" t="s">
        <v>18089</v>
      </c>
      <c r="AJ2303" t="s">
        <v>1266</v>
      </c>
    </row>
    <row r="2304" spans="1:36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F2304" t="s">
        <v>3409</v>
      </c>
      <c r="AG2304" t="s">
        <v>12038</v>
      </c>
    </row>
    <row r="2305" spans="1:37" x14ac:dyDescent="0.3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  <c r="AF2305" t="s">
        <v>24164</v>
      </c>
      <c r="AG2305" t="s">
        <v>3409</v>
      </c>
      <c r="AH2305" t="s">
        <v>24162</v>
      </c>
      <c r="AI2305" t="s">
        <v>10413</v>
      </c>
    </row>
    <row r="2306" spans="1:37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F2306" t="s">
        <v>1671</v>
      </c>
      <c r="AG2306" t="s">
        <v>1266</v>
      </c>
    </row>
    <row r="2307" spans="1:37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F2307" t="s">
        <v>1325</v>
      </c>
      <c r="AG2307" t="s">
        <v>1671</v>
      </c>
      <c r="AH2307" t="s">
        <v>24164</v>
      </c>
      <c r="AI2307" t="s">
        <v>10413</v>
      </c>
    </row>
    <row r="2308" spans="1:37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F2308" t="s">
        <v>3409</v>
      </c>
      <c r="AG2308" t="s">
        <v>6403</v>
      </c>
      <c r="AH2308" t="s">
        <v>12332</v>
      </c>
      <c r="AI2308" t="s">
        <v>10413</v>
      </c>
    </row>
    <row r="2309" spans="1:37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F2309" t="s">
        <v>953</v>
      </c>
      <c r="AG2309" t="s">
        <v>1671</v>
      </c>
    </row>
    <row r="2310" spans="1:37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F2310" t="s">
        <v>13307</v>
      </c>
      <c r="AG2310" t="s">
        <v>1671</v>
      </c>
      <c r="AH2310" t="s">
        <v>3409</v>
      </c>
      <c r="AI2310" t="s">
        <v>22704</v>
      </c>
      <c r="AJ2310" t="s">
        <v>12038</v>
      </c>
      <c r="AK2310" t="s">
        <v>17378</v>
      </c>
    </row>
    <row r="2311" spans="1:37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F2311" t="s">
        <v>3409</v>
      </c>
      <c r="AG2311" t="s">
        <v>24165</v>
      </c>
    </row>
    <row r="2312" spans="1:37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F2312" t="s">
        <v>13307</v>
      </c>
      <c r="AG2312" t="s">
        <v>3409</v>
      </c>
      <c r="AH2312" t="s">
        <v>10413</v>
      </c>
    </row>
    <row r="2313" spans="1:37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F2313" t="s">
        <v>11526</v>
      </c>
      <c r="AG2313" t="s">
        <v>3409</v>
      </c>
      <c r="AH2313" t="s">
        <v>24162</v>
      </c>
      <c r="AI2313" t="s">
        <v>12332</v>
      </c>
      <c r="AJ2313" t="s">
        <v>10413</v>
      </c>
    </row>
    <row r="2314" spans="1:37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F2314" t="s">
        <v>13307</v>
      </c>
      <c r="AG2314" t="s">
        <v>3409</v>
      </c>
      <c r="AH2314" t="s">
        <v>24163</v>
      </c>
    </row>
    <row r="2315" spans="1:37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F2315" t="s">
        <v>6403</v>
      </c>
      <c r="AG2315" t="s">
        <v>12332</v>
      </c>
    </row>
    <row r="2316" spans="1:37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F2316" t="s">
        <v>1671</v>
      </c>
      <c r="AG2316" t="s">
        <v>3409</v>
      </c>
      <c r="AH2316" t="s">
        <v>18089</v>
      </c>
      <c r="AI2316" t="s">
        <v>12038</v>
      </c>
      <c r="AJ2316" t="s">
        <v>19711</v>
      </c>
    </row>
    <row r="2317" spans="1:37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F2317" t="s">
        <v>3409</v>
      </c>
      <c r="AG2317" t="s">
        <v>24162</v>
      </c>
      <c r="AH2317" t="s">
        <v>19711</v>
      </c>
      <c r="AI2317" t="s">
        <v>10413</v>
      </c>
    </row>
    <row r="2318" spans="1:37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F2318" t="s">
        <v>1325</v>
      </c>
      <c r="AG2318" t="s">
        <v>24164</v>
      </c>
      <c r="AH2318" t="s">
        <v>3409</v>
      </c>
      <c r="AI2318" t="s">
        <v>10413</v>
      </c>
    </row>
    <row r="2319" spans="1:37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F2319" t="s">
        <v>3409</v>
      </c>
      <c r="AG2319" t="s">
        <v>22704</v>
      </c>
      <c r="AH2319" t="s">
        <v>19711</v>
      </c>
      <c r="AI2319" t="s">
        <v>24165</v>
      </c>
    </row>
    <row r="2320" spans="1:37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F2320" t="s">
        <v>13307</v>
      </c>
      <c r="AG2320" t="s">
        <v>3409</v>
      </c>
    </row>
    <row r="2321" spans="1:37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F2321" t="s">
        <v>13307</v>
      </c>
      <c r="AG2321" t="s">
        <v>3409</v>
      </c>
      <c r="AH2321" t="s">
        <v>12038</v>
      </c>
    </row>
    <row r="2322" spans="1:37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F2322" t="s">
        <v>1325</v>
      </c>
      <c r="AG2322" t="s">
        <v>10413</v>
      </c>
    </row>
    <row r="2323" spans="1:37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F2323" t="s">
        <v>953</v>
      </c>
      <c r="AG2323" t="s">
        <v>1671</v>
      </c>
      <c r="AH2323" t="s">
        <v>3409</v>
      </c>
      <c r="AI2323" t="s">
        <v>19711</v>
      </c>
    </row>
    <row r="2324" spans="1:37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F2324" t="s">
        <v>1671</v>
      </c>
      <c r="AG2324" t="s">
        <v>3409</v>
      </c>
      <c r="AH2324" t="s">
        <v>19711</v>
      </c>
    </row>
    <row r="2325" spans="1:37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F2325" t="s">
        <v>953</v>
      </c>
      <c r="AG2325" t="s">
        <v>11526</v>
      </c>
      <c r="AH2325" t="s">
        <v>1266</v>
      </c>
    </row>
    <row r="2326" spans="1:37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F2326" t="s">
        <v>1671</v>
      </c>
      <c r="AG2326" t="s">
        <v>3409</v>
      </c>
      <c r="AH2326" t="s">
        <v>24162</v>
      </c>
      <c r="AI2326" t="s">
        <v>19711</v>
      </c>
      <c r="AJ2326" t="s">
        <v>10413</v>
      </c>
      <c r="AK2326" t="s">
        <v>24165</v>
      </c>
    </row>
    <row r="2327" spans="1:37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F2327" t="s">
        <v>13307</v>
      </c>
      <c r="AG2327" t="s">
        <v>1671</v>
      </c>
      <c r="AH2327" t="s">
        <v>17378</v>
      </c>
    </row>
    <row r="2328" spans="1:37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F2328" t="s">
        <v>24164</v>
      </c>
      <c r="AG2328" t="s">
        <v>3409</v>
      </c>
      <c r="AH2328" t="s">
        <v>15011</v>
      </c>
    </row>
    <row r="2329" spans="1:37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F2329" t="s">
        <v>13307</v>
      </c>
      <c r="AG2329" t="s">
        <v>3409</v>
      </c>
      <c r="AH2329" t="s">
        <v>24163</v>
      </c>
    </row>
    <row r="2330" spans="1:37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F2330" t="s">
        <v>1671</v>
      </c>
      <c r="AG2330" t="s">
        <v>12038</v>
      </c>
    </row>
    <row r="2331" spans="1:37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F2331" t="s">
        <v>1325</v>
      </c>
      <c r="AG2331" t="s">
        <v>3409</v>
      </c>
      <c r="AH2331" t="s">
        <v>12332</v>
      </c>
      <c r="AI2331" t="s">
        <v>10413</v>
      </c>
    </row>
    <row r="2332" spans="1:37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F2332" t="s">
        <v>3409</v>
      </c>
      <c r="AG2332" t="s">
        <v>24165</v>
      </c>
    </row>
    <row r="2333" spans="1:37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F2333" t="s">
        <v>24164</v>
      </c>
      <c r="AG2333" t="s">
        <v>3409</v>
      </c>
      <c r="AH2333" t="s">
        <v>19711</v>
      </c>
      <c r="AI2333" t="s">
        <v>10413</v>
      </c>
    </row>
    <row r="2334" spans="1:37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  <c r="AF2334" t="s">
        <v>953</v>
      </c>
      <c r="AG2334" t="s">
        <v>18089</v>
      </c>
      <c r="AH2334" t="s">
        <v>1266</v>
      </c>
      <c r="AI2334" t="s">
        <v>17378</v>
      </c>
    </row>
    <row r="2335" spans="1:37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F2335" t="s">
        <v>3409</v>
      </c>
      <c r="AG2335" t="s">
        <v>19711</v>
      </c>
    </row>
    <row r="2336" spans="1:37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F2336" t="s">
        <v>1325</v>
      </c>
      <c r="AG2336" t="s">
        <v>953</v>
      </c>
      <c r="AH2336" t="s">
        <v>11526</v>
      </c>
      <c r="AI2336" t="s">
        <v>18089</v>
      </c>
      <c r="AJ2336" t="s">
        <v>12332</v>
      </c>
      <c r="AK2336" t="s">
        <v>10413</v>
      </c>
    </row>
    <row r="2337" spans="1:39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F2337" t="s">
        <v>3409</v>
      </c>
      <c r="AG2337" t="s">
        <v>22704</v>
      </c>
      <c r="AH2337" t="s">
        <v>24163</v>
      </c>
    </row>
    <row r="2338" spans="1:39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F2338" t="s">
        <v>24164</v>
      </c>
      <c r="AG2338" t="s">
        <v>3409</v>
      </c>
      <c r="AH2338" t="s">
        <v>24162</v>
      </c>
      <c r="AI2338" t="s">
        <v>19711</v>
      </c>
      <c r="AJ2338" t="s">
        <v>10413</v>
      </c>
    </row>
    <row r="2339" spans="1:39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F2339" t="s">
        <v>1325</v>
      </c>
      <c r="AG2339" t="s">
        <v>953</v>
      </c>
      <c r="AH2339" t="s">
        <v>3409</v>
      </c>
      <c r="AI2339" t="s">
        <v>22704</v>
      </c>
      <c r="AJ2339" t="s">
        <v>19711</v>
      </c>
    </row>
    <row r="2340" spans="1:39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F2340" t="s">
        <v>1671</v>
      </c>
      <c r="AG2340" t="s">
        <v>18089</v>
      </c>
      <c r="AH2340" t="s">
        <v>12332</v>
      </c>
    </row>
    <row r="2341" spans="1:39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F2341" t="s">
        <v>1671</v>
      </c>
      <c r="AG2341" t="s">
        <v>18089</v>
      </c>
      <c r="AH2341" t="s">
        <v>1266</v>
      </c>
      <c r="AI2341" t="s">
        <v>12332</v>
      </c>
    </row>
    <row r="2342" spans="1:39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F2342" t="s">
        <v>1325</v>
      </c>
      <c r="AG2342" t="s">
        <v>1671</v>
      </c>
      <c r="AH2342" t="s">
        <v>24164</v>
      </c>
      <c r="AI2342" t="s">
        <v>1266</v>
      </c>
      <c r="AJ2342" t="s">
        <v>6403</v>
      </c>
      <c r="AK2342" t="s">
        <v>24162</v>
      </c>
      <c r="AL2342" t="s">
        <v>12332</v>
      </c>
      <c r="AM2342" t="s">
        <v>10413</v>
      </c>
    </row>
    <row r="2343" spans="1:39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F2343" t="s">
        <v>24164</v>
      </c>
      <c r="AG2343" t="s">
        <v>3409</v>
      </c>
      <c r="AH2343" t="s">
        <v>24162</v>
      </c>
    </row>
    <row r="2344" spans="1:39" x14ac:dyDescent="0.3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  <c r="AF2344" t="s">
        <v>3409</v>
      </c>
      <c r="AG2344" t="s">
        <v>18089</v>
      </c>
    </row>
    <row r="2345" spans="1:39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F2345" t="s">
        <v>1671</v>
      </c>
      <c r="AG2345" t="s">
        <v>3409</v>
      </c>
      <c r="AH2345" t="s">
        <v>1266</v>
      </c>
      <c r="AI2345" t="s">
        <v>19711</v>
      </c>
    </row>
    <row r="2346" spans="1:39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F2346" t="s">
        <v>24164</v>
      </c>
      <c r="AG2346" t="s">
        <v>3409</v>
      </c>
      <c r="AH2346" t="s">
        <v>24162</v>
      </c>
      <c r="AI2346" t="s">
        <v>10413</v>
      </c>
    </row>
    <row r="2347" spans="1:39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F2347" t="s">
        <v>19711</v>
      </c>
      <c r="AG2347" t="s">
        <v>24169</v>
      </c>
    </row>
    <row r="2348" spans="1:39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F2348" t="s">
        <v>1325</v>
      </c>
      <c r="AG2348" t="s">
        <v>3409</v>
      </c>
      <c r="AH2348" t="s">
        <v>22704</v>
      </c>
      <c r="AI2348" t="s">
        <v>24165</v>
      </c>
    </row>
    <row r="2349" spans="1:39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F2349" t="s">
        <v>24164</v>
      </c>
      <c r="AG2349" t="s">
        <v>3409</v>
      </c>
      <c r="AH2349" t="s">
        <v>10413</v>
      </c>
    </row>
    <row r="2350" spans="1:39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F2350" t="s">
        <v>953</v>
      </c>
      <c r="AG2350" t="s">
        <v>11526</v>
      </c>
      <c r="AH2350" t="s">
        <v>1671</v>
      </c>
      <c r="AI2350" t="s">
        <v>18089</v>
      </c>
    </row>
    <row r="2351" spans="1:39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  <c r="AF2351" t="s">
        <v>13307</v>
      </c>
      <c r="AG2351" t="s">
        <v>3409</v>
      </c>
      <c r="AH2351" t="s">
        <v>22704</v>
      </c>
    </row>
    <row r="2352" spans="1:39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  <c r="AF2352" t="s">
        <v>11526</v>
      </c>
    </row>
    <row r="2353" spans="1:35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  <c r="AF2353" t="s">
        <v>1325</v>
      </c>
      <c r="AG2353" t="s">
        <v>13307</v>
      </c>
      <c r="AH2353" t="s">
        <v>3409</v>
      </c>
      <c r="AI2353" t="s">
        <v>24163</v>
      </c>
    </row>
    <row r="2354" spans="1:35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F2354" t="s">
        <v>1325</v>
      </c>
      <c r="AG2354" t="s">
        <v>24164</v>
      </c>
      <c r="AH2354" t="s">
        <v>10413</v>
      </c>
    </row>
    <row r="2355" spans="1:35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F2355" t="s">
        <v>24164</v>
      </c>
      <c r="AG2355" t="s">
        <v>3409</v>
      </c>
      <c r="AH2355" t="s">
        <v>24162</v>
      </c>
      <c r="AI2355" t="s">
        <v>10413</v>
      </c>
    </row>
    <row r="2356" spans="1:35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F2356" t="s">
        <v>3409</v>
      </c>
      <c r="AG2356" t="s">
        <v>19711</v>
      </c>
    </row>
    <row r="2357" spans="1:35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F2357" t="s">
        <v>1325</v>
      </c>
      <c r="AG2357" t="s">
        <v>13307</v>
      </c>
      <c r="AH2357" t="s">
        <v>24164</v>
      </c>
      <c r="AI2357" t="s">
        <v>3409</v>
      </c>
    </row>
    <row r="2358" spans="1:35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F2358" t="s">
        <v>953</v>
      </c>
      <c r="AG2358" t="s">
        <v>3409</v>
      </c>
      <c r="AH2358" t="s">
        <v>15011</v>
      </c>
    </row>
    <row r="2359" spans="1:35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F2359" t="s">
        <v>1671</v>
      </c>
    </row>
    <row r="2360" spans="1:35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F2360" t="s">
        <v>24164</v>
      </c>
      <c r="AG2360" t="s">
        <v>3409</v>
      </c>
      <c r="AH2360" t="s">
        <v>24162</v>
      </c>
      <c r="AI2360" t="s">
        <v>10413</v>
      </c>
    </row>
    <row r="2361" spans="1:35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F2361" t="s">
        <v>1671</v>
      </c>
      <c r="AG2361" t="s">
        <v>18089</v>
      </c>
      <c r="AH2361" t="s">
        <v>19711</v>
      </c>
    </row>
    <row r="2362" spans="1:35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F2362" t="s">
        <v>6403</v>
      </c>
      <c r="AG2362" t="s">
        <v>24162</v>
      </c>
    </row>
    <row r="2363" spans="1:35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F2363" t="s">
        <v>6403</v>
      </c>
    </row>
    <row r="2364" spans="1:35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F2364" t="s">
        <v>3409</v>
      </c>
      <c r="AG2364" t="s">
        <v>6403</v>
      </c>
    </row>
    <row r="2365" spans="1:35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F2365" t="s">
        <v>953</v>
      </c>
      <c r="AG2365" t="s">
        <v>1671</v>
      </c>
      <c r="AH2365" t="s">
        <v>12332</v>
      </c>
    </row>
    <row r="2366" spans="1:35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F2366" t="s">
        <v>6403</v>
      </c>
      <c r="AG2366" t="s">
        <v>24162</v>
      </c>
      <c r="AH2366" t="s">
        <v>10413</v>
      </c>
    </row>
    <row r="2367" spans="1:35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F2367" t="s">
        <v>1671</v>
      </c>
      <c r="AG2367" t="s">
        <v>3409</v>
      </c>
    </row>
    <row r="2368" spans="1:35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  <c r="AF2368" t="s">
        <v>1325</v>
      </c>
      <c r="AG2368" t="s">
        <v>3409</v>
      </c>
    </row>
    <row r="2369" spans="1:36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F2369" t="s">
        <v>1671</v>
      </c>
      <c r="AG2369" t="s">
        <v>3409</v>
      </c>
      <c r="AH2369" t="s">
        <v>19711</v>
      </c>
    </row>
    <row r="2370" spans="1:36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F2370" t="s">
        <v>1671</v>
      </c>
      <c r="AG2370" t="s">
        <v>19711</v>
      </c>
    </row>
    <row r="2371" spans="1:36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F2371" t="s">
        <v>13307</v>
      </c>
      <c r="AG2371" t="s">
        <v>3409</v>
      </c>
      <c r="AH2371" t="s">
        <v>10413</v>
      </c>
    </row>
    <row r="2372" spans="1:36" x14ac:dyDescent="0.3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  <c r="AF2372" t="s">
        <v>1671</v>
      </c>
      <c r="AG2372" t="s">
        <v>3409</v>
      </c>
      <c r="AH2372" t="s">
        <v>24167</v>
      </c>
      <c r="AI2372" t="s">
        <v>19711</v>
      </c>
    </row>
    <row r="2373" spans="1:36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F2373" t="s">
        <v>953</v>
      </c>
      <c r="AG2373" t="s">
        <v>1671</v>
      </c>
      <c r="AH2373" t="s">
        <v>3409</v>
      </c>
      <c r="AI2373" t="s">
        <v>18089</v>
      </c>
      <c r="AJ2373" t="s">
        <v>1266</v>
      </c>
    </row>
    <row r="2374" spans="1:36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F2374" t="s">
        <v>6403</v>
      </c>
      <c r="AG2374" t="s">
        <v>10413</v>
      </c>
    </row>
    <row r="2375" spans="1:36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F2375" t="s">
        <v>953</v>
      </c>
      <c r="AG2375" t="s">
        <v>11526</v>
      </c>
      <c r="AH2375" t="s">
        <v>18089</v>
      </c>
      <c r="AI2375" t="s">
        <v>1266</v>
      </c>
    </row>
    <row r="2376" spans="1:36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F2376" t="s">
        <v>1325</v>
      </c>
      <c r="AG2376" t="s">
        <v>24164</v>
      </c>
      <c r="AH2376" t="s">
        <v>10413</v>
      </c>
    </row>
    <row r="2377" spans="1:36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F2377" t="s">
        <v>1325</v>
      </c>
      <c r="AG2377" t="s">
        <v>953</v>
      </c>
      <c r="AH2377" t="s">
        <v>3409</v>
      </c>
      <c r="AI2377" t="s">
        <v>22704</v>
      </c>
      <c r="AJ2377" t="s">
        <v>19711</v>
      </c>
    </row>
    <row r="2378" spans="1:36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F2378" t="s">
        <v>3409</v>
      </c>
      <c r="AG2378" t="s">
        <v>24165</v>
      </c>
    </row>
    <row r="2379" spans="1:36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F2379" t="s">
        <v>953</v>
      </c>
      <c r="AG2379" t="s">
        <v>1671</v>
      </c>
      <c r="AH2379" t="s">
        <v>19711</v>
      </c>
    </row>
    <row r="2380" spans="1:36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F2380" t="s">
        <v>1671</v>
      </c>
      <c r="AG2380" t="s">
        <v>19711</v>
      </c>
    </row>
    <row r="2381" spans="1:36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F2381" t="s">
        <v>3409</v>
      </c>
      <c r="AG2381" t="s">
        <v>22704</v>
      </c>
      <c r="AH2381" t="s">
        <v>24165</v>
      </c>
    </row>
    <row r="2382" spans="1:36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F2382" t="s">
        <v>1671</v>
      </c>
      <c r="AG2382" t="s">
        <v>3409</v>
      </c>
      <c r="AH2382" t="s">
        <v>19711</v>
      </c>
    </row>
    <row r="2383" spans="1:36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F2383" t="s">
        <v>3409</v>
      </c>
    </row>
    <row r="2384" spans="1:36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F2384" t="s">
        <v>18089</v>
      </c>
      <c r="AG2384" t="s">
        <v>1266</v>
      </c>
      <c r="AH2384" t="s">
        <v>12038</v>
      </c>
    </row>
    <row r="2385" spans="1:36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F2385" t="s">
        <v>24164</v>
      </c>
      <c r="AG2385" t="s">
        <v>3409</v>
      </c>
      <c r="AH2385" t="s">
        <v>12038</v>
      </c>
      <c r="AI2385" t="s">
        <v>10413</v>
      </c>
    </row>
    <row r="2386" spans="1:36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F2386" t="s">
        <v>3409</v>
      </c>
    </row>
    <row r="2387" spans="1:36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F2387" t="s">
        <v>3409</v>
      </c>
      <c r="AG2387" t="s">
        <v>6403</v>
      </c>
      <c r="AH2387" t="s">
        <v>24162</v>
      </c>
      <c r="AI2387" t="s">
        <v>10413</v>
      </c>
    </row>
    <row r="2388" spans="1:36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F2388" t="s">
        <v>1671</v>
      </c>
      <c r="AG2388" t="s">
        <v>3409</v>
      </c>
    </row>
    <row r="2389" spans="1:36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F2389" t="s">
        <v>6403</v>
      </c>
    </row>
    <row r="2390" spans="1:36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F2390" t="s">
        <v>1325</v>
      </c>
    </row>
    <row r="2391" spans="1:36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F2391" t="s">
        <v>953</v>
      </c>
      <c r="AG2391" t="s">
        <v>1671</v>
      </c>
      <c r="AH2391" t="s">
        <v>3409</v>
      </c>
    </row>
    <row r="2392" spans="1:36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F2392" t="s">
        <v>1671</v>
      </c>
      <c r="AG2392" t="s">
        <v>1266</v>
      </c>
      <c r="AH2392" t="s">
        <v>19711</v>
      </c>
    </row>
    <row r="2393" spans="1:36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F2393" t="s">
        <v>1671</v>
      </c>
    </row>
    <row r="2394" spans="1:36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F2394" t="s">
        <v>1325</v>
      </c>
      <c r="AG2394" t="s">
        <v>1671</v>
      </c>
      <c r="AH2394" t="s">
        <v>24164</v>
      </c>
      <c r="AI2394" t="s">
        <v>1266</v>
      </c>
    </row>
    <row r="2395" spans="1:36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F2395" t="s">
        <v>1671</v>
      </c>
      <c r="AG2395" t="s">
        <v>3409</v>
      </c>
      <c r="AH2395" t="s">
        <v>18089</v>
      </c>
      <c r="AI2395" t="s">
        <v>1266</v>
      </c>
      <c r="AJ2395" t="s">
        <v>19711</v>
      </c>
    </row>
    <row r="2396" spans="1:36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F2396" t="s">
        <v>1671</v>
      </c>
    </row>
    <row r="2397" spans="1:36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F2397" t="s">
        <v>1671</v>
      </c>
      <c r="AG2397" t="s">
        <v>19711</v>
      </c>
    </row>
    <row r="2398" spans="1:36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F2398" t="s">
        <v>1325</v>
      </c>
      <c r="AG2398" t="s">
        <v>953</v>
      </c>
      <c r="AH2398" t="s">
        <v>12332</v>
      </c>
    </row>
    <row r="2399" spans="1:36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F2399" t="s">
        <v>3409</v>
      </c>
      <c r="AG2399" t="s">
        <v>6403</v>
      </c>
      <c r="AH2399" t="s">
        <v>10413</v>
      </c>
    </row>
    <row r="2400" spans="1:36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F2400" t="s">
        <v>1671</v>
      </c>
      <c r="AG2400" t="s">
        <v>19711</v>
      </c>
    </row>
    <row r="2401" spans="1:36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F2401" t="s">
        <v>1325</v>
      </c>
      <c r="AG2401" t="s">
        <v>3409</v>
      </c>
      <c r="AH2401" t="s">
        <v>1266</v>
      </c>
      <c r="AI2401" t="s">
        <v>24162</v>
      </c>
      <c r="AJ2401" t="s">
        <v>10413</v>
      </c>
    </row>
    <row r="2402" spans="1:36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F2402" t="s">
        <v>1671</v>
      </c>
      <c r="AG2402" t="s">
        <v>3409</v>
      </c>
      <c r="AH2402" t="s">
        <v>19711</v>
      </c>
    </row>
    <row r="2403" spans="1:36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F2403" t="s">
        <v>1671</v>
      </c>
      <c r="AG2403" t="s">
        <v>3409</v>
      </c>
    </row>
    <row r="2404" spans="1:36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F2404" t="s">
        <v>1671</v>
      </c>
      <c r="AG2404" t="s">
        <v>24164</v>
      </c>
      <c r="AH2404" t="s">
        <v>3409</v>
      </c>
    </row>
    <row r="2405" spans="1:36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F2405" t="s">
        <v>1671</v>
      </c>
      <c r="AG2405" t="s">
        <v>24164</v>
      </c>
    </row>
    <row r="2406" spans="1:36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F2406" t="s">
        <v>1671</v>
      </c>
      <c r="AG2406" t="s">
        <v>18089</v>
      </c>
      <c r="AH2406" t="s">
        <v>19711</v>
      </c>
    </row>
    <row r="2407" spans="1:36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F2407" t="s">
        <v>1671</v>
      </c>
      <c r="AG2407" t="s">
        <v>18089</v>
      </c>
    </row>
    <row r="2408" spans="1:36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F2408" t="s">
        <v>1325</v>
      </c>
      <c r="AG2408" t="s">
        <v>6403</v>
      </c>
      <c r="AH2408" t="s">
        <v>12332</v>
      </c>
    </row>
    <row r="2409" spans="1:36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F2409" t="s">
        <v>13307</v>
      </c>
      <c r="AG2409" t="s">
        <v>3409</v>
      </c>
      <c r="AH2409" t="s">
        <v>22704</v>
      </c>
      <c r="AI2409" t="s">
        <v>12038</v>
      </c>
    </row>
    <row r="2410" spans="1:36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F2410" t="s">
        <v>6403</v>
      </c>
      <c r="AG2410" t="s">
        <v>24162</v>
      </c>
    </row>
    <row r="2411" spans="1:36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F2411" t="s">
        <v>1671</v>
      </c>
    </row>
    <row r="2412" spans="1:36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F2412" t="s">
        <v>1671</v>
      </c>
      <c r="AG2412" t="s">
        <v>3409</v>
      </c>
      <c r="AH2412" t="s">
        <v>19711</v>
      </c>
    </row>
    <row r="2413" spans="1:36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F2413" t="s">
        <v>3409</v>
      </c>
      <c r="AG2413" t="s">
        <v>24162</v>
      </c>
    </row>
    <row r="2414" spans="1:36" x14ac:dyDescent="0.3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  <c r="AF2414" t="s">
        <v>1671</v>
      </c>
      <c r="AG2414" t="s">
        <v>3409</v>
      </c>
      <c r="AH2414" t="s">
        <v>19711</v>
      </c>
    </row>
    <row r="2415" spans="1:36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F2415" t="s">
        <v>1671</v>
      </c>
      <c r="AG2415" t="s">
        <v>3409</v>
      </c>
      <c r="AH2415" t="s">
        <v>1266</v>
      </c>
      <c r="AI2415" t="s">
        <v>19711</v>
      </c>
    </row>
    <row r="2416" spans="1:36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F2416" t="s">
        <v>1671</v>
      </c>
      <c r="AG2416" t="s">
        <v>3409</v>
      </c>
      <c r="AH2416" t="s">
        <v>19711</v>
      </c>
    </row>
    <row r="2417" spans="1:35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F2417" t="s">
        <v>3409</v>
      </c>
    </row>
    <row r="2418" spans="1:35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F2418" t="s">
        <v>3409</v>
      </c>
      <c r="AG2418" t="s">
        <v>22704</v>
      </c>
      <c r="AH2418" t="s">
        <v>10413</v>
      </c>
    </row>
    <row r="2419" spans="1:35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F2419" t="s">
        <v>3409</v>
      </c>
      <c r="AG2419" t="s">
        <v>12038</v>
      </c>
      <c r="AH2419" t="s">
        <v>19711</v>
      </c>
    </row>
    <row r="2420" spans="1:35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F2420" t="s">
        <v>3409</v>
      </c>
      <c r="AG2420" t="s">
        <v>22704</v>
      </c>
      <c r="AH2420" t="s">
        <v>24165</v>
      </c>
    </row>
    <row r="2421" spans="1:35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F2421" t="s">
        <v>1325</v>
      </c>
      <c r="AG2421" t="s">
        <v>1671</v>
      </c>
    </row>
    <row r="2422" spans="1:35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F2422" t="s">
        <v>1266</v>
      </c>
      <c r="AG2422" t="s">
        <v>6403</v>
      </c>
    </row>
    <row r="2423" spans="1:35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F2423" t="s">
        <v>13307</v>
      </c>
      <c r="AG2423" t="s">
        <v>3409</v>
      </c>
      <c r="AH2423" t="s">
        <v>18089</v>
      </c>
      <c r="AI2423" t="s">
        <v>24163</v>
      </c>
    </row>
    <row r="2424" spans="1:35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F2424" t="s">
        <v>1671</v>
      </c>
      <c r="AG2424" t="s">
        <v>3409</v>
      </c>
      <c r="AH2424" t="s">
        <v>24165</v>
      </c>
    </row>
    <row r="2425" spans="1:35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F2425" t="s">
        <v>1671</v>
      </c>
      <c r="AG2425" t="s">
        <v>24164</v>
      </c>
      <c r="AH2425" t="s">
        <v>3409</v>
      </c>
    </row>
    <row r="2426" spans="1:35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F2426" t="s">
        <v>1325</v>
      </c>
      <c r="AG2426" t="s">
        <v>953</v>
      </c>
      <c r="AH2426" t="s">
        <v>1266</v>
      </c>
    </row>
    <row r="2427" spans="1:35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F2427" t="s">
        <v>13307</v>
      </c>
      <c r="AG2427" t="s">
        <v>3409</v>
      </c>
      <c r="AH2427" t="s">
        <v>24163</v>
      </c>
    </row>
    <row r="2428" spans="1:35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F2428" t="s">
        <v>3409</v>
      </c>
      <c r="AG2428" t="s">
        <v>19711</v>
      </c>
    </row>
    <row r="2429" spans="1:35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F2429" t="s">
        <v>953</v>
      </c>
      <c r="AG2429" t="s">
        <v>1266</v>
      </c>
      <c r="AH2429" t="s">
        <v>24162</v>
      </c>
      <c r="AI2429" t="s">
        <v>10413</v>
      </c>
    </row>
    <row r="2430" spans="1:35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F2430" t="s">
        <v>1671</v>
      </c>
      <c r="AG2430" t="s">
        <v>3409</v>
      </c>
      <c r="AH2430" t="s">
        <v>17378</v>
      </c>
      <c r="AI2430" t="s">
        <v>19711</v>
      </c>
    </row>
    <row r="2431" spans="1:35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F2431" t="s">
        <v>953</v>
      </c>
      <c r="AG2431" t="s">
        <v>13307</v>
      </c>
      <c r="AH2431" t="s">
        <v>3409</v>
      </c>
      <c r="AI2431" t="s">
        <v>10413</v>
      </c>
    </row>
    <row r="2432" spans="1:35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F2432" t="s">
        <v>1671</v>
      </c>
      <c r="AG2432" t="s">
        <v>24164</v>
      </c>
    </row>
    <row r="2433" spans="1:34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F2433" t="s">
        <v>3409</v>
      </c>
      <c r="AG2433" t="s">
        <v>12038</v>
      </c>
      <c r="AH2433" t="s">
        <v>19711</v>
      </c>
    </row>
    <row r="2434" spans="1:34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F2434" t="s">
        <v>1671</v>
      </c>
    </row>
    <row r="2435" spans="1:34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F2435" t="s">
        <v>1671</v>
      </c>
      <c r="AG2435" t="s">
        <v>24164</v>
      </c>
    </row>
    <row r="2436" spans="1:34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F2436" t="s">
        <v>3409</v>
      </c>
    </row>
    <row r="2437" spans="1:34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F2437" t="s">
        <v>13307</v>
      </c>
      <c r="AG2437" t="s">
        <v>3409</v>
      </c>
    </row>
    <row r="2438" spans="1:34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F2438" t="s">
        <v>1671</v>
      </c>
      <c r="AG2438" t="s">
        <v>19711</v>
      </c>
    </row>
    <row r="2439" spans="1:34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F2439" t="s">
        <v>1671</v>
      </c>
      <c r="AG2439" t="s">
        <v>3409</v>
      </c>
      <c r="AH2439" t="s">
        <v>19711</v>
      </c>
    </row>
    <row r="2440" spans="1:34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F2440" t="s">
        <v>1325</v>
      </c>
      <c r="AG2440" t="s">
        <v>953</v>
      </c>
      <c r="AH2440" t="s">
        <v>15011</v>
      </c>
    </row>
    <row r="2441" spans="1:34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F2441" t="s">
        <v>3409</v>
      </c>
      <c r="AG2441" t="s">
        <v>10413</v>
      </c>
    </row>
    <row r="2442" spans="1:34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F2442" t="s">
        <v>24162</v>
      </c>
      <c r="AG2442" t="s">
        <v>10413</v>
      </c>
    </row>
    <row r="2443" spans="1:34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F2443" t="s">
        <v>1325</v>
      </c>
      <c r="AG2443" t="s">
        <v>24164</v>
      </c>
      <c r="AH2443" t="s">
        <v>10413</v>
      </c>
    </row>
    <row r="2444" spans="1:34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F2444" t="s">
        <v>3409</v>
      </c>
    </row>
    <row r="2445" spans="1:34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F2445" t="s">
        <v>1671</v>
      </c>
      <c r="AG2445" t="s">
        <v>3409</v>
      </c>
      <c r="AH2445" t="s">
        <v>19711</v>
      </c>
    </row>
    <row r="2446" spans="1:34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F2446" t="s">
        <v>953</v>
      </c>
      <c r="AG2446" t="s">
        <v>1671</v>
      </c>
    </row>
    <row r="2447" spans="1:34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F2447" t="s">
        <v>1671</v>
      </c>
      <c r="AG2447" t="s">
        <v>3409</v>
      </c>
      <c r="AH2447" t="s">
        <v>19711</v>
      </c>
    </row>
    <row r="2448" spans="1:34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F2448" t="s">
        <v>3409</v>
      </c>
      <c r="AG2448" t="s">
        <v>19711</v>
      </c>
    </row>
    <row r="2449" spans="1:36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F2449" t="s">
        <v>1325</v>
      </c>
      <c r="AG2449" t="s">
        <v>953</v>
      </c>
      <c r="AH2449" t="s">
        <v>1266</v>
      </c>
    </row>
    <row r="2450" spans="1:36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F2450" t="s">
        <v>13307</v>
      </c>
      <c r="AG2450" t="s">
        <v>3409</v>
      </c>
      <c r="AH2450" t="s">
        <v>19711</v>
      </c>
    </row>
    <row r="2451" spans="1:36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F2451" t="s">
        <v>13307</v>
      </c>
      <c r="AG2451" t="s">
        <v>1671</v>
      </c>
      <c r="AH2451" t="s">
        <v>3409</v>
      </c>
    </row>
    <row r="2452" spans="1:36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F2452" t="s">
        <v>3409</v>
      </c>
    </row>
    <row r="2453" spans="1:36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F2453" t="s">
        <v>953</v>
      </c>
      <c r="AG2453" t="s">
        <v>13307</v>
      </c>
      <c r="AH2453" t="s">
        <v>3409</v>
      </c>
      <c r="AI2453" t="s">
        <v>22704</v>
      </c>
      <c r="AJ2453" t="s">
        <v>24165</v>
      </c>
    </row>
    <row r="2454" spans="1:36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F2454" t="s">
        <v>1325</v>
      </c>
      <c r="AG2454" t="s">
        <v>24164</v>
      </c>
      <c r="AH2454" t="s">
        <v>10413</v>
      </c>
    </row>
    <row r="2455" spans="1:36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F2455" t="s">
        <v>1325</v>
      </c>
      <c r="AG2455" t="s">
        <v>12332</v>
      </c>
    </row>
    <row r="2456" spans="1:36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F2456" t="s">
        <v>3409</v>
      </c>
    </row>
    <row r="2457" spans="1:36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F2457" t="s">
        <v>13307</v>
      </c>
      <c r="AG2457" t="s">
        <v>3409</v>
      </c>
      <c r="AH2457" t="s">
        <v>12038</v>
      </c>
      <c r="AI2457" t="s">
        <v>19711</v>
      </c>
    </row>
    <row r="2458" spans="1:36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F2458" t="s">
        <v>953</v>
      </c>
      <c r="AG2458" t="s">
        <v>3409</v>
      </c>
      <c r="AH2458" t="s">
        <v>12332</v>
      </c>
      <c r="AI2458" t="s">
        <v>10413</v>
      </c>
    </row>
    <row r="2459" spans="1:36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F2459" t="s">
        <v>1671</v>
      </c>
      <c r="AG2459" t="s">
        <v>19711</v>
      </c>
    </row>
    <row r="2460" spans="1:36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F2460" t="s">
        <v>13307</v>
      </c>
      <c r="AG2460" t="s">
        <v>3409</v>
      </c>
      <c r="AH2460" t="s">
        <v>19711</v>
      </c>
      <c r="AI2460" t="s">
        <v>24165</v>
      </c>
    </row>
    <row r="2461" spans="1:36" x14ac:dyDescent="0.3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  <c r="AF2461" t="s">
        <v>3409</v>
      </c>
      <c r="AG2461" t="s">
        <v>24162</v>
      </c>
    </row>
    <row r="2462" spans="1:36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F2462" t="s">
        <v>3409</v>
      </c>
      <c r="AG2462" t="s">
        <v>24162</v>
      </c>
    </row>
    <row r="2463" spans="1:36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  <c r="AF2463" t="s">
        <v>6403</v>
      </c>
    </row>
    <row r="2464" spans="1:36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F2464" t="s">
        <v>1325</v>
      </c>
      <c r="AG2464" t="s">
        <v>6403</v>
      </c>
      <c r="AH2464" t="s">
        <v>19711</v>
      </c>
      <c r="AI2464" t="s">
        <v>12332</v>
      </c>
      <c r="AJ2464" t="s">
        <v>10413</v>
      </c>
    </row>
    <row r="2465" spans="1:37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F2465" t="s">
        <v>24164</v>
      </c>
      <c r="AG2465" t="s">
        <v>3409</v>
      </c>
      <c r="AH2465" t="s">
        <v>24162</v>
      </c>
      <c r="AI2465" t="s">
        <v>10413</v>
      </c>
    </row>
    <row r="2466" spans="1:37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F2466" t="s">
        <v>12038</v>
      </c>
    </row>
    <row r="2467" spans="1:37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F2467" t="s">
        <v>24164</v>
      </c>
      <c r="AG2467" t="s">
        <v>3409</v>
      </c>
      <c r="AH2467" t="s">
        <v>10413</v>
      </c>
    </row>
    <row r="2468" spans="1:37" x14ac:dyDescent="0.3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  <c r="AF2468" t="s">
        <v>13307</v>
      </c>
      <c r="AG2468" t="s">
        <v>24164</v>
      </c>
      <c r="AH2468" t="s">
        <v>3409</v>
      </c>
      <c r="AI2468" t="s">
        <v>10413</v>
      </c>
    </row>
    <row r="2469" spans="1:37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F2469" t="s">
        <v>10413</v>
      </c>
    </row>
    <row r="2470" spans="1:37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F2470" t="s">
        <v>1325</v>
      </c>
      <c r="AG2470" t="s">
        <v>3409</v>
      </c>
      <c r="AH2470" t="s">
        <v>22704</v>
      </c>
      <c r="AI2470" t="s">
        <v>19711</v>
      </c>
      <c r="AJ2470" t="s">
        <v>24165</v>
      </c>
      <c r="AK2470" t="s">
        <v>15011</v>
      </c>
    </row>
    <row r="2471" spans="1:37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F2471" t="s">
        <v>6403</v>
      </c>
    </row>
    <row r="2472" spans="1:37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  <c r="AF2472" t="s">
        <v>1325</v>
      </c>
      <c r="AG2472" t="s">
        <v>24164</v>
      </c>
      <c r="AH2472" t="s">
        <v>3409</v>
      </c>
      <c r="AI2472" t="s">
        <v>10413</v>
      </c>
    </row>
    <row r="2473" spans="1:37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F2473" t="s">
        <v>1325</v>
      </c>
      <c r="AG2473" t="s">
        <v>11526</v>
      </c>
      <c r="AH2473" t="s">
        <v>12332</v>
      </c>
      <c r="AI2473" t="s">
        <v>10413</v>
      </c>
    </row>
    <row r="2474" spans="1:37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F2474" t="s">
        <v>3409</v>
      </c>
      <c r="AG2474" t="s">
        <v>15011</v>
      </c>
    </row>
    <row r="2475" spans="1:37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F2475" t="s">
        <v>1325</v>
      </c>
      <c r="AG2475" t="s">
        <v>953</v>
      </c>
      <c r="AH2475" t="s">
        <v>1266</v>
      </c>
    </row>
    <row r="2476" spans="1:37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F2476" t="s">
        <v>3409</v>
      </c>
      <c r="AG2476" t="s">
        <v>6403</v>
      </c>
      <c r="AH2476" t="s">
        <v>24162</v>
      </c>
      <c r="AI2476" t="s">
        <v>10413</v>
      </c>
    </row>
    <row r="2477" spans="1:37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F2477" t="s">
        <v>1671</v>
      </c>
    </row>
    <row r="2478" spans="1:37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F2478" t="s">
        <v>1671</v>
      </c>
      <c r="AG2478" t="s">
        <v>24164</v>
      </c>
      <c r="AH2478" t="s">
        <v>3409</v>
      </c>
    </row>
    <row r="2479" spans="1:37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F2479" t="s">
        <v>1325</v>
      </c>
      <c r="AG2479" t="s">
        <v>6403</v>
      </c>
    </row>
    <row r="2480" spans="1:37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F2480" t="s">
        <v>3409</v>
      </c>
      <c r="AG2480" t="s">
        <v>12038</v>
      </c>
      <c r="AH2480" t="s">
        <v>17378</v>
      </c>
      <c r="AI2480" t="s">
        <v>19711</v>
      </c>
    </row>
    <row r="2481" spans="1:36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F2481" t="s">
        <v>1325</v>
      </c>
      <c r="AG2481" t="s">
        <v>11526</v>
      </c>
      <c r="AH2481" t="s">
        <v>1671</v>
      </c>
      <c r="AI2481" t="s">
        <v>24164</v>
      </c>
      <c r="AJ2481" t="s">
        <v>18089</v>
      </c>
    </row>
    <row r="2482" spans="1:36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F2482" t="s">
        <v>3409</v>
      </c>
      <c r="AG2482" t="s">
        <v>22704</v>
      </c>
      <c r="AH2482" t="s">
        <v>24165</v>
      </c>
    </row>
    <row r="2483" spans="1:36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F2483" t="s">
        <v>1325</v>
      </c>
      <c r="AG2483" t="s">
        <v>24164</v>
      </c>
      <c r="AH2483" t="s">
        <v>3409</v>
      </c>
      <c r="AI2483" t="s">
        <v>10413</v>
      </c>
    </row>
    <row r="2484" spans="1:36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F2484" t="s">
        <v>3409</v>
      </c>
      <c r="AG2484" t="s">
        <v>18089</v>
      </c>
      <c r="AH2484" t="s">
        <v>12038</v>
      </c>
      <c r="AI2484" t="s">
        <v>17378</v>
      </c>
    </row>
    <row r="2485" spans="1:36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F2485" t="s">
        <v>1325</v>
      </c>
      <c r="AG2485" t="s">
        <v>10413</v>
      </c>
    </row>
    <row r="2486" spans="1:36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F2486" t="s">
        <v>24164</v>
      </c>
      <c r="AG2486" t="s">
        <v>3409</v>
      </c>
      <c r="AH2486" t="s">
        <v>10413</v>
      </c>
    </row>
    <row r="2487" spans="1:36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F2487" t="s">
        <v>1266</v>
      </c>
      <c r="AG2487" t="s">
        <v>6403</v>
      </c>
      <c r="AH2487" t="s">
        <v>10413</v>
      </c>
    </row>
    <row r="2488" spans="1:36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F2488" t="s">
        <v>1325</v>
      </c>
      <c r="AG2488" t="s">
        <v>953</v>
      </c>
      <c r="AH2488" t="s">
        <v>12332</v>
      </c>
    </row>
    <row r="2489" spans="1:36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F2489" t="s">
        <v>3409</v>
      </c>
      <c r="AG2489" t="s">
        <v>18089</v>
      </c>
      <c r="AH2489" t="s">
        <v>17378</v>
      </c>
      <c r="AI2489" t="s">
        <v>19711</v>
      </c>
    </row>
    <row r="2490" spans="1:36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F2490" t="s">
        <v>6403</v>
      </c>
      <c r="AG2490" t="s">
        <v>24162</v>
      </c>
      <c r="AH2490" t="s">
        <v>10413</v>
      </c>
    </row>
    <row r="2491" spans="1:36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F2491" t="s">
        <v>1671</v>
      </c>
    </row>
    <row r="2492" spans="1:36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F2492" t="s">
        <v>953</v>
      </c>
      <c r="AG2492" t="s">
        <v>1671</v>
      </c>
      <c r="AH2492" t="s">
        <v>3409</v>
      </c>
      <c r="AI2492" t="s">
        <v>19711</v>
      </c>
    </row>
    <row r="2493" spans="1:36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F2493" t="s">
        <v>1671</v>
      </c>
    </row>
    <row r="2494" spans="1:36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F2494" t="s">
        <v>6403</v>
      </c>
      <c r="AG2494" t="s">
        <v>10413</v>
      </c>
    </row>
    <row r="2495" spans="1:36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F2495" t="s">
        <v>1325</v>
      </c>
      <c r="AG2495" t="s">
        <v>953</v>
      </c>
      <c r="AH2495" t="s">
        <v>22704</v>
      </c>
    </row>
    <row r="2496" spans="1:36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F2496" t="s">
        <v>1671</v>
      </c>
      <c r="AG2496" t="s">
        <v>3409</v>
      </c>
      <c r="AH2496" t="s">
        <v>18089</v>
      </c>
      <c r="AI2496" t="s">
        <v>1266</v>
      </c>
      <c r="AJ2496" t="s">
        <v>12332</v>
      </c>
    </row>
    <row r="2497" spans="1:36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F2497" t="s">
        <v>1671</v>
      </c>
      <c r="AG2497" t="s">
        <v>3409</v>
      </c>
    </row>
    <row r="2498" spans="1:36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F2498" t="s">
        <v>1325</v>
      </c>
      <c r="AG2498" t="s">
        <v>24164</v>
      </c>
      <c r="AH2498" t="s">
        <v>3409</v>
      </c>
      <c r="AI2498" t="s">
        <v>10413</v>
      </c>
    </row>
    <row r="2499" spans="1:36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F2499" t="s">
        <v>6403</v>
      </c>
      <c r="AG2499" t="s">
        <v>24162</v>
      </c>
    </row>
    <row r="2500" spans="1:36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F2500" t="s">
        <v>1671</v>
      </c>
      <c r="AG2500" t="s">
        <v>19711</v>
      </c>
    </row>
    <row r="2501" spans="1:36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F2501" t="s">
        <v>1325</v>
      </c>
      <c r="AG2501" t="s">
        <v>953</v>
      </c>
      <c r="AH2501" t="s">
        <v>12332</v>
      </c>
    </row>
    <row r="2502" spans="1:36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F2502" t="s">
        <v>1671</v>
      </c>
      <c r="AG2502" t="s">
        <v>12038</v>
      </c>
      <c r="AH2502" t="s">
        <v>19711</v>
      </c>
    </row>
    <row r="2503" spans="1:36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F2503" t="s">
        <v>3409</v>
      </c>
      <c r="AG2503" t="s">
        <v>1266</v>
      </c>
      <c r="AH2503" t="s">
        <v>19711</v>
      </c>
    </row>
    <row r="2504" spans="1:36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F2504" t="s">
        <v>6403</v>
      </c>
    </row>
    <row r="2505" spans="1:36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F2505" t="s">
        <v>1671</v>
      </c>
    </row>
    <row r="2506" spans="1:36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F2506" t="s">
        <v>13307</v>
      </c>
      <c r="AG2506" t="s">
        <v>3409</v>
      </c>
      <c r="AH2506" t="s">
        <v>24163</v>
      </c>
    </row>
    <row r="2507" spans="1:36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F2507" t="s">
        <v>1671</v>
      </c>
    </row>
    <row r="2508" spans="1:36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F2508" t="s">
        <v>1671</v>
      </c>
      <c r="AG2508" t="s">
        <v>24164</v>
      </c>
      <c r="AH2508" t="s">
        <v>3409</v>
      </c>
      <c r="AI2508" t="s">
        <v>12038</v>
      </c>
      <c r="AJ2508" t="s">
        <v>19711</v>
      </c>
    </row>
    <row r="2509" spans="1:36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F2509" t="s">
        <v>1671</v>
      </c>
      <c r="AG2509" t="s">
        <v>12038</v>
      </c>
      <c r="AH2509" t="s">
        <v>19711</v>
      </c>
    </row>
    <row r="2510" spans="1:36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F2510" t="s">
        <v>1671</v>
      </c>
      <c r="AG2510" t="s">
        <v>3409</v>
      </c>
      <c r="AH2510" t="s">
        <v>19711</v>
      </c>
      <c r="AI2510" t="s">
        <v>24163</v>
      </c>
    </row>
    <row r="2511" spans="1:36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F2511" t="s">
        <v>24164</v>
      </c>
      <c r="AG2511" t="s">
        <v>3409</v>
      </c>
      <c r="AH2511" t="s">
        <v>10413</v>
      </c>
    </row>
    <row r="2512" spans="1:36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F2512" t="s">
        <v>6403</v>
      </c>
      <c r="AG2512" t="s">
        <v>24162</v>
      </c>
      <c r="AH2512" t="s">
        <v>10413</v>
      </c>
    </row>
    <row r="2513" spans="1:36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F2513" t="s">
        <v>1671</v>
      </c>
      <c r="AG2513" t="s">
        <v>19711</v>
      </c>
    </row>
    <row r="2514" spans="1:36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F2514" t="s">
        <v>953</v>
      </c>
      <c r="AG2514" t="s">
        <v>1671</v>
      </c>
      <c r="AH2514" t="s">
        <v>18089</v>
      </c>
      <c r="AI2514" t="s">
        <v>1266</v>
      </c>
      <c r="AJ2514" t="s">
        <v>17378</v>
      </c>
    </row>
    <row r="2515" spans="1:36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F2515" t="s">
        <v>24164</v>
      </c>
      <c r="AG2515" t="s">
        <v>3409</v>
      </c>
      <c r="AH2515" t="s">
        <v>10413</v>
      </c>
    </row>
    <row r="2516" spans="1:36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F2516" t="s">
        <v>1325</v>
      </c>
      <c r="AG2516" t="s">
        <v>953</v>
      </c>
      <c r="AH2516" t="s">
        <v>3409</v>
      </c>
      <c r="AI2516" t="s">
        <v>22704</v>
      </c>
      <c r="AJ2516" t="s">
        <v>24165</v>
      </c>
    </row>
    <row r="2517" spans="1:36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F2517" t="s">
        <v>6403</v>
      </c>
    </row>
    <row r="2518" spans="1:36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F2518" t="s">
        <v>1671</v>
      </c>
      <c r="AG2518" t="s">
        <v>19711</v>
      </c>
    </row>
    <row r="2519" spans="1:36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F2519" t="s">
        <v>1671</v>
      </c>
      <c r="AG2519" t="s">
        <v>12038</v>
      </c>
    </row>
    <row r="2520" spans="1:36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F2520" t="s">
        <v>1325</v>
      </c>
      <c r="AG2520" t="s">
        <v>953</v>
      </c>
      <c r="AH2520" t="s">
        <v>18089</v>
      </c>
      <c r="AI2520" t="s">
        <v>12332</v>
      </c>
    </row>
    <row r="2521" spans="1:36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F2521" t="s">
        <v>3409</v>
      </c>
    </row>
    <row r="2522" spans="1:36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F2522" t="s">
        <v>1325</v>
      </c>
      <c r="AG2522" t="s">
        <v>24164</v>
      </c>
      <c r="AH2522" t="s">
        <v>3409</v>
      </c>
      <c r="AI2522" t="s">
        <v>10413</v>
      </c>
    </row>
    <row r="2523" spans="1:36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F2523" t="s">
        <v>13307</v>
      </c>
      <c r="AG2523" t="s">
        <v>3409</v>
      </c>
      <c r="AH2523" t="s">
        <v>19711</v>
      </c>
      <c r="AI2523" t="s">
        <v>24163</v>
      </c>
    </row>
    <row r="2524" spans="1:36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F2524" t="s">
        <v>953</v>
      </c>
      <c r="AG2524" t="s">
        <v>24164</v>
      </c>
      <c r="AH2524" t="s">
        <v>3409</v>
      </c>
      <c r="AI2524" t="s">
        <v>19711</v>
      </c>
    </row>
    <row r="2525" spans="1:36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F2525" t="s">
        <v>3409</v>
      </c>
      <c r="AG2525" t="s">
        <v>24162</v>
      </c>
      <c r="AH2525" t="s">
        <v>19711</v>
      </c>
      <c r="AI2525" t="s">
        <v>10413</v>
      </c>
    </row>
    <row r="2526" spans="1:36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F2526" t="s">
        <v>953</v>
      </c>
      <c r="AG2526" t="s">
        <v>6403</v>
      </c>
      <c r="AH2526" t="s">
        <v>10413</v>
      </c>
    </row>
    <row r="2527" spans="1:36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F2527" t="s">
        <v>13307</v>
      </c>
      <c r="AG2527" t="s">
        <v>24164</v>
      </c>
      <c r="AH2527" t="s">
        <v>3409</v>
      </c>
      <c r="AI2527" t="s">
        <v>10413</v>
      </c>
    </row>
    <row r="2528" spans="1:36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  <c r="AF2528" t="s">
        <v>24164</v>
      </c>
      <c r="AG2528" t="s">
        <v>3409</v>
      </c>
      <c r="AH2528" t="s">
        <v>19711</v>
      </c>
      <c r="AI2528" t="s">
        <v>10413</v>
      </c>
    </row>
    <row r="2529" spans="1:35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F2529" t="s">
        <v>1671</v>
      </c>
      <c r="AG2529" t="s">
        <v>24162</v>
      </c>
      <c r="AH2529" t="s">
        <v>12332</v>
      </c>
      <c r="AI2529" t="s">
        <v>10413</v>
      </c>
    </row>
    <row r="2530" spans="1:35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  <c r="AF2530" t="s">
        <v>953</v>
      </c>
      <c r="AG2530" t="s">
        <v>11526</v>
      </c>
      <c r="AH2530" t="s">
        <v>18089</v>
      </c>
      <c r="AI2530" t="s">
        <v>1266</v>
      </c>
    </row>
    <row r="2531" spans="1:35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F2531" t="s">
        <v>12332</v>
      </c>
    </row>
    <row r="2532" spans="1:35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F2532" t="s">
        <v>6403</v>
      </c>
      <c r="AG2532" t="s">
        <v>10413</v>
      </c>
    </row>
    <row r="2533" spans="1:35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F2533" t="s">
        <v>1671</v>
      </c>
      <c r="AG2533" t="s">
        <v>3409</v>
      </c>
      <c r="AH2533" t="s">
        <v>18089</v>
      </c>
      <c r="AI2533" t="s">
        <v>19711</v>
      </c>
    </row>
    <row r="2534" spans="1:35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F2534" t="s">
        <v>13307</v>
      </c>
      <c r="AG2534" t="s">
        <v>3409</v>
      </c>
      <c r="AH2534" t="s">
        <v>19711</v>
      </c>
    </row>
    <row r="2535" spans="1:35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F2535" t="s">
        <v>3409</v>
      </c>
      <c r="AG2535" t="s">
        <v>24162</v>
      </c>
      <c r="AH2535" t="s">
        <v>19711</v>
      </c>
      <c r="AI2535" t="s">
        <v>10413</v>
      </c>
    </row>
    <row r="2536" spans="1:35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F2536" t="s">
        <v>24164</v>
      </c>
      <c r="AG2536" t="s">
        <v>3409</v>
      </c>
    </row>
    <row r="2537" spans="1:35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F2537" t="s">
        <v>3409</v>
      </c>
      <c r="AG2537" t="s">
        <v>19711</v>
      </c>
    </row>
    <row r="2538" spans="1:35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F2538" t="s">
        <v>13307</v>
      </c>
      <c r="AG2538" t="s">
        <v>3409</v>
      </c>
      <c r="AH2538" t="s">
        <v>19711</v>
      </c>
    </row>
    <row r="2539" spans="1:35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F2539" t="s">
        <v>1671</v>
      </c>
      <c r="AG2539" t="s">
        <v>19711</v>
      </c>
    </row>
    <row r="2540" spans="1:35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F2540" t="s">
        <v>3409</v>
      </c>
    </row>
    <row r="2541" spans="1:35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F2541" t="s">
        <v>1671</v>
      </c>
      <c r="AG2541" t="s">
        <v>3409</v>
      </c>
    </row>
    <row r="2542" spans="1:35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F2542" t="s">
        <v>1671</v>
      </c>
    </row>
    <row r="2543" spans="1:35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F2543" t="s">
        <v>1671</v>
      </c>
      <c r="AG2543" t="s">
        <v>3409</v>
      </c>
      <c r="AH2543" t="s">
        <v>19711</v>
      </c>
    </row>
    <row r="2544" spans="1:35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F2544" t="s">
        <v>3409</v>
      </c>
    </row>
    <row r="2545" spans="1:36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F2545" t="s">
        <v>1671</v>
      </c>
    </row>
    <row r="2546" spans="1:36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F2546" t="s">
        <v>1671</v>
      </c>
      <c r="AG2546" t="s">
        <v>3409</v>
      </c>
      <c r="AH2546" t="s">
        <v>19711</v>
      </c>
      <c r="AI2546" t="s">
        <v>24163</v>
      </c>
    </row>
    <row r="2547" spans="1:36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F2547" t="s">
        <v>1671</v>
      </c>
      <c r="AG2547" t="s">
        <v>3409</v>
      </c>
      <c r="AH2547" t="s">
        <v>19711</v>
      </c>
    </row>
    <row r="2548" spans="1:36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F2548" t="s">
        <v>3409</v>
      </c>
      <c r="AG2548" t="s">
        <v>1266</v>
      </c>
      <c r="AH2548" t="s">
        <v>6403</v>
      </c>
      <c r="AI2548" t="s">
        <v>24162</v>
      </c>
      <c r="AJ2548" t="s">
        <v>10413</v>
      </c>
    </row>
    <row r="2549" spans="1:36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F2549" t="s">
        <v>953</v>
      </c>
      <c r="AG2549" t="s">
        <v>1671</v>
      </c>
      <c r="AH2549" t="s">
        <v>3409</v>
      </c>
      <c r="AI2549" t="s">
        <v>19711</v>
      </c>
    </row>
    <row r="2550" spans="1:36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F2550" t="s">
        <v>6403</v>
      </c>
    </row>
    <row r="2551" spans="1:36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F2551" t="s">
        <v>3409</v>
      </c>
    </row>
    <row r="2552" spans="1:36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F2552" t="s">
        <v>1671</v>
      </c>
      <c r="AG2552" t="s">
        <v>18089</v>
      </c>
    </row>
    <row r="2553" spans="1:36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F2553" t="s">
        <v>3409</v>
      </c>
      <c r="AG2553" t="s">
        <v>1266</v>
      </c>
      <c r="AH2553" t="s">
        <v>24165</v>
      </c>
    </row>
    <row r="2554" spans="1:36" x14ac:dyDescent="0.3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  <c r="AF2554" t="s">
        <v>3409</v>
      </c>
      <c r="AG2554" t="s">
        <v>1266</v>
      </c>
      <c r="AH2554" t="s">
        <v>24162</v>
      </c>
      <c r="AI2554" t="s">
        <v>10413</v>
      </c>
    </row>
    <row r="2555" spans="1:36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F2555" t="s">
        <v>1325</v>
      </c>
      <c r="AG2555" t="s">
        <v>1671</v>
      </c>
      <c r="AH2555" t="s">
        <v>24164</v>
      </c>
      <c r="AI2555" t="s">
        <v>18089</v>
      </c>
    </row>
    <row r="2556" spans="1:36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F2556" t="s">
        <v>24164</v>
      </c>
      <c r="AG2556" t="s">
        <v>3409</v>
      </c>
      <c r="AH2556" t="s">
        <v>19711</v>
      </c>
      <c r="AI2556" t="s">
        <v>10413</v>
      </c>
    </row>
    <row r="2557" spans="1:36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F2557" t="s">
        <v>3409</v>
      </c>
      <c r="AG2557" t="s">
        <v>6403</v>
      </c>
      <c r="AH2557" t="s">
        <v>10413</v>
      </c>
    </row>
    <row r="2558" spans="1:36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F2558" t="s">
        <v>953</v>
      </c>
      <c r="AG2558" t="s">
        <v>1671</v>
      </c>
      <c r="AH2558" t="s">
        <v>3409</v>
      </c>
    </row>
    <row r="2559" spans="1:36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F2559" t="s">
        <v>1325</v>
      </c>
      <c r="AG2559" t="s">
        <v>24164</v>
      </c>
    </row>
    <row r="2560" spans="1:36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F2560" t="s">
        <v>1325</v>
      </c>
      <c r="AG2560" t="s">
        <v>1671</v>
      </c>
      <c r="AH2560" t="s">
        <v>24162</v>
      </c>
    </row>
    <row r="2561" spans="1:36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F2561" t="s">
        <v>1671</v>
      </c>
      <c r="AG2561" t="s">
        <v>3409</v>
      </c>
    </row>
    <row r="2562" spans="1:36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F2562" t="s">
        <v>3409</v>
      </c>
      <c r="AG2562" t="s">
        <v>19711</v>
      </c>
    </row>
    <row r="2563" spans="1:36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F2563" t="s">
        <v>1325</v>
      </c>
      <c r="AG2563" t="s">
        <v>953</v>
      </c>
      <c r="AH2563" t="s">
        <v>3409</v>
      </c>
      <c r="AI2563" t="s">
        <v>19711</v>
      </c>
      <c r="AJ2563" t="s">
        <v>24165</v>
      </c>
    </row>
    <row r="2564" spans="1:36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  <c r="AF2564" t="s">
        <v>1671</v>
      </c>
    </row>
    <row r="2565" spans="1:36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F2565" t="s">
        <v>1671</v>
      </c>
      <c r="AG2565" t="s">
        <v>3409</v>
      </c>
      <c r="AH2565" t="s">
        <v>19711</v>
      </c>
    </row>
    <row r="2566" spans="1:36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F2566" t="s">
        <v>3409</v>
      </c>
    </row>
    <row r="2567" spans="1:36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F2567" t="s">
        <v>1671</v>
      </c>
      <c r="AG2567" t="s">
        <v>1266</v>
      </c>
      <c r="AH2567" t="s">
        <v>6403</v>
      </c>
    </row>
    <row r="2568" spans="1:36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F2568" t="s">
        <v>1671</v>
      </c>
      <c r="AG2568" t="s">
        <v>24164</v>
      </c>
      <c r="AH2568" t="s">
        <v>24162</v>
      </c>
    </row>
    <row r="2569" spans="1:36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F2569" t="s">
        <v>1671</v>
      </c>
    </row>
    <row r="2570" spans="1:36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F2570" t="s">
        <v>1325</v>
      </c>
      <c r="AG2570" t="s">
        <v>3409</v>
      </c>
      <c r="AH2570" t="s">
        <v>1266</v>
      </c>
      <c r="AI2570" t="s">
        <v>24162</v>
      </c>
      <c r="AJ2570" t="s">
        <v>10413</v>
      </c>
    </row>
    <row r="2571" spans="1:36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F2571" t="s">
        <v>3409</v>
      </c>
      <c r="AG2571" t="s">
        <v>19711</v>
      </c>
    </row>
    <row r="2572" spans="1:36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F2572" t="s">
        <v>1671</v>
      </c>
      <c r="AG2572" t="s">
        <v>3409</v>
      </c>
      <c r="AH2572" t="s">
        <v>19711</v>
      </c>
    </row>
    <row r="2573" spans="1:36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F2573" t="s">
        <v>1671</v>
      </c>
      <c r="AG2573" t="s">
        <v>19711</v>
      </c>
      <c r="AH2573" t="s">
        <v>12332</v>
      </c>
    </row>
    <row r="2574" spans="1:36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F2574" t="s">
        <v>3409</v>
      </c>
    </row>
    <row r="2575" spans="1:36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F2575" t="s">
        <v>24162</v>
      </c>
      <c r="AG2575" t="s">
        <v>12332</v>
      </c>
      <c r="AH2575" t="s">
        <v>10413</v>
      </c>
    </row>
    <row r="2576" spans="1:36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F2576" t="s">
        <v>1671</v>
      </c>
    </row>
    <row r="2577" spans="1:35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F2577" t="s">
        <v>1325</v>
      </c>
      <c r="AG2577" t="s">
        <v>3409</v>
      </c>
      <c r="AH2577" t="s">
        <v>12332</v>
      </c>
      <c r="AI2577" t="s">
        <v>10413</v>
      </c>
    </row>
    <row r="2578" spans="1:35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F2578" t="s">
        <v>1671</v>
      </c>
      <c r="AG2578" t="s">
        <v>3409</v>
      </c>
      <c r="AH2578" t="s">
        <v>12038</v>
      </c>
    </row>
    <row r="2579" spans="1:35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F2579" t="s">
        <v>1671</v>
      </c>
      <c r="AG2579" t="s">
        <v>19711</v>
      </c>
    </row>
    <row r="2580" spans="1:35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F2580" t="s">
        <v>1671</v>
      </c>
      <c r="AG2580" t="s">
        <v>12038</v>
      </c>
    </row>
    <row r="2581" spans="1:35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F2581" t="s">
        <v>1325</v>
      </c>
      <c r="AG2581" t="s">
        <v>953</v>
      </c>
      <c r="AH2581" t="s">
        <v>1266</v>
      </c>
    </row>
    <row r="2582" spans="1:35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F2582" t="s">
        <v>3409</v>
      </c>
    </row>
    <row r="2583" spans="1:35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F2583" t="s">
        <v>1325</v>
      </c>
      <c r="AG2583" t="s">
        <v>24164</v>
      </c>
      <c r="AH2583" t="s">
        <v>12332</v>
      </c>
    </row>
    <row r="2584" spans="1:35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F2584" t="s">
        <v>3409</v>
      </c>
      <c r="AG2584" t="s">
        <v>19711</v>
      </c>
    </row>
    <row r="2585" spans="1:35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F2585" t="s">
        <v>3409</v>
      </c>
      <c r="AG2585" t="s">
        <v>22704</v>
      </c>
      <c r="AH2585" t="s">
        <v>19711</v>
      </c>
      <c r="AI2585" t="s">
        <v>24165</v>
      </c>
    </row>
    <row r="2586" spans="1:35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F2586" t="s">
        <v>24164</v>
      </c>
      <c r="AG2586" t="s">
        <v>3409</v>
      </c>
      <c r="AH2586" t="s">
        <v>24162</v>
      </c>
      <c r="AI2586" t="s">
        <v>10413</v>
      </c>
    </row>
    <row r="2587" spans="1:35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F2587" t="s">
        <v>1671</v>
      </c>
    </row>
    <row r="2588" spans="1:35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F2588" t="s">
        <v>1671</v>
      </c>
      <c r="AG2588" t="s">
        <v>19711</v>
      </c>
    </row>
    <row r="2589" spans="1:35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F2589" t="s">
        <v>3409</v>
      </c>
      <c r="AG2589" t="s">
        <v>19711</v>
      </c>
      <c r="AH2589" t="s">
        <v>24165</v>
      </c>
    </row>
    <row r="2590" spans="1:35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F2590" t="s">
        <v>3409</v>
      </c>
      <c r="AG2590" t="s">
        <v>1266</v>
      </c>
    </row>
    <row r="2591" spans="1:35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F2591" t="s">
        <v>1671</v>
      </c>
      <c r="AG2591" t="s">
        <v>6403</v>
      </c>
      <c r="AH2591" t="s">
        <v>19711</v>
      </c>
    </row>
    <row r="2592" spans="1:35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F2592" t="s">
        <v>3409</v>
      </c>
      <c r="AG2592" t="s">
        <v>18089</v>
      </c>
    </row>
    <row r="2593" spans="1:36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F2593" t="s">
        <v>24164</v>
      </c>
      <c r="AG2593" t="s">
        <v>3409</v>
      </c>
      <c r="AH2593" t="s">
        <v>10413</v>
      </c>
    </row>
    <row r="2594" spans="1:36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F2594" t="s">
        <v>3409</v>
      </c>
      <c r="AG2594" t="s">
        <v>15011</v>
      </c>
    </row>
    <row r="2595" spans="1:36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F2595" t="s">
        <v>1671</v>
      </c>
      <c r="AG2595" t="s">
        <v>3409</v>
      </c>
      <c r="AH2595" t="s">
        <v>19711</v>
      </c>
      <c r="AI2595" t="s">
        <v>24163</v>
      </c>
    </row>
    <row r="2596" spans="1:36" x14ac:dyDescent="0.3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  <c r="AF2596" t="s">
        <v>1671</v>
      </c>
      <c r="AG2596" t="s">
        <v>24164</v>
      </c>
      <c r="AH2596" t="s">
        <v>3409</v>
      </c>
    </row>
    <row r="2597" spans="1:36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F2597" t="s">
        <v>3409</v>
      </c>
      <c r="AG2597" t="s">
        <v>24165</v>
      </c>
    </row>
    <row r="2598" spans="1:36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F2598" t="s">
        <v>3409</v>
      </c>
      <c r="AG2598" t="s">
        <v>24163</v>
      </c>
    </row>
    <row r="2599" spans="1:36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F2599" t="s">
        <v>3409</v>
      </c>
      <c r="AG2599" t="s">
        <v>24162</v>
      </c>
      <c r="AH2599" t="s">
        <v>10413</v>
      </c>
    </row>
    <row r="2600" spans="1:36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F2600" t="s">
        <v>1325</v>
      </c>
      <c r="AG2600" t="s">
        <v>1671</v>
      </c>
      <c r="AH2600" t="s">
        <v>24164</v>
      </c>
      <c r="AI2600" t="s">
        <v>3409</v>
      </c>
      <c r="AJ2600" t="s">
        <v>10413</v>
      </c>
    </row>
    <row r="2601" spans="1:36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F2601" t="s">
        <v>1671</v>
      </c>
      <c r="AG2601" t="s">
        <v>6403</v>
      </c>
      <c r="AH2601" t="s">
        <v>12332</v>
      </c>
    </row>
    <row r="2602" spans="1:36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F2602" t="s">
        <v>1325</v>
      </c>
      <c r="AG2602" t="s">
        <v>1671</v>
      </c>
      <c r="AH2602" t="s">
        <v>24164</v>
      </c>
    </row>
    <row r="2603" spans="1:36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F2603" t="s">
        <v>1671</v>
      </c>
      <c r="AG2603" t="s">
        <v>18089</v>
      </c>
    </row>
    <row r="2604" spans="1:36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F2604" t="s">
        <v>1671</v>
      </c>
      <c r="AG2604" t="s">
        <v>3409</v>
      </c>
      <c r="AH2604" t="s">
        <v>18089</v>
      </c>
    </row>
    <row r="2605" spans="1:36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F2605" t="s">
        <v>1671</v>
      </c>
      <c r="AG2605" t="s">
        <v>3409</v>
      </c>
      <c r="AH2605" t="s">
        <v>19711</v>
      </c>
    </row>
    <row r="2606" spans="1:36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F2606" t="s">
        <v>1325</v>
      </c>
      <c r="AG2606" t="s">
        <v>3409</v>
      </c>
      <c r="AH2606" t="s">
        <v>19711</v>
      </c>
    </row>
    <row r="2607" spans="1:36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F2607" t="s">
        <v>1325</v>
      </c>
      <c r="AG2607" t="s">
        <v>3409</v>
      </c>
      <c r="AH2607" t="s">
        <v>19711</v>
      </c>
    </row>
    <row r="2608" spans="1:36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F2608" t="s">
        <v>3409</v>
      </c>
    </row>
    <row r="2609" spans="1:36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F2609" t="s">
        <v>13307</v>
      </c>
      <c r="AG2609" t="s">
        <v>3409</v>
      </c>
      <c r="AH2609" t="s">
        <v>22704</v>
      </c>
      <c r="AI2609" t="s">
        <v>19711</v>
      </c>
    </row>
    <row r="2610" spans="1:36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F2610" t="s">
        <v>1671</v>
      </c>
      <c r="AG2610" t="s">
        <v>24164</v>
      </c>
    </row>
    <row r="2611" spans="1:36" x14ac:dyDescent="0.3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  <c r="AF2611" t="s">
        <v>24164</v>
      </c>
      <c r="AG2611" t="s">
        <v>3409</v>
      </c>
      <c r="AH2611" t="s">
        <v>6403</v>
      </c>
      <c r="AI2611" t="s">
        <v>24162</v>
      </c>
      <c r="AJ2611" t="s">
        <v>10413</v>
      </c>
    </row>
    <row r="2612" spans="1:36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F2612" t="s">
        <v>3409</v>
      </c>
      <c r="AG2612" t="s">
        <v>19711</v>
      </c>
    </row>
    <row r="2613" spans="1:36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F2613" t="s">
        <v>3409</v>
      </c>
    </row>
    <row r="2614" spans="1:36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F2614" t="s">
        <v>1325</v>
      </c>
      <c r="AG2614" t="s">
        <v>1671</v>
      </c>
      <c r="AH2614" t="s">
        <v>3409</v>
      </c>
      <c r="AI2614" t="s">
        <v>10413</v>
      </c>
    </row>
    <row r="2615" spans="1:36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F2615" t="s">
        <v>953</v>
      </c>
      <c r="AG2615" t="s">
        <v>3409</v>
      </c>
      <c r="AH2615" t="s">
        <v>22704</v>
      </c>
    </row>
    <row r="2616" spans="1:36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F2616" t="s">
        <v>13307</v>
      </c>
      <c r="AG2616" t="s">
        <v>3409</v>
      </c>
      <c r="AH2616" t="s">
        <v>10413</v>
      </c>
      <c r="AI2616" t="s">
        <v>24165</v>
      </c>
    </row>
    <row r="2617" spans="1:36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F2617" t="s">
        <v>1671</v>
      </c>
      <c r="AG2617" t="s">
        <v>24165</v>
      </c>
    </row>
    <row r="2618" spans="1:36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F2618" t="s">
        <v>13307</v>
      </c>
      <c r="AG2618" t="s">
        <v>3409</v>
      </c>
      <c r="AH2618" t="s">
        <v>12038</v>
      </c>
      <c r="AI2618" t="s">
        <v>17378</v>
      </c>
    </row>
    <row r="2619" spans="1:36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F2619" t="s">
        <v>1671</v>
      </c>
      <c r="AG2619" t="s">
        <v>18089</v>
      </c>
    </row>
    <row r="2620" spans="1:36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F2620" t="s">
        <v>1266</v>
      </c>
      <c r="AG2620" t="s">
        <v>6403</v>
      </c>
    </row>
    <row r="2621" spans="1:36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F2621" t="s">
        <v>6403</v>
      </c>
      <c r="AG2621" t="s">
        <v>10413</v>
      </c>
    </row>
    <row r="2622" spans="1:36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F2622" t="s">
        <v>953</v>
      </c>
      <c r="AG2622" t="s">
        <v>1671</v>
      </c>
    </row>
    <row r="2623" spans="1:36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F2623" t="s">
        <v>1671</v>
      </c>
    </row>
    <row r="2624" spans="1:36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F2624" t="s">
        <v>13307</v>
      </c>
      <c r="AG2624" t="s">
        <v>3409</v>
      </c>
    </row>
    <row r="2625" spans="1:36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F2625" t="s">
        <v>1671</v>
      </c>
      <c r="AG2625" t="s">
        <v>1266</v>
      </c>
    </row>
    <row r="2626" spans="1:36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F2626" t="s">
        <v>1671</v>
      </c>
      <c r="AG2626" t="s">
        <v>3409</v>
      </c>
    </row>
    <row r="2627" spans="1:36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F2627" t="s">
        <v>3409</v>
      </c>
      <c r="AG2627" t="s">
        <v>18089</v>
      </c>
      <c r="AH2627" t="s">
        <v>19711</v>
      </c>
    </row>
    <row r="2628" spans="1:36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F2628" t="s">
        <v>3409</v>
      </c>
      <c r="AG2628" t="s">
        <v>1266</v>
      </c>
      <c r="AH2628" t="s">
        <v>6403</v>
      </c>
      <c r="AI2628" t="s">
        <v>10413</v>
      </c>
    </row>
    <row r="2629" spans="1:36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F2629" t="s">
        <v>6403</v>
      </c>
      <c r="AG2629" t="s">
        <v>10413</v>
      </c>
    </row>
    <row r="2630" spans="1:36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F2630" t="s">
        <v>953</v>
      </c>
      <c r="AG2630" t="s">
        <v>1671</v>
      </c>
      <c r="AH2630" t="s">
        <v>18089</v>
      </c>
    </row>
    <row r="2631" spans="1:36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F2631" t="s">
        <v>3409</v>
      </c>
      <c r="AG2631" t="s">
        <v>24165</v>
      </c>
    </row>
    <row r="2632" spans="1:36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F2632" t="s">
        <v>1671</v>
      </c>
      <c r="AG2632" t="s">
        <v>3409</v>
      </c>
    </row>
    <row r="2633" spans="1:36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F2633" t="s">
        <v>953</v>
      </c>
      <c r="AG2633" t="s">
        <v>1671</v>
      </c>
      <c r="AH2633" t="s">
        <v>18089</v>
      </c>
      <c r="AI2633" t="s">
        <v>12038</v>
      </c>
      <c r="AJ2633" t="s">
        <v>19711</v>
      </c>
    </row>
    <row r="2634" spans="1:36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F2634" t="s">
        <v>1325</v>
      </c>
      <c r="AG2634" t="s">
        <v>3409</v>
      </c>
      <c r="AH2634" t="s">
        <v>10413</v>
      </c>
    </row>
    <row r="2635" spans="1:36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F2635" t="s">
        <v>1671</v>
      </c>
      <c r="AG2635" t="s">
        <v>1266</v>
      </c>
      <c r="AH2635" t="s">
        <v>6403</v>
      </c>
    </row>
    <row r="2636" spans="1:36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F2636" t="s">
        <v>6403</v>
      </c>
      <c r="AG2636" t="s">
        <v>24162</v>
      </c>
      <c r="AH2636" t="s">
        <v>12332</v>
      </c>
    </row>
    <row r="2637" spans="1:36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F2637" t="s">
        <v>13307</v>
      </c>
      <c r="AG2637" t="s">
        <v>3409</v>
      </c>
      <c r="AH2637" t="s">
        <v>12038</v>
      </c>
    </row>
    <row r="2638" spans="1:36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F2638" t="s">
        <v>24164</v>
      </c>
      <c r="AG2638" t="s">
        <v>3409</v>
      </c>
      <c r="AH2638" t="s">
        <v>10413</v>
      </c>
    </row>
    <row r="2639" spans="1:36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F2639" t="s">
        <v>1671</v>
      </c>
    </row>
    <row r="2640" spans="1:36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F2640" t="s">
        <v>24164</v>
      </c>
      <c r="AG2640" t="s">
        <v>3409</v>
      </c>
      <c r="AH2640" t="s">
        <v>10413</v>
      </c>
    </row>
    <row r="2641" spans="1:36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F2641" t="s">
        <v>1671</v>
      </c>
      <c r="AG2641" t="s">
        <v>3409</v>
      </c>
      <c r="AH2641" t="s">
        <v>19711</v>
      </c>
    </row>
    <row r="2642" spans="1:36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F2642" t="s">
        <v>1325</v>
      </c>
      <c r="AG2642" t="s">
        <v>24164</v>
      </c>
      <c r="AH2642" t="s">
        <v>3409</v>
      </c>
      <c r="AI2642" t="s">
        <v>10413</v>
      </c>
    </row>
    <row r="2643" spans="1:36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F2643" t="s">
        <v>13307</v>
      </c>
      <c r="AG2643" t="s">
        <v>3409</v>
      </c>
      <c r="AH2643" t="s">
        <v>19711</v>
      </c>
    </row>
    <row r="2644" spans="1:36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F2644" t="s">
        <v>1671</v>
      </c>
      <c r="AG2644" t="s">
        <v>24164</v>
      </c>
    </row>
    <row r="2645" spans="1:36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F2645" t="s">
        <v>1671</v>
      </c>
      <c r="AG2645" t="s">
        <v>3409</v>
      </c>
      <c r="AH2645" t="s">
        <v>19711</v>
      </c>
    </row>
    <row r="2646" spans="1:36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F2646" t="s">
        <v>953</v>
      </c>
      <c r="AG2646" t="s">
        <v>13307</v>
      </c>
      <c r="AH2646" t="s">
        <v>3409</v>
      </c>
      <c r="AI2646" t="s">
        <v>22704</v>
      </c>
      <c r="AJ2646" t="s">
        <v>24165</v>
      </c>
    </row>
    <row r="2647" spans="1:36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F2647" t="s">
        <v>6403</v>
      </c>
    </row>
    <row r="2648" spans="1:36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F2648" t="s">
        <v>953</v>
      </c>
      <c r="AG2648" t="s">
        <v>13307</v>
      </c>
      <c r="AH2648" t="s">
        <v>3409</v>
      </c>
    </row>
    <row r="2649" spans="1:36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F2649" t="s">
        <v>24164</v>
      </c>
      <c r="AG2649" t="s">
        <v>6403</v>
      </c>
      <c r="AH2649" t="s">
        <v>10413</v>
      </c>
    </row>
    <row r="2650" spans="1:36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F2650" t="s">
        <v>1671</v>
      </c>
      <c r="AG2650" t="s">
        <v>19711</v>
      </c>
    </row>
    <row r="2651" spans="1:36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F2651" t="s">
        <v>1671</v>
      </c>
      <c r="AG2651" t="s">
        <v>6403</v>
      </c>
      <c r="AH2651" t="s">
        <v>10413</v>
      </c>
    </row>
    <row r="2652" spans="1:36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F2652" t="s">
        <v>1325</v>
      </c>
      <c r="AG2652" t="s">
        <v>953</v>
      </c>
      <c r="AH2652" t="s">
        <v>1266</v>
      </c>
    </row>
    <row r="2653" spans="1:36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F2653" t="s">
        <v>953</v>
      </c>
      <c r="AG2653" t="s">
        <v>18089</v>
      </c>
      <c r="AH2653" t="s">
        <v>1266</v>
      </c>
      <c r="AI2653" t="s">
        <v>19711</v>
      </c>
    </row>
    <row r="2654" spans="1:36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F2654" t="s">
        <v>13307</v>
      </c>
      <c r="AG2654" t="s">
        <v>3409</v>
      </c>
    </row>
    <row r="2655" spans="1:36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F2655" t="s">
        <v>24164</v>
      </c>
      <c r="AG2655" t="s">
        <v>3409</v>
      </c>
    </row>
    <row r="2656" spans="1:36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F2656" t="s">
        <v>1671</v>
      </c>
      <c r="AG2656" t="s">
        <v>18089</v>
      </c>
      <c r="AH2656" t="s">
        <v>12038</v>
      </c>
      <c r="AI2656" t="s">
        <v>19711</v>
      </c>
    </row>
    <row r="2657" spans="1:36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F2657" t="s">
        <v>1671</v>
      </c>
      <c r="AG2657" t="s">
        <v>3409</v>
      </c>
      <c r="AH2657" t="s">
        <v>19711</v>
      </c>
    </row>
    <row r="2658" spans="1:36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F2658" t="s">
        <v>3409</v>
      </c>
      <c r="AG2658" t="s">
        <v>6403</v>
      </c>
      <c r="AH2658" t="s">
        <v>12332</v>
      </c>
    </row>
    <row r="2659" spans="1:36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F2659" t="s">
        <v>3409</v>
      </c>
      <c r="AG2659" t="s">
        <v>18089</v>
      </c>
      <c r="AH2659" t="s">
        <v>24163</v>
      </c>
    </row>
    <row r="2660" spans="1:36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F2660" t="s">
        <v>1671</v>
      </c>
      <c r="AG2660" t="s">
        <v>3409</v>
      </c>
      <c r="AH2660" t="s">
        <v>18089</v>
      </c>
    </row>
    <row r="2661" spans="1:36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F2661" t="s">
        <v>3409</v>
      </c>
      <c r="AG2661" t="s">
        <v>19711</v>
      </c>
      <c r="AH2661" t="s">
        <v>24163</v>
      </c>
    </row>
    <row r="2662" spans="1:36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F2662" t="s">
        <v>1325</v>
      </c>
      <c r="AG2662" t="s">
        <v>1671</v>
      </c>
      <c r="AH2662" t="s">
        <v>24164</v>
      </c>
      <c r="AI2662" t="s">
        <v>19711</v>
      </c>
      <c r="AJ2662" t="s">
        <v>10413</v>
      </c>
    </row>
    <row r="2663" spans="1:36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F2663" t="s">
        <v>1671</v>
      </c>
      <c r="AG2663" t="s">
        <v>19711</v>
      </c>
    </row>
    <row r="2664" spans="1:36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F2664" t="s">
        <v>953</v>
      </c>
      <c r="AG2664" t="s">
        <v>1266</v>
      </c>
      <c r="AH2664" t="s">
        <v>6403</v>
      </c>
      <c r="AI2664" t="s">
        <v>24162</v>
      </c>
      <c r="AJ2664" t="s">
        <v>10413</v>
      </c>
    </row>
    <row r="2665" spans="1:36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F2665" t="s">
        <v>3409</v>
      </c>
      <c r="AG2665" t="s">
        <v>1266</v>
      </c>
      <c r="AH2665" t="s">
        <v>6403</v>
      </c>
      <c r="AI2665" t="s">
        <v>10413</v>
      </c>
    </row>
    <row r="2666" spans="1:36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F2666" t="s">
        <v>3409</v>
      </c>
      <c r="AG2666" t="s">
        <v>19711</v>
      </c>
      <c r="AH2666" t="s">
        <v>10413</v>
      </c>
    </row>
    <row r="2667" spans="1:36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F2667" t="s">
        <v>953</v>
      </c>
      <c r="AG2667" t="s">
        <v>1671</v>
      </c>
      <c r="AH2667" t="s">
        <v>18089</v>
      </c>
      <c r="AI2667" t="s">
        <v>1266</v>
      </c>
    </row>
    <row r="2668" spans="1:36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F2668" t="s">
        <v>3409</v>
      </c>
      <c r="AG2668" t="s">
        <v>19711</v>
      </c>
    </row>
    <row r="2669" spans="1:36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F2669" t="s">
        <v>3409</v>
      </c>
    </row>
    <row r="2670" spans="1:36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F2670" t="s">
        <v>1325</v>
      </c>
      <c r="AG2670" t="s">
        <v>24164</v>
      </c>
      <c r="AH2670" t="s">
        <v>3409</v>
      </c>
      <c r="AI2670" t="s">
        <v>19711</v>
      </c>
      <c r="AJ2670" t="s">
        <v>10413</v>
      </c>
    </row>
    <row r="2671" spans="1:36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F2671" t="s">
        <v>953</v>
      </c>
      <c r="AG2671" t="s">
        <v>3409</v>
      </c>
      <c r="AH2671" t="s">
        <v>18089</v>
      </c>
    </row>
    <row r="2672" spans="1:36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F2672" t="s">
        <v>6403</v>
      </c>
    </row>
    <row r="2673" spans="1:35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F2673" t="s">
        <v>6403</v>
      </c>
      <c r="AG2673" t="s">
        <v>24162</v>
      </c>
      <c r="AH2673" t="s">
        <v>10413</v>
      </c>
    </row>
    <row r="2674" spans="1:35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F2674" t="s">
        <v>3409</v>
      </c>
      <c r="AG2674" t="s">
        <v>18089</v>
      </c>
      <c r="AH2674" t="s">
        <v>1266</v>
      </c>
      <c r="AI2674" t="s">
        <v>19711</v>
      </c>
    </row>
    <row r="2675" spans="1:35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F2675" t="s">
        <v>1325</v>
      </c>
      <c r="AG2675" t="s">
        <v>3409</v>
      </c>
      <c r="AH2675" t="s">
        <v>10413</v>
      </c>
    </row>
    <row r="2676" spans="1:35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F2676" t="s">
        <v>1325</v>
      </c>
      <c r="AG2676" t="s">
        <v>1671</v>
      </c>
    </row>
    <row r="2677" spans="1:35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F2677" t="s">
        <v>3409</v>
      </c>
      <c r="AG2677" t="s">
        <v>12038</v>
      </c>
    </row>
    <row r="2678" spans="1:35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F2678" t="s">
        <v>6403</v>
      </c>
      <c r="AG2678" t="s">
        <v>24162</v>
      </c>
      <c r="AH2678" t="s">
        <v>12332</v>
      </c>
      <c r="AI2678" t="s">
        <v>10413</v>
      </c>
    </row>
    <row r="2679" spans="1:35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F2679" t="s">
        <v>24164</v>
      </c>
      <c r="AG2679" t="s">
        <v>3409</v>
      </c>
      <c r="AH2679" t="s">
        <v>10413</v>
      </c>
    </row>
    <row r="2680" spans="1:35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F2680" t="s">
        <v>1325</v>
      </c>
      <c r="AG2680" t="s">
        <v>24164</v>
      </c>
      <c r="AH2680" t="s">
        <v>10413</v>
      </c>
    </row>
    <row r="2681" spans="1:35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F2681" t="s">
        <v>3409</v>
      </c>
      <c r="AG2681" t="s">
        <v>24162</v>
      </c>
      <c r="AH2681" t="s">
        <v>10413</v>
      </c>
    </row>
    <row r="2682" spans="1:35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F2682" t="s">
        <v>3409</v>
      </c>
      <c r="AG2682" t="s">
        <v>22704</v>
      </c>
      <c r="AH2682" t="s">
        <v>10413</v>
      </c>
      <c r="AI2682" t="s">
        <v>24165</v>
      </c>
    </row>
    <row r="2683" spans="1:35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F2683" t="s">
        <v>1325</v>
      </c>
      <c r="AG2683" t="s">
        <v>6403</v>
      </c>
      <c r="AH2683" t="s">
        <v>12332</v>
      </c>
      <c r="AI2683" t="s">
        <v>10413</v>
      </c>
    </row>
    <row r="2684" spans="1:35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F2684" t="s">
        <v>24164</v>
      </c>
      <c r="AG2684" t="s">
        <v>10413</v>
      </c>
    </row>
    <row r="2685" spans="1:35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F2685" t="s">
        <v>24164</v>
      </c>
      <c r="AG2685" t="s">
        <v>3409</v>
      </c>
      <c r="AH2685" t="s">
        <v>10413</v>
      </c>
    </row>
    <row r="2686" spans="1:35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F2686" t="s">
        <v>1671</v>
      </c>
    </row>
    <row r="2687" spans="1:35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F2687" t="s">
        <v>953</v>
      </c>
      <c r="AG2687" t="s">
        <v>11526</v>
      </c>
      <c r="AH2687" t="s">
        <v>1671</v>
      </c>
      <c r="AI2687" t="s">
        <v>18089</v>
      </c>
    </row>
    <row r="2688" spans="1:35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F2688" t="s">
        <v>67</v>
      </c>
      <c r="AG2688" t="s">
        <v>12038</v>
      </c>
    </row>
    <row r="2689" spans="1:35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F2689" t="s">
        <v>1325</v>
      </c>
      <c r="AG2689" t="s">
        <v>953</v>
      </c>
      <c r="AH2689" t="s">
        <v>1266</v>
      </c>
      <c r="AI2689" t="s">
        <v>12332</v>
      </c>
    </row>
    <row r="2690" spans="1:35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F2690" t="s">
        <v>24164</v>
      </c>
      <c r="AG2690" t="s">
        <v>3409</v>
      </c>
      <c r="AH2690" t="s">
        <v>17378</v>
      </c>
      <c r="AI2690" t="s">
        <v>19711</v>
      </c>
    </row>
    <row r="2691" spans="1:35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F2691" t="s">
        <v>3409</v>
      </c>
      <c r="AG2691" t="s">
        <v>19711</v>
      </c>
    </row>
    <row r="2692" spans="1:35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F2692" t="s">
        <v>3409</v>
      </c>
      <c r="AG2692" t="s">
        <v>24163</v>
      </c>
    </row>
    <row r="2693" spans="1:35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F2693" t="s">
        <v>24164</v>
      </c>
      <c r="AG2693" t="s">
        <v>3409</v>
      </c>
      <c r="AH2693" t="s">
        <v>10413</v>
      </c>
    </row>
    <row r="2694" spans="1:35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F2694" t="s">
        <v>24164</v>
      </c>
      <c r="AG2694" t="s">
        <v>10413</v>
      </c>
    </row>
    <row r="2695" spans="1:35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F2695" t="s">
        <v>1671</v>
      </c>
    </row>
    <row r="2696" spans="1:35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F2696" t="s">
        <v>13307</v>
      </c>
      <c r="AG2696" t="s">
        <v>3409</v>
      </c>
      <c r="AH2696" t="s">
        <v>12038</v>
      </c>
      <c r="AI2696" t="s">
        <v>17378</v>
      </c>
    </row>
    <row r="2697" spans="1:35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F2697" t="s">
        <v>1671</v>
      </c>
      <c r="AG2697" t="s">
        <v>3409</v>
      </c>
      <c r="AH2697" t="s">
        <v>19711</v>
      </c>
    </row>
    <row r="2698" spans="1:35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F2698" t="s">
        <v>953</v>
      </c>
      <c r="AG2698" t="s">
        <v>18089</v>
      </c>
    </row>
    <row r="2699" spans="1:35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F2699" t="s">
        <v>1325</v>
      </c>
    </row>
    <row r="2700" spans="1:35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F2700" t="s">
        <v>1671</v>
      </c>
      <c r="AG2700" t="s">
        <v>3409</v>
      </c>
      <c r="AH2700" t="s">
        <v>19711</v>
      </c>
    </row>
    <row r="2701" spans="1:35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F2701" t="s">
        <v>3409</v>
      </c>
      <c r="AG2701" t="s">
        <v>19711</v>
      </c>
    </row>
    <row r="2702" spans="1:35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F2702" t="s">
        <v>3409</v>
      </c>
      <c r="AG2702" t="s">
        <v>12332</v>
      </c>
    </row>
    <row r="2703" spans="1:35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F2703" t="s">
        <v>18089</v>
      </c>
      <c r="AG2703" t="s">
        <v>12038</v>
      </c>
      <c r="AH2703" t="s">
        <v>19711</v>
      </c>
    </row>
    <row r="2704" spans="1:35" x14ac:dyDescent="0.3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  <c r="AF2704" t="s">
        <v>3409</v>
      </c>
      <c r="AG2704" t="s">
        <v>1266</v>
      </c>
      <c r="AH2704" t="s">
        <v>24162</v>
      </c>
      <c r="AI2704" t="s">
        <v>12332</v>
      </c>
    </row>
    <row r="2705" spans="1:36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F2705" t="s">
        <v>1671</v>
      </c>
      <c r="AG2705" t="s">
        <v>24164</v>
      </c>
    </row>
    <row r="2706" spans="1:36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F2706" t="s">
        <v>3409</v>
      </c>
      <c r="AG2706" t="s">
        <v>12038</v>
      </c>
    </row>
    <row r="2707" spans="1:36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F2707" t="s">
        <v>24164</v>
      </c>
      <c r="AG2707" t="s">
        <v>3409</v>
      </c>
      <c r="AH2707" t="s">
        <v>19711</v>
      </c>
      <c r="AI2707" t="s">
        <v>10413</v>
      </c>
    </row>
    <row r="2708" spans="1:36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F2708" t="s">
        <v>13307</v>
      </c>
      <c r="AG2708" t="s">
        <v>3409</v>
      </c>
      <c r="AH2708" t="s">
        <v>22704</v>
      </c>
      <c r="AI2708" t="s">
        <v>10413</v>
      </c>
      <c r="AJ2708" t="s">
        <v>24165</v>
      </c>
    </row>
    <row r="2709" spans="1:36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F2709" t="s">
        <v>1671</v>
      </c>
      <c r="AG2709" t="s">
        <v>3409</v>
      </c>
      <c r="AH2709" t="s">
        <v>19711</v>
      </c>
    </row>
    <row r="2710" spans="1:36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F2710" t="s">
        <v>1671</v>
      </c>
    </row>
    <row r="2711" spans="1:36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F2711" t="s">
        <v>1671</v>
      </c>
      <c r="AG2711" t="s">
        <v>3409</v>
      </c>
      <c r="AH2711" t="s">
        <v>19711</v>
      </c>
    </row>
    <row r="2712" spans="1:36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F2712" t="s">
        <v>1266</v>
      </c>
      <c r="AG2712" t="s">
        <v>19711</v>
      </c>
    </row>
    <row r="2713" spans="1:36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F2713" t="s">
        <v>953</v>
      </c>
      <c r="AG2713" t="s">
        <v>1671</v>
      </c>
      <c r="AH2713" t="s">
        <v>18089</v>
      </c>
    </row>
    <row r="2714" spans="1:36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F2714" t="s">
        <v>1671</v>
      </c>
      <c r="AG2714" t="s">
        <v>24164</v>
      </c>
      <c r="AH2714" t="s">
        <v>3409</v>
      </c>
    </row>
    <row r="2715" spans="1:36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F2715" t="s">
        <v>1671</v>
      </c>
      <c r="AG2715" t="s">
        <v>19711</v>
      </c>
    </row>
    <row r="2716" spans="1:36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F2716" t="s">
        <v>1671</v>
      </c>
      <c r="AG2716" t="s">
        <v>12038</v>
      </c>
    </row>
    <row r="2717" spans="1:36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F2717" t="s">
        <v>1671</v>
      </c>
      <c r="AG2717" t="s">
        <v>19711</v>
      </c>
    </row>
    <row r="2718" spans="1:36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F2718" t="s">
        <v>3409</v>
      </c>
    </row>
    <row r="2719" spans="1:36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F2719" t="s">
        <v>1671</v>
      </c>
      <c r="AG2719" t="s">
        <v>19711</v>
      </c>
    </row>
    <row r="2720" spans="1:36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F2720" t="s">
        <v>3409</v>
      </c>
      <c r="AG2720" t="s">
        <v>24162</v>
      </c>
      <c r="AH2720" t="s">
        <v>10413</v>
      </c>
    </row>
    <row r="2721" spans="1:36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F2721" t="s">
        <v>953</v>
      </c>
      <c r="AG2721" t="s">
        <v>24164</v>
      </c>
      <c r="AH2721" t="s">
        <v>3409</v>
      </c>
      <c r="AI2721" t="s">
        <v>24162</v>
      </c>
      <c r="AJ2721" t="s">
        <v>15011</v>
      </c>
    </row>
    <row r="2722" spans="1:36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F2722" t="s">
        <v>3409</v>
      </c>
      <c r="AG2722" t="s">
        <v>24165</v>
      </c>
    </row>
    <row r="2723" spans="1:36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F2723" t="s">
        <v>1671</v>
      </c>
      <c r="AG2723" t="s">
        <v>24164</v>
      </c>
      <c r="AH2723" t="s">
        <v>24162</v>
      </c>
    </row>
    <row r="2724" spans="1:36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F2724" t="s">
        <v>1671</v>
      </c>
      <c r="AG2724" t="s">
        <v>1266</v>
      </c>
      <c r="AH2724" t="s">
        <v>6403</v>
      </c>
      <c r="AI2724" t="s">
        <v>10413</v>
      </c>
    </row>
    <row r="2725" spans="1:36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F2725" t="s">
        <v>3409</v>
      </c>
      <c r="AG2725" t="s">
        <v>24162</v>
      </c>
      <c r="AH2725" t="s">
        <v>10413</v>
      </c>
    </row>
    <row r="2726" spans="1:36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F2726" t="s">
        <v>3409</v>
      </c>
      <c r="AG2726" t="s">
        <v>1266</v>
      </c>
      <c r="AH2726" t="s">
        <v>6403</v>
      </c>
      <c r="AI2726" t="s">
        <v>19711</v>
      </c>
    </row>
    <row r="2727" spans="1:36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F2727" t="s">
        <v>1671</v>
      </c>
      <c r="AG2727" t="s">
        <v>3409</v>
      </c>
      <c r="AH2727" t="s">
        <v>19711</v>
      </c>
    </row>
    <row r="2728" spans="1:36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F2728" t="s">
        <v>3409</v>
      </c>
      <c r="AG2728" t="s">
        <v>19711</v>
      </c>
      <c r="AH2728" t="s">
        <v>12332</v>
      </c>
    </row>
    <row r="2729" spans="1:36" x14ac:dyDescent="0.3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  <c r="AF2729" t="s">
        <v>3409</v>
      </c>
      <c r="AG2729" t="s">
        <v>22704</v>
      </c>
      <c r="AH2729" t="s">
        <v>10413</v>
      </c>
    </row>
    <row r="2730" spans="1:36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F2730" t="s">
        <v>24164</v>
      </c>
      <c r="AG2730" t="s">
        <v>3409</v>
      </c>
      <c r="AH2730" t="s">
        <v>24162</v>
      </c>
      <c r="AI2730" t="s">
        <v>10413</v>
      </c>
    </row>
    <row r="2731" spans="1:36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F2731" t="s">
        <v>953</v>
      </c>
      <c r="AG2731" t="s">
        <v>3409</v>
      </c>
      <c r="AH2731" t="s">
        <v>1266</v>
      </c>
    </row>
    <row r="2732" spans="1:36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F2732" t="s">
        <v>1671</v>
      </c>
      <c r="AG2732" t="s">
        <v>24164</v>
      </c>
      <c r="AH2732" t="s">
        <v>3409</v>
      </c>
    </row>
    <row r="2733" spans="1:36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F2733" t="s">
        <v>24164</v>
      </c>
      <c r="AG2733" t="s">
        <v>3409</v>
      </c>
      <c r="AH2733" t="s">
        <v>6403</v>
      </c>
      <c r="AI2733" t="s">
        <v>10413</v>
      </c>
    </row>
    <row r="2734" spans="1:36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F2734" t="s">
        <v>3409</v>
      </c>
      <c r="AG2734" t="s">
        <v>12332</v>
      </c>
      <c r="AH2734" t="s">
        <v>10413</v>
      </c>
    </row>
    <row r="2735" spans="1:36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F2735" t="s">
        <v>3409</v>
      </c>
      <c r="AG2735" t="s">
        <v>10413</v>
      </c>
    </row>
    <row r="2736" spans="1:36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F2736" t="s">
        <v>3409</v>
      </c>
      <c r="AG2736" t="s">
        <v>12332</v>
      </c>
    </row>
    <row r="2737" spans="1:37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F2737" t="s">
        <v>1325</v>
      </c>
      <c r="AG2737" t="s">
        <v>24164</v>
      </c>
      <c r="AH2737" t="s">
        <v>10413</v>
      </c>
    </row>
    <row r="2738" spans="1:37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F2738" t="s">
        <v>24164</v>
      </c>
      <c r="AG2738" t="s">
        <v>3409</v>
      </c>
    </row>
    <row r="2739" spans="1:37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F2739" t="s">
        <v>1325</v>
      </c>
      <c r="AG2739" t="s">
        <v>3409</v>
      </c>
    </row>
    <row r="2740" spans="1:37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F2740" t="s">
        <v>1671</v>
      </c>
      <c r="AG2740" t="s">
        <v>24164</v>
      </c>
      <c r="AH2740" t="s">
        <v>3409</v>
      </c>
      <c r="AI2740" t="s">
        <v>10413</v>
      </c>
      <c r="AJ2740" t="s">
        <v>24165</v>
      </c>
    </row>
    <row r="2741" spans="1:37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  <c r="AF2741" t="s">
        <v>3409</v>
      </c>
      <c r="AG2741" t="s">
        <v>24162</v>
      </c>
      <c r="AH2741" t="s">
        <v>10413</v>
      </c>
    </row>
    <row r="2742" spans="1:37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F2742" t="s">
        <v>1325</v>
      </c>
    </row>
    <row r="2743" spans="1:37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F2743" t="s">
        <v>1325</v>
      </c>
      <c r="AG2743" t="s">
        <v>953</v>
      </c>
      <c r="AH2743" t="s">
        <v>3409</v>
      </c>
      <c r="AI2743" t="s">
        <v>22704</v>
      </c>
      <c r="AJ2743" t="s">
        <v>10413</v>
      </c>
      <c r="AK2743" t="s">
        <v>24165</v>
      </c>
    </row>
    <row r="2744" spans="1:37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F2744" t="s">
        <v>1325</v>
      </c>
      <c r="AG2744" t="s">
        <v>3409</v>
      </c>
      <c r="AH2744" t="s">
        <v>10413</v>
      </c>
    </row>
    <row r="2745" spans="1:37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F2745" t="s">
        <v>1266</v>
      </c>
      <c r="AG2745" t="s">
        <v>6403</v>
      </c>
      <c r="AH2745" t="s">
        <v>24162</v>
      </c>
    </row>
    <row r="2746" spans="1:37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  <c r="AF2746" t="s">
        <v>13307</v>
      </c>
      <c r="AG2746" t="s">
        <v>3409</v>
      </c>
      <c r="AH2746" t="s">
        <v>22704</v>
      </c>
    </row>
    <row r="2747" spans="1:37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F2747" t="s">
        <v>24164</v>
      </c>
      <c r="AG2747" t="s">
        <v>3409</v>
      </c>
      <c r="AH2747" t="s">
        <v>10413</v>
      </c>
    </row>
    <row r="2748" spans="1:37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F2748" t="s">
        <v>1325</v>
      </c>
      <c r="AG2748" t="s">
        <v>1671</v>
      </c>
      <c r="AH2748" t="s">
        <v>3409</v>
      </c>
      <c r="AI2748" t="s">
        <v>24165</v>
      </c>
    </row>
    <row r="2749" spans="1:37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F2749" t="s">
        <v>1671</v>
      </c>
      <c r="AG2749" t="s">
        <v>3409</v>
      </c>
      <c r="AH2749" t="s">
        <v>1266</v>
      </c>
      <c r="AI2749" t="s">
        <v>12038</v>
      </c>
      <c r="AJ2749" t="s">
        <v>19711</v>
      </c>
    </row>
    <row r="2750" spans="1:37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  <c r="AF2750" t="s">
        <v>13307</v>
      </c>
      <c r="AG2750" t="s">
        <v>3409</v>
      </c>
      <c r="AH2750" t="s">
        <v>1266</v>
      </c>
      <c r="AI2750" t="s">
        <v>22704</v>
      </c>
    </row>
    <row r="2751" spans="1:37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  <c r="AF2751" t="s">
        <v>953</v>
      </c>
      <c r="AG2751" t="s">
        <v>11526</v>
      </c>
      <c r="AH2751" t="s">
        <v>18089</v>
      </c>
    </row>
    <row r="2752" spans="1:37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F2752" t="s">
        <v>1325</v>
      </c>
      <c r="AG2752" t="s">
        <v>12332</v>
      </c>
      <c r="AH2752" t="s">
        <v>10413</v>
      </c>
    </row>
    <row r="2753" spans="1:35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F2753" t="s">
        <v>1325</v>
      </c>
      <c r="AG2753" t="s">
        <v>953</v>
      </c>
      <c r="AH2753" t="s">
        <v>1266</v>
      </c>
    </row>
    <row r="2754" spans="1:35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  <c r="AF2754" t="s">
        <v>13307</v>
      </c>
    </row>
    <row r="2755" spans="1:35" x14ac:dyDescent="0.3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F2755" t="s">
        <v>1325</v>
      </c>
      <c r="AG2755" t="s">
        <v>24164</v>
      </c>
      <c r="AH2755" t="s">
        <v>3409</v>
      </c>
      <c r="AI2755" t="s">
        <v>10413</v>
      </c>
    </row>
    <row r="2756" spans="1:35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  <c r="AF2756" t="s">
        <v>13307</v>
      </c>
      <c r="AG2756" t="s">
        <v>3409</v>
      </c>
    </row>
    <row r="2757" spans="1:35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F2757" t="s">
        <v>1671</v>
      </c>
      <c r="AG2757" t="s">
        <v>1266</v>
      </c>
      <c r="AH2757" t="s">
        <v>19711</v>
      </c>
    </row>
    <row r="2758" spans="1:35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F2758" t="s">
        <v>1671</v>
      </c>
      <c r="AG2758" t="s">
        <v>3409</v>
      </c>
      <c r="AH2758" t="s">
        <v>12038</v>
      </c>
    </row>
    <row r="2759" spans="1:35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F2759" t="s">
        <v>3409</v>
      </c>
      <c r="AG2759" t="s">
        <v>19711</v>
      </c>
    </row>
    <row r="2760" spans="1:35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F2760" t="s">
        <v>3409</v>
      </c>
      <c r="AG2760" t="s">
        <v>24165</v>
      </c>
    </row>
    <row r="2761" spans="1:35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  <c r="AF2761" t="s">
        <v>3409</v>
      </c>
      <c r="AG2761" t="s">
        <v>18089</v>
      </c>
      <c r="AH2761" t="s">
        <v>12038</v>
      </c>
    </row>
    <row r="2762" spans="1:35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F2762" t="s">
        <v>3409</v>
      </c>
      <c r="AG2762" t="s">
        <v>15011</v>
      </c>
    </row>
    <row r="2763" spans="1:35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F2763" t="s">
        <v>3409</v>
      </c>
    </row>
    <row r="2764" spans="1:35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F2764" t="s">
        <v>3409</v>
      </c>
      <c r="AG2764" t="s">
        <v>19711</v>
      </c>
    </row>
    <row r="2765" spans="1:35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F2765" t="s">
        <v>3409</v>
      </c>
      <c r="AG2765" t="s">
        <v>19711</v>
      </c>
      <c r="AH2765" t="s">
        <v>10413</v>
      </c>
    </row>
    <row r="2766" spans="1:35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F2766" t="s">
        <v>1671</v>
      </c>
      <c r="AG2766" t="s">
        <v>19711</v>
      </c>
    </row>
    <row r="2767" spans="1:35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  <c r="AF2767" t="s">
        <v>1671</v>
      </c>
    </row>
    <row r="2768" spans="1:35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F2768" t="s">
        <v>1325</v>
      </c>
      <c r="AG2768" t="s">
        <v>953</v>
      </c>
      <c r="AH2768" t="s">
        <v>1671</v>
      </c>
    </row>
    <row r="2769" spans="1:37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F2769" t="s">
        <v>1325</v>
      </c>
      <c r="AG2769" t="s">
        <v>24164</v>
      </c>
      <c r="AH2769" t="s">
        <v>3409</v>
      </c>
      <c r="AI2769" t="s">
        <v>24162</v>
      </c>
      <c r="AJ2769" t="s">
        <v>10413</v>
      </c>
    </row>
    <row r="2770" spans="1:37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F2770" t="s">
        <v>13307</v>
      </c>
      <c r="AG2770" t="s">
        <v>3409</v>
      </c>
      <c r="AH2770" t="s">
        <v>24165</v>
      </c>
    </row>
    <row r="2771" spans="1:37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F2771" t="s">
        <v>953</v>
      </c>
      <c r="AG2771" t="s">
        <v>1671</v>
      </c>
      <c r="AH2771" t="s">
        <v>18089</v>
      </c>
      <c r="AI2771" t="s">
        <v>24163</v>
      </c>
    </row>
    <row r="2772" spans="1:37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F2772" t="s">
        <v>6403</v>
      </c>
      <c r="AG2772" t="s">
        <v>10413</v>
      </c>
    </row>
    <row r="2773" spans="1:37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F2773" t="s">
        <v>6403</v>
      </c>
      <c r="AG2773" t="s">
        <v>10413</v>
      </c>
    </row>
    <row r="2774" spans="1:37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F2774" t="s">
        <v>1325</v>
      </c>
      <c r="AG2774" t="s">
        <v>953</v>
      </c>
      <c r="AH2774" t="s">
        <v>3409</v>
      </c>
    </row>
    <row r="2775" spans="1:37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F2775" t="s">
        <v>3409</v>
      </c>
      <c r="AG2775" t="s">
        <v>12038</v>
      </c>
      <c r="AH2775" t="s">
        <v>19711</v>
      </c>
    </row>
    <row r="2776" spans="1:37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F2776" t="s">
        <v>1325</v>
      </c>
      <c r="AG2776" t="s">
        <v>953</v>
      </c>
      <c r="AH2776" t="s">
        <v>12332</v>
      </c>
      <c r="AI2776" t="s">
        <v>10413</v>
      </c>
    </row>
    <row r="2777" spans="1:37" x14ac:dyDescent="0.3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  <c r="AF2777" t="s">
        <v>67</v>
      </c>
    </row>
    <row r="2778" spans="1:37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F2778" t="s">
        <v>6403</v>
      </c>
      <c r="AG2778" t="s">
        <v>24162</v>
      </c>
      <c r="AH2778" t="s">
        <v>10413</v>
      </c>
    </row>
    <row r="2779" spans="1:37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F2779" t="s">
        <v>3409</v>
      </c>
      <c r="AG2779" t="s">
        <v>19711</v>
      </c>
    </row>
    <row r="2780" spans="1:37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F2780" t="s">
        <v>1671</v>
      </c>
      <c r="AG2780" t="s">
        <v>3409</v>
      </c>
      <c r="AH2780" t="s">
        <v>19711</v>
      </c>
    </row>
    <row r="2781" spans="1:37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F2781" t="s">
        <v>953</v>
      </c>
      <c r="AG2781" t="s">
        <v>3409</v>
      </c>
    </row>
    <row r="2782" spans="1:37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F2782" t="s">
        <v>1671</v>
      </c>
      <c r="AG2782" t="s">
        <v>19711</v>
      </c>
    </row>
    <row r="2783" spans="1:37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F2783" t="s">
        <v>13307</v>
      </c>
      <c r="AG2783" t="s">
        <v>3409</v>
      </c>
      <c r="AH2783" t="s">
        <v>22704</v>
      </c>
    </row>
    <row r="2784" spans="1:37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F2784" t="s">
        <v>953</v>
      </c>
      <c r="AG2784" t="s">
        <v>11526</v>
      </c>
      <c r="AH2784" t="s">
        <v>1671</v>
      </c>
      <c r="AI2784" t="s">
        <v>3409</v>
      </c>
      <c r="AJ2784" t="s">
        <v>18089</v>
      </c>
      <c r="AK2784" t="s">
        <v>17378</v>
      </c>
    </row>
    <row r="2785" spans="1:35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F2785" t="s">
        <v>3409</v>
      </c>
      <c r="AG2785" t="s">
        <v>19711</v>
      </c>
    </row>
    <row r="2786" spans="1:35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F2786" t="s">
        <v>1325</v>
      </c>
      <c r="AG2786" t="s">
        <v>1671</v>
      </c>
      <c r="AH2786" t="s">
        <v>24164</v>
      </c>
      <c r="AI2786" t="s">
        <v>10413</v>
      </c>
    </row>
    <row r="2787" spans="1:35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F2787" t="s">
        <v>1671</v>
      </c>
      <c r="AG2787" t="s">
        <v>1266</v>
      </c>
      <c r="AH2787" t="s">
        <v>6403</v>
      </c>
      <c r="AI2787" t="s">
        <v>19711</v>
      </c>
    </row>
    <row r="2788" spans="1:35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F2788" t="s">
        <v>6403</v>
      </c>
    </row>
    <row r="2789" spans="1:35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F2789" t="s">
        <v>6403</v>
      </c>
      <c r="AG2789" t="s">
        <v>24162</v>
      </c>
      <c r="AH2789" t="s">
        <v>10413</v>
      </c>
    </row>
    <row r="2790" spans="1:35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F2790" t="s">
        <v>1671</v>
      </c>
      <c r="AG2790" t="s">
        <v>19711</v>
      </c>
    </row>
    <row r="2791" spans="1:35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F2791" t="s">
        <v>953</v>
      </c>
      <c r="AG2791" t="s">
        <v>24162</v>
      </c>
      <c r="AH2791" t="s">
        <v>10413</v>
      </c>
    </row>
    <row r="2792" spans="1:35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F2792" t="s">
        <v>1671</v>
      </c>
      <c r="AG2792" t="s">
        <v>19711</v>
      </c>
    </row>
    <row r="2793" spans="1:35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F2793" t="s">
        <v>1671</v>
      </c>
    </row>
    <row r="2794" spans="1:35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F2794" t="s">
        <v>1671</v>
      </c>
      <c r="AG2794" t="s">
        <v>3409</v>
      </c>
      <c r="AH2794" t="s">
        <v>24165</v>
      </c>
    </row>
    <row r="2795" spans="1:35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F2795" t="s">
        <v>1266</v>
      </c>
      <c r="AG2795" t="s">
        <v>6403</v>
      </c>
    </row>
    <row r="2796" spans="1:35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F2796" t="s">
        <v>3409</v>
      </c>
      <c r="AG2796" t="s">
        <v>12038</v>
      </c>
      <c r="AH2796" t="s">
        <v>17378</v>
      </c>
      <c r="AI2796" t="s">
        <v>19711</v>
      </c>
    </row>
    <row r="2797" spans="1:35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F2797" t="s">
        <v>1671</v>
      </c>
      <c r="AG2797" t="s">
        <v>3409</v>
      </c>
    </row>
    <row r="2798" spans="1:35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F2798" t="s">
        <v>1671</v>
      </c>
      <c r="AG2798" t="s">
        <v>3409</v>
      </c>
      <c r="AH2798" t="s">
        <v>19711</v>
      </c>
    </row>
    <row r="2799" spans="1:35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F2799" t="s">
        <v>1325</v>
      </c>
      <c r="AG2799" t="s">
        <v>6403</v>
      </c>
      <c r="AH2799" t="s">
        <v>12332</v>
      </c>
      <c r="AI2799" t="s">
        <v>10413</v>
      </c>
    </row>
    <row r="2800" spans="1:35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F2800" t="s">
        <v>953</v>
      </c>
      <c r="AG2800" t="s">
        <v>1671</v>
      </c>
      <c r="AH2800" t="s">
        <v>18089</v>
      </c>
    </row>
    <row r="2801" spans="1:35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F2801" t="s">
        <v>3409</v>
      </c>
      <c r="AG2801" t="s">
        <v>22704</v>
      </c>
    </row>
    <row r="2802" spans="1:35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F2802" t="s">
        <v>1671</v>
      </c>
      <c r="AG2802" t="s">
        <v>24162</v>
      </c>
      <c r="AH2802" t="s">
        <v>19711</v>
      </c>
    </row>
    <row r="2803" spans="1:35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F2803" t="s">
        <v>953</v>
      </c>
      <c r="AG2803" t="s">
        <v>1671</v>
      </c>
    </row>
    <row r="2804" spans="1:35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F2804" t="s">
        <v>13307</v>
      </c>
      <c r="AG2804" t="s">
        <v>3409</v>
      </c>
    </row>
    <row r="2805" spans="1:35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F2805" t="s">
        <v>3409</v>
      </c>
      <c r="AG2805" t="s">
        <v>19711</v>
      </c>
    </row>
    <row r="2806" spans="1:35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F2806" t="s">
        <v>3409</v>
      </c>
      <c r="AG2806" t="s">
        <v>24162</v>
      </c>
      <c r="AH2806" t="s">
        <v>10413</v>
      </c>
    </row>
    <row r="2807" spans="1:35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F2807" t="s">
        <v>3409</v>
      </c>
    </row>
    <row r="2808" spans="1:35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F2808" t="s">
        <v>13307</v>
      </c>
      <c r="AG2808" t="s">
        <v>3409</v>
      </c>
      <c r="AH2808" t="s">
        <v>22704</v>
      </c>
    </row>
    <row r="2809" spans="1:35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F2809" t="s">
        <v>3409</v>
      </c>
      <c r="AG2809" t="s">
        <v>6403</v>
      </c>
      <c r="AH2809" t="s">
        <v>24162</v>
      </c>
      <c r="AI2809" t="s">
        <v>10413</v>
      </c>
    </row>
    <row r="2810" spans="1:35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F2810" t="s">
        <v>13307</v>
      </c>
      <c r="AG2810" t="s">
        <v>3409</v>
      </c>
      <c r="AH2810" t="s">
        <v>22704</v>
      </c>
      <c r="AI2810" t="s">
        <v>19711</v>
      </c>
    </row>
    <row r="2811" spans="1:35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F2811" t="s">
        <v>1671</v>
      </c>
      <c r="AG2811" t="s">
        <v>19711</v>
      </c>
    </row>
    <row r="2812" spans="1:35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F2812" t="s">
        <v>1325</v>
      </c>
      <c r="AG2812" t="s">
        <v>953</v>
      </c>
      <c r="AH2812" t="s">
        <v>22704</v>
      </c>
    </row>
    <row r="2813" spans="1:35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F2813" t="s">
        <v>13307</v>
      </c>
      <c r="AG2813" t="s">
        <v>3409</v>
      </c>
      <c r="AH2813" t="s">
        <v>22704</v>
      </c>
    </row>
    <row r="2814" spans="1:35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F2814" t="s">
        <v>3409</v>
      </c>
      <c r="AG2814" t="s">
        <v>19711</v>
      </c>
    </row>
    <row r="2815" spans="1:35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F2815" t="s">
        <v>13307</v>
      </c>
      <c r="AG2815" t="s">
        <v>24164</v>
      </c>
      <c r="AH2815" t="s">
        <v>3409</v>
      </c>
      <c r="AI2815" t="s">
        <v>24165</v>
      </c>
    </row>
    <row r="2816" spans="1:35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F2816" t="s">
        <v>1325</v>
      </c>
    </row>
    <row r="2817" spans="1:36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F2817" t="s">
        <v>1671</v>
      </c>
      <c r="AG2817" t="s">
        <v>3409</v>
      </c>
      <c r="AH2817" t="s">
        <v>24165</v>
      </c>
    </row>
    <row r="2818" spans="1:36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F2818" t="s">
        <v>3409</v>
      </c>
    </row>
    <row r="2819" spans="1:36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F2819" t="s">
        <v>1671</v>
      </c>
      <c r="AG2819" t="s">
        <v>6403</v>
      </c>
    </row>
    <row r="2820" spans="1:36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F2820" t="s">
        <v>1671</v>
      </c>
      <c r="AG2820" t="s">
        <v>3409</v>
      </c>
      <c r="AH2820" t="s">
        <v>19711</v>
      </c>
    </row>
    <row r="2821" spans="1:36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F2821" t="s">
        <v>3409</v>
      </c>
      <c r="AG2821" t="s">
        <v>19711</v>
      </c>
    </row>
    <row r="2822" spans="1:36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F2822" t="s">
        <v>1325</v>
      </c>
      <c r="AG2822" t="s">
        <v>953</v>
      </c>
      <c r="AH2822" t="s">
        <v>1671</v>
      </c>
      <c r="AI2822" t="s">
        <v>12332</v>
      </c>
    </row>
    <row r="2823" spans="1:36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F2823" t="s">
        <v>1671</v>
      </c>
      <c r="AG2823" t="s">
        <v>19711</v>
      </c>
    </row>
    <row r="2824" spans="1:36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F2824" t="s">
        <v>3409</v>
      </c>
      <c r="AG2824" t="s">
        <v>19711</v>
      </c>
    </row>
    <row r="2825" spans="1:36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F2825" t="s">
        <v>1671</v>
      </c>
      <c r="AG2825" t="s">
        <v>12332</v>
      </c>
    </row>
    <row r="2826" spans="1:36" x14ac:dyDescent="0.3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  <c r="AF2826" t="s">
        <v>3409</v>
      </c>
    </row>
    <row r="2827" spans="1:36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F2827" t="s">
        <v>13307</v>
      </c>
      <c r="AG2827" t="s">
        <v>3409</v>
      </c>
    </row>
    <row r="2828" spans="1:36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F2828" t="s">
        <v>1671</v>
      </c>
      <c r="AG2828" t="s">
        <v>24164</v>
      </c>
    </row>
    <row r="2829" spans="1:36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F2829" t="s">
        <v>24164</v>
      </c>
      <c r="AG2829" t="s">
        <v>3409</v>
      </c>
      <c r="AH2829" t="s">
        <v>12038</v>
      </c>
      <c r="AI2829" t="s">
        <v>24162</v>
      </c>
      <c r="AJ2829" t="s">
        <v>10413</v>
      </c>
    </row>
    <row r="2830" spans="1:36" x14ac:dyDescent="0.3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  <c r="AF2830" t="s">
        <v>1325</v>
      </c>
      <c r="AG2830" t="s">
        <v>24164</v>
      </c>
      <c r="AH2830" t="s">
        <v>3409</v>
      </c>
      <c r="AI2830" t="s">
        <v>10413</v>
      </c>
    </row>
    <row r="2831" spans="1:36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F2831" t="s">
        <v>13307</v>
      </c>
      <c r="AG2831" t="s">
        <v>3409</v>
      </c>
      <c r="AH2831" t="s">
        <v>22704</v>
      </c>
      <c r="AI2831" t="s">
        <v>24165</v>
      </c>
    </row>
    <row r="2832" spans="1:36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F2832" t="s">
        <v>13307</v>
      </c>
      <c r="AG2832" t="s">
        <v>3409</v>
      </c>
      <c r="AH2832" t="s">
        <v>19711</v>
      </c>
    </row>
    <row r="2833" spans="1:36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F2833" t="s">
        <v>3409</v>
      </c>
      <c r="AG2833" t="s">
        <v>6403</v>
      </c>
      <c r="AH2833" t="s">
        <v>12332</v>
      </c>
      <c r="AI2833" t="s">
        <v>10413</v>
      </c>
    </row>
    <row r="2834" spans="1:36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F2834" t="s">
        <v>13307</v>
      </c>
      <c r="AG2834" t="s">
        <v>1671</v>
      </c>
      <c r="AH2834" t="s">
        <v>3409</v>
      </c>
      <c r="AI2834" t="s">
        <v>24165</v>
      </c>
    </row>
    <row r="2835" spans="1:36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F2835" t="s">
        <v>1671</v>
      </c>
    </row>
    <row r="2836" spans="1:36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F2836" t="s">
        <v>67</v>
      </c>
      <c r="AG2836" t="s">
        <v>12038</v>
      </c>
    </row>
    <row r="2837" spans="1:36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F2837" t="s">
        <v>3409</v>
      </c>
      <c r="AG2837" t="s">
        <v>10413</v>
      </c>
    </row>
    <row r="2838" spans="1:36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F2838" t="s">
        <v>1325</v>
      </c>
      <c r="AG2838" t="s">
        <v>24164</v>
      </c>
      <c r="AH2838" t="s">
        <v>12332</v>
      </c>
      <c r="AI2838" t="s">
        <v>10413</v>
      </c>
    </row>
    <row r="2839" spans="1:36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F2839" t="s">
        <v>24164</v>
      </c>
      <c r="AG2839" t="s">
        <v>3409</v>
      </c>
    </row>
    <row r="2840" spans="1:36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F2840" t="s">
        <v>3409</v>
      </c>
      <c r="AG2840" t="s">
        <v>12038</v>
      </c>
      <c r="AH2840" t="s">
        <v>19711</v>
      </c>
    </row>
    <row r="2841" spans="1:36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F2841" t="s">
        <v>1266</v>
      </c>
      <c r="AG2841" t="s">
        <v>6403</v>
      </c>
      <c r="AH2841" t="s">
        <v>10413</v>
      </c>
    </row>
    <row r="2842" spans="1:36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F2842" t="s">
        <v>3409</v>
      </c>
    </row>
    <row r="2843" spans="1:36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F2843" t="s">
        <v>1671</v>
      </c>
      <c r="AG2843" t="s">
        <v>24162</v>
      </c>
    </row>
    <row r="2844" spans="1:36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F2844" t="s">
        <v>1325</v>
      </c>
      <c r="AG2844" t="s">
        <v>24164</v>
      </c>
      <c r="AH2844" t="s">
        <v>3409</v>
      </c>
      <c r="AI2844" t="s">
        <v>10413</v>
      </c>
      <c r="AJ2844" t="s">
        <v>15011</v>
      </c>
    </row>
    <row r="2845" spans="1:36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F2845" t="s">
        <v>1671</v>
      </c>
      <c r="AG2845" t="s">
        <v>3409</v>
      </c>
    </row>
    <row r="2846" spans="1:36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F2846" t="s">
        <v>1671</v>
      </c>
      <c r="AG2846" t="s">
        <v>19711</v>
      </c>
    </row>
    <row r="2847" spans="1:36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F2847" t="s">
        <v>1671</v>
      </c>
      <c r="AG2847" t="s">
        <v>3409</v>
      </c>
      <c r="AH2847" t="s">
        <v>19711</v>
      </c>
    </row>
    <row r="2848" spans="1:36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F2848" t="s">
        <v>1671</v>
      </c>
    </row>
    <row r="2849" spans="1:35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F2849" t="s">
        <v>1325</v>
      </c>
      <c r="AG2849" t="s">
        <v>1671</v>
      </c>
      <c r="AH2849" t="s">
        <v>24164</v>
      </c>
    </row>
    <row r="2850" spans="1:35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F2850" t="s">
        <v>3409</v>
      </c>
      <c r="AG2850" t="s">
        <v>6403</v>
      </c>
      <c r="AH2850" t="s">
        <v>10413</v>
      </c>
    </row>
    <row r="2851" spans="1:35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F2851" t="s">
        <v>12332</v>
      </c>
      <c r="AG2851" t="s">
        <v>10413</v>
      </c>
    </row>
    <row r="2852" spans="1:35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F2852" t="s">
        <v>953</v>
      </c>
      <c r="AG2852" t="s">
        <v>1671</v>
      </c>
      <c r="AH2852" t="s">
        <v>18089</v>
      </c>
    </row>
    <row r="2853" spans="1:35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F2853" t="s">
        <v>1671</v>
      </c>
      <c r="AG2853" t="s">
        <v>3409</v>
      </c>
      <c r="AH2853" t="s">
        <v>19711</v>
      </c>
    </row>
    <row r="2854" spans="1:35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F2854" t="s">
        <v>1671</v>
      </c>
      <c r="AG2854" t="s">
        <v>24164</v>
      </c>
      <c r="AH2854" t="s">
        <v>18089</v>
      </c>
      <c r="AI2854" t="s">
        <v>12332</v>
      </c>
    </row>
    <row r="2855" spans="1:35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F2855" t="s">
        <v>1325</v>
      </c>
      <c r="AG2855" t="s">
        <v>1671</v>
      </c>
      <c r="AH2855" t="s">
        <v>24164</v>
      </c>
      <c r="AI2855" t="s">
        <v>10413</v>
      </c>
    </row>
    <row r="2856" spans="1:35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F2856" t="s">
        <v>1671</v>
      </c>
      <c r="AG2856" t="s">
        <v>3409</v>
      </c>
      <c r="AH2856" t="s">
        <v>18089</v>
      </c>
    </row>
    <row r="2857" spans="1:35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F2857" t="s">
        <v>1266</v>
      </c>
      <c r="AG2857" t="s">
        <v>6403</v>
      </c>
    </row>
    <row r="2858" spans="1:35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F2858" t="s">
        <v>24164</v>
      </c>
      <c r="AG2858" t="s">
        <v>10413</v>
      </c>
    </row>
    <row r="2859" spans="1:35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F2859" t="s">
        <v>6403</v>
      </c>
    </row>
    <row r="2860" spans="1:35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F2860" t="s">
        <v>3409</v>
      </c>
      <c r="AG2860" t="s">
        <v>24162</v>
      </c>
      <c r="AH2860" t="s">
        <v>12332</v>
      </c>
      <c r="AI2860" t="s">
        <v>10413</v>
      </c>
    </row>
    <row r="2861" spans="1:35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F2861" t="s">
        <v>1671</v>
      </c>
      <c r="AG2861" t="s">
        <v>3409</v>
      </c>
      <c r="AH2861" t="s">
        <v>1266</v>
      </c>
    </row>
    <row r="2862" spans="1:35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F2862" t="s">
        <v>1671</v>
      </c>
      <c r="AG2862" t="s">
        <v>19711</v>
      </c>
    </row>
    <row r="2863" spans="1:35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F2863" t="s">
        <v>953</v>
      </c>
      <c r="AG2863" t="s">
        <v>18089</v>
      </c>
      <c r="AH2863" t="s">
        <v>12332</v>
      </c>
    </row>
    <row r="2864" spans="1:35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F2864" t="s">
        <v>3409</v>
      </c>
      <c r="AG2864" t="s">
        <v>19711</v>
      </c>
    </row>
    <row r="2865" spans="1:35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F2865" t="s">
        <v>3409</v>
      </c>
      <c r="AG2865" t="s">
        <v>22704</v>
      </c>
      <c r="AH2865" t="s">
        <v>24165</v>
      </c>
    </row>
    <row r="2866" spans="1:35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F2866" t="s">
        <v>953</v>
      </c>
      <c r="AG2866" t="s">
        <v>3409</v>
      </c>
      <c r="AH2866" t="s">
        <v>12332</v>
      </c>
    </row>
    <row r="2867" spans="1:35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  <c r="AF2867" t="s">
        <v>1671</v>
      </c>
      <c r="AG2867" t="s">
        <v>19711</v>
      </c>
    </row>
    <row r="2868" spans="1:35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F2868" t="s">
        <v>3409</v>
      </c>
    </row>
    <row r="2869" spans="1:35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F2869" t="s">
        <v>1671</v>
      </c>
    </row>
    <row r="2870" spans="1:35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F2870" t="s">
        <v>1671</v>
      </c>
      <c r="AG2870" t="s">
        <v>24164</v>
      </c>
      <c r="AH2870" t="s">
        <v>10413</v>
      </c>
    </row>
    <row r="2871" spans="1:35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F2871" t="s">
        <v>1671</v>
      </c>
    </row>
    <row r="2872" spans="1:35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  <c r="AF2872" t="s">
        <v>1325</v>
      </c>
      <c r="AG2872" t="s">
        <v>24164</v>
      </c>
      <c r="AH2872" t="s">
        <v>24162</v>
      </c>
      <c r="AI2872" t="s">
        <v>10413</v>
      </c>
    </row>
    <row r="2873" spans="1:35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F2873" t="s">
        <v>3409</v>
      </c>
      <c r="AG2873" t="s">
        <v>10413</v>
      </c>
    </row>
    <row r="2874" spans="1:35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F2874" t="s">
        <v>3409</v>
      </c>
      <c r="AG2874" t="s">
        <v>12038</v>
      </c>
    </row>
    <row r="2875" spans="1:35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F2875" t="s">
        <v>953</v>
      </c>
      <c r="AG2875" t="s">
        <v>1671</v>
      </c>
      <c r="AH2875" t="s">
        <v>19711</v>
      </c>
      <c r="AI2875" t="s">
        <v>12332</v>
      </c>
    </row>
    <row r="2876" spans="1:35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F2876" t="s">
        <v>1671</v>
      </c>
      <c r="AG2876" t="s">
        <v>24164</v>
      </c>
      <c r="AH2876" t="s">
        <v>10413</v>
      </c>
    </row>
    <row r="2877" spans="1:35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F2877" t="s">
        <v>1671</v>
      </c>
    </row>
    <row r="2878" spans="1:35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F2878" t="s">
        <v>1671</v>
      </c>
      <c r="AG2878" t="s">
        <v>3409</v>
      </c>
      <c r="AH2878" t="s">
        <v>19711</v>
      </c>
    </row>
    <row r="2879" spans="1:35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F2879" t="s">
        <v>3409</v>
      </c>
      <c r="AG2879" t="s">
        <v>24163</v>
      </c>
    </row>
    <row r="2880" spans="1:35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F2880" t="s">
        <v>1671</v>
      </c>
      <c r="AG2880" t="s">
        <v>3409</v>
      </c>
      <c r="AH2880" t="s">
        <v>19711</v>
      </c>
    </row>
    <row r="2881" spans="1:36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F2881" t="s">
        <v>3409</v>
      </c>
      <c r="AG2881" t="s">
        <v>19711</v>
      </c>
    </row>
    <row r="2882" spans="1:36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F2882" t="s">
        <v>3409</v>
      </c>
      <c r="AG2882" t="s">
        <v>24162</v>
      </c>
      <c r="AH2882" t="s">
        <v>19711</v>
      </c>
      <c r="AI2882" t="s">
        <v>10413</v>
      </c>
    </row>
    <row r="2883" spans="1:36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F2883" t="s">
        <v>1671</v>
      </c>
      <c r="AG2883" t="s">
        <v>24164</v>
      </c>
      <c r="AH2883" t="s">
        <v>3409</v>
      </c>
    </row>
    <row r="2884" spans="1:36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F2884" t="s">
        <v>3409</v>
      </c>
      <c r="AG2884" t="s">
        <v>10413</v>
      </c>
    </row>
    <row r="2885" spans="1:36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F2885" t="s">
        <v>13307</v>
      </c>
      <c r="AG2885" t="s">
        <v>1671</v>
      </c>
      <c r="AH2885" t="s">
        <v>24164</v>
      </c>
      <c r="AI2885" t="s">
        <v>3409</v>
      </c>
    </row>
    <row r="2886" spans="1:36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F2886" t="s">
        <v>3409</v>
      </c>
      <c r="AG2886" t="s">
        <v>19711</v>
      </c>
    </row>
    <row r="2887" spans="1:36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F2887" t="s">
        <v>1325</v>
      </c>
    </row>
    <row r="2888" spans="1:36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F2888" t="s">
        <v>13307</v>
      </c>
      <c r="AG2888" t="s">
        <v>24164</v>
      </c>
      <c r="AH2888" t="s">
        <v>3409</v>
      </c>
    </row>
    <row r="2889" spans="1:36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F2889" t="s">
        <v>3409</v>
      </c>
      <c r="AG2889" t="s">
        <v>19711</v>
      </c>
      <c r="AH2889" t="s">
        <v>15011</v>
      </c>
    </row>
    <row r="2890" spans="1:36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F2890" t="s">
        <v>6403</v>
      </c>
      <c r="AG2890" t="s">
        <v>10413</v>
      </c>
    </row>
    <row r="2891" spans="1:36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F2891" t="s">
        <v>1325</v>
      </c>
      <c r="AG2891" t="s">
        <v>1671</v>
      </c>
      <c r="AH2891" t="s">
        <v>12332</v>
      </c>
      <c r="AI2891" t="s">
        <v>10413</v>
      </c>
    </row>
    <row r="2892" spans="1:36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F2892" t="s">
        <v>3409</v>
      </c>
      <c r="AG2892" t="s">
        <v>19711</v>
      </c>
      <c r="AH2892" t="s">
        <v>24165</v>
      </c>
    </row>
    <row r="2893" spans="1:36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F2893" t="s">
        <v>24164</v>
      </c>
      <c r="AG2893" t="s">
        <v>10413</v>
      </c>
    </row>
    <row r="2894" spans="1:36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  <c r="AF2894" t="s">
        <v>1325</v>
      </c>
      <c r="AG2894" t="s">
        <v>3409</v>
      </c>
      <c r="AH2894" t="s">
        <v>22704</v>
      </c>
      <c r="AI2894" t="s">
        <v>24165</v>
      </c>
    </row>
    <row r="2895" spans="1:36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F2895" t="s">
        <v>1325</v>
      </c>
      <c r="AG2895" t="s">
        <v>953</v>
      </c>
      <c r="AH2895" t="s">
        <v>1671</v>
      </c>
      <c r="AI2895" t="s">
        <v>18089</v>
      </c>
    </row>
    <row r="2896" spans="1:36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F2896" t="s">
        <v>13307</v>
      </c>
      <c r="AG2896" t="s">
        <v>1671</v>
      </c>
      <c r="AH2896" t="s">
        <v>24164</v>
      </c>
      <c r="AI2896" t="s">
        <v>3409</v>
      </c>
      <c r="AJ2896" t="s">
        <v>19711</v>
      </c>
    </row>
    <row r="2897" spans="1:36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F2897" t="s">
        <v>953</v>
      </c>
      <c r="AG2897" t="s">
        <v>3409</v>
      </c>
      <c r="AH2897" t="s">
        <v>22704</v>
      </c>
    </row>
    <row r="2898" spans="1:36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F2898" t="s">
        <v>13307</v>
      </c>
      <c r="AG2898" t="s">
        <v>3409</v>
      </c>
    </row>
    <row r="2899" spans="1:36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F2899" t="s">
        <v>3409</v>
      </c>
    </row>
    <row r="2900" spans="1:36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F2900" t="s">
        <v>1325</v>
      </c>
      <c r="AG2900" t="s">
        <v>24164</v>
      </c>
      <c r="AH2900" t="s">
        <v>3409</v>
      </c>
      <c r="AI2900" t="s">
        <v>19711</v>
      </c>
      <c r="AJ2900" t="s">
        <v>10413</v>
      </c>
    </row>
    <row r="2901" spans="1:36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F2901" t="s">
        <v>3409</v>
      </c>
      <c r="AG2901" t="s">
        <v>19711</v>
      </c>
      <c r="AH2901" t="s">
        <v>12332</v>
      </c>
    </row>
    <row r="2902" spans="1:36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F2902" t="s">
        <v>24164</v>
      </c>
      <c r="AG2902" t="s">
        <v>3409</v>
      </c>
      <c r="AH2902" t="s">
        <v>24162</v>
      </c>
    </row>
    <row r="2903" spans="1:36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F2903" t="s">
        <v>24164</v>
      </c>
      <c r="AG2903" t="s">
        <v>3409</v>
      </c>
      <c r="AH2903" t="s">
        <v>10413</v>
      </c>
    </row>
    <row r="2904" spans="1:36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F2904" t="s">
        <v>1266</v>
      </c>
      <c r="AG2904" t="s">
        <v>6403</v>
      </c>
      <c r="AH2904" t="s">
        <v>10413</v>
      </c>
    </row>
    <row r="2905" spans="1:36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F2905" t="s">
        <v>6403</v>
      </c>
      <c r="AG2905" t="s">
        <v>24162</v>
      </c>
    </row>
    <row r="2906" spans="1:36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F2906" t="s">
        <v>953</v>
      </c>
      <c r="AG2906" t="s">
        <v>3409</v>
      </c>
      <c r="AH2906" t="s">
        <v>19711</v>
      </c>
    </row>
    <row r="2907" spans="1:36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F2907" t="s">
        <v>1671</v>
      </c>
      <c r="AG2907" t="s">
        <v>3409</v>
      </c>
      <c r="AH2907" t="s">
        <v>19711</v>
      </c>
    </row>
    <row r="2908" spans="1:36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F2908" t="s">
        <v>3409</v>
      </c>
      <c r="AG2908" t="s">
        <v>24165</v>
      </c>
    </row>
    <row r="2909" spans="1:36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F2909" t="s">
        <v>24164</v>
      </c>
      <c r="AG2909" t="s">
        <v>3409</v>
      </c>
      <c r="AH2909" t="s">
        <v>17378</v>
      </c>
    </row>
    <row r="2910" spans="1:36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F2910" t="s">
        <v>3409</v>
      </c>
      <c r="AG2910" t="s">
        <v>19711</v>
      </c>
    </row>
    <row r="2911" spans="1:36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F2911" t="s">
        <v>24164</v>
      </c>
      <c r="AG2911" t="s">
        <v>3409</v>
      </c>
    </row>
    <row r="2912" spans="1:36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F2912" t="s">
        <v>1671</v>
      </c>
      <c r="AG2912" t="s">
        <v>3409</v>
      </c>
      <c r="AH2912" t="s">
        <v>19711</v>
      </c>
    </row>
    <row r="2913" spans="1:36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F2913" t="s">
        <v>1325</v>
      </c>
      <c r="AG2913" t="s">
        <v>24164</v>
      </c>
      <c r="AH2913" t="s">
        <v>10413</v>
      </c>
    </row>
    <row r="2914" spans="1:36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F2914" t="s">
        <v>13307</v>
      </c>
      <c r="AG2914" t="s">
        <v>1671</v>
      </c>
      <c r="AH2914" t="s">
        <v>24164</v>
      </c>
      <c r="AI2914" t="s">
        <v>3409</v>
      </c>
    </row>
    <row r="2915" spans="1:36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F2915" t="s">
        <v>953</v>
      </c>
      <c r="AG2915" t="s">
        <v>11526</v>
      </c>
      <c r="AH2915" t="s">
        <v>18089</v>
      </c>
    </row>
    <row r="2916" spans="1:36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F2916" t="s">
        <v>1325</v>
      </c>
      <c r="AG2916" t="s">
        <v>3409</v>
      </c>
      <c r="AH2916" t="s">
        <v>24165</v>
      </c>
    </row>
    <row r="2917" spans="1:36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F2917" t="s">
        <v>1671</v>
      </c>
      <c r="AG2917" t="s">
        <v>3409</v>
      </c>
      <c r="AH2917" t="s">
        <v>18089</v>
      </c>
      <c r="AI2917" t="s">
        <v>24163</v>
      </c>
    </row>
    <row r="2918" spans="1:36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F2918" t="s">
        <v>6403</v>
      </c>
    </row>
    <row r="2919" spans="1:36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F2919" t="s">
        <v>953</v>
      </c>
      <c r="AG2919" t="s">
        <v>3409</v>
      </c>
      <c r="AH2919" t="s">
        <v>10413</v>
      </c>
    </row>
    <row r="2920" spans="1:36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F2920" t="s">
        <v>1671</v>
      </c>
    </row>
    <row r="2921" spans="1:36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F2921" t="s">
        <v>11526</v>
      </c>
      <c r="AG2921" t="s">
        <v>1671</v>
      </c>
      <c r="AH2921" t="s">
        <v>24164</v>
      </c>
      <c r="AI2921" t="s">
        <v>3409</v>
      </c>
      <c r="AJ2921" t="s">
        <v>18089</v>
      </c>
    </row>
    <row r="2922" spans="1:36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F2922" t="s">
        <v>1325</v>
      </c>
      <c r="AG2922" t="s">
        <v>953</v>
      </c>
      <c r="AH2922" t="s">
        <v>1671</v>
      </c>
      <c r="AI2922" t="s">
        <v>1266</v>
      </c>
      <c r="AJ2922" t="s">
        <v>24162</v>
      </c>
    </row>
    <row r="2923" spans="1:36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F2923" t="s">
        <v>1671</v>
      </c>
      <c r="AG2923" t="s">
        <v>19711</v>
      </c>
    </row>
    <row r="2924" spans="1:36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F2924" t="s">
        <v>1671</v>
      </c>
      <c r="AG2924" t="s">
        <v>3409</v>
      </c>
    </row>
    <row r="2925" spans="1:36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F2925" t="s">
        <v>1325</v>
      </c>
      <c r="AG2925" t="s">
        <v>953</v>
      </c>
      <c r="AH2925" t="s">
        <v>12332</v>
      </c>
    </row>
    <row r="2926" spans="1:36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F2926" t="s">
        <v>1671</v>
      </c>
    </row>
    <row r="2927" spans="1:36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F2927" t="s">
        <v>12332</v>
      </c>
      <c r="AG2927" t="s">
        <v>10413</v>
      </c>
    </row>
    <row r="2928" spans="1:36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F2928" t="s">
        <v>24164</v>
      </c>
      <c r="AG2928" t="s">
        <v>3409</v>
      </c>
      <c r="AH2928" t="s">
        <v>19711</v>
      </c>
      <c r="AI2928" t="s">
        <v>10413</v>
      </c>
    </row>
    <row r="2929" spans="1:36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F2929" t="s">
        <v>1325</v>
      </c>
      <c r="AG2929" t="s">
        <v>953</v>
      </c>
      <c r="AH2929" t="s">
        <v>3409</v>
      </c>
      <c r="AI2929" t="s">
        <v>10413</v>
      </c>
      <c r="AJ2929" t="s">
        <v>24165</v>
      </c>
    </row>
    <row r="2930" spans="1:36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F2930" t="s">
        <v>24164</v>
      </c>
      <c r="AG2930" t="s">
        <v>3409</v>
      </c>
      <c r="AH2930" t="s">
        <v>12038</v>
      </c>
      <c r="AI2930" t="s">
        <v>19711</v>
      </c>
    </row>
    <row r="2931" spans="1:36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F2931" t="s">
        <v>953</v>
      </c>
      <c r="AG2931" t="s">
        <v>11526</v>
      </c>
      <c r="AH2931" t="s">
        <v>1671</v>
      </c>
      <c r="AI2931" t="s">
        <v>24164</v>
      </c>
    </row>
    <row r="2932" spans="1:36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F2932" t="s">
        <v>24164</v>
      </c>
      <c r="AG2932" t="s">
        <v>10413</v>
      </c>
    </row>
    <row r="2933" spans="1:36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F2933" t="s">
        <v>953</v>
      </c>
      <c r="AG2933" t="s">
        <v>1671</v>
      </c>
    </row>
    <row r="2934" spans="1:36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F2934" t="s">
        <v>3409</v>
      </c>
      <c r="AG2934" t="s">
        <v>12332</v>
      </c>
      <c r="AH2934" t="s">
        <v>10413</v>
      </c>
    </row>
    <row r="2935" spans="1:36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F2935" t="s">
        <v>3409</v>
      </c>
      <c r="AG2935" t="s">
        <v>17378</v>
      </c>
      <c r="AH2935" t="s">
        <v>19711</v>
      </c>
    </row>
    <row r="2936" spans="1:36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F2936" t="s">
        <v>953</v>
      </c>
      <c r="AG2936" t="s">
        <v>1671</v>
      </c>
      <c r="AH2936" t="s">
        <v>1266</v>
      </c>
      <c r="AI2936" t="s">
        <v>12332</v>
      </c>
    </row>
    <row r="2937" spans="1:36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F2937" t="s">
        <v>1671</v>
      </c>
      <c r="AG2937" t="s">
        <v>3409</v>
      </c>
    </row>
    <row r="2938" spans="1:36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F2938" t="s">
        <v>1671</v>
      </c>
      <c r="AG2938" t="s">
        <v>24164</v>
      </c>
    </row>
    <row r="2939" spans="1:36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F2939" t="s">
        <v>13307</v>
      </c>
      <c r="AG2939" t="s">
        <v>3409</v>
      </c>
      <c r="AH2939" t="s">
        <v>24165</v>
      </c>
    </row>
    <row r="2940" spans="1:36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F2940" t="s">
        <v>3409</v>
      </c>
      <c r="AG2940" t="s">
        <v>10413</v>
      </c>
    </row>
    <row r="2941" spans="1:36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F2941" t="s">
        <v>6403</v>
      </c>
      <c r="AG2941" t="s">
        <v>12332</v>
      </c>
      <c r="AH2941" t="s">
        <v>10413</v>
      </c>
    </row>
    <row r="2942" spans="1:36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F2942" t="s">
        <v>6403</v>
      </c>
      <c r="AG2942" t="s">
        <v>24162</v>
      </c>
    </row>
    <row r="2943" spans="1:36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F2943" t="s">
        <v>1671</v>
      </c>
    </row>
    <row r="2944" spans="1:36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F2944" t="s">
        <v>1671</v>
      </c>
      <c r="AG2944" t="s">
        <v>1266</v>
      </c>
    </row>
    <row r="2945" spans="1:36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F2945" t="s">
        <v>1671</v>
      </c>
      <c r="AG2945" t="s">
        <v>3409</v>
      </c>
      <c r="AH2945" t="s">
        <v>18089</v>
      </c>
      <c r="AI2945" t="s">
        <v>1266</v>
      </c>
      <c r="AJ2945" t="s">
        <v>17378</v>
      </c>
    </row>
    <row r="2946" spans="1:36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F2946" t="s">
        <v>1325</v>
      </c>
      <c r="AG2946" t="s">
        <v>953</v>
      </c>
      <c r="AH2946" t="s">
        <v>10413</v>
      </c>
    </row>
    <row r="2947" spans="1:36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F2947" t="s">
        <v>13307</v>
      </c>
      <c r="AG2947" t="s">
        <v>3409</v>
      </c>
      <c r="AH2947" t="s">
        <v>19711</v>
      </c>
    </row>
    <row r="2948" spans="1:36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F2948" t="s">
        <v>67</v>
      </c>
      <c r="AG2948" t="s">
        <v>12038</v>
      </c>
    </row>
    <row r="2949" spans="1:36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F2949" t="s">
        <v>3409</v>
      </c>
      <c r="AG2949" t="s">
        <v>19711</v>
      </c>
    </row>
    <row r="2950" spans="1:36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F2950" t="s">
        <v>24164</v>
      </c>
      <c r="AG2950" t="s">
        <v>3409</v>
      </c>
    </row>
    <row r="2951" spans="1:36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F2951" t="s">
        <v>1671</v>
      </c>
      <c r="AG2951" t="s">
        <v>19711</v>
      </c>
    </row>
    <row r="2952" spans="1:36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F2952" t="s">
        <v>6403</v>
      </c>
      <c r="AG2952" t="s">
        <v>12332</v>
      </c>
    </row>
    <row r="2953" spans="1:36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F2953" t="s">
        <v>6403</v>
      </c>
      <c r="AG2953" t="s">
        <v>24162</v>
      </c>
      <c r="AH2953" t="s">
        <v>10413</v>
      </c>
    </row>
    <row r="2954" spans="1:36" x14ac:dyDescent="0.3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  <c r="AF2954" t="s">
        <v>1325</v>
      </c>
      <c r="AG2954" t="s">
        <v>953</v>
      </c>
      <c r="AH2954" t="s">
        <v>13307</v>
      </c>
      <c r="AI2954" t="s">
        <v>3409</v>
      </c>
      <c r="AJ2954" t="s">
        <v>22704</v>
      </c>
    </row>
    <row r="2955" spans="1:36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F2955" t="s">
        <v>13307</v>
      </c>
      <c r="AG2955" t="s">
        <v>3409</v>
      </c>
    </row>
    <row r="2956" spans="1:36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F2956" t="s">
        <v>1671</v>
      </c>
      <c r="AG2956" t="s">
        <v>3409</v>
      </c>
    </row>
    <row r="2957" spans="1:36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F2957" t="s">
        <v>3409</v>
      </c>
      <c r="AG2957" t="s">
        <v>10413</v>
      </c>
    </row>
    <row r="2958" spans="1:36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F2958" t="s">
        <v>1671</v>
      </c>
      <c r="AG2958" t="s">
        <v>18089</v>
      </c>
      <c r="AH2958" t="s">
        <v>1266</v>
      </c>
      <c r="AI2958" t="s">
        <v>19711</v>
      </c>
    </row>
    <row r="2959" spans="1:36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F2959" t="s">
        <v>3409</v>
      </c>
      <c r="AG2959" t="s">
        <v>24162</v>
      </c>
      <c r="AH2959" t="s">
        <v>19711</v>
      </c>
    </row>
    <row r="2960" spans="1:36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F2960" t="s">
        <v>1671</v>
      </c>
    </row>
    <row r="2961" spans="1:35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F2961" t="s">
        <v>953</v>
      </c>
      <c r="AG2961" t="s">
        <v>1671</v>
      </c>
      <c r="AH2961" t="s">
        <v>3409</v>
      </c>
    </row>
    <row r="2962" spans="1:35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F2962" t="s">
        <v>1325</v>
      </c>
      <c r="AG2962" t="s">
        <v>1266</v>
      </c>
      <c r="AH2962" t="s">
        <v>6403</v>
      </c>
      <c r="AI2962" t="s">
        <v>10413</v>
      </c>
    </row>
    <row r="2963" spans="1:35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F2963" t="s">
        <v>1671</v>
      </c>
      <c r="AG2963" t="s">
        <v>24164</v>
      </c>
      <c r="AH2963" t="s">
        <v>18089</v>
      </c>
    </row>
    <row r="2964" spans="1:35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F2964" t="s">
        <v>1671</v>
      </c>
      <c r="AG2964" t="s">
        <v>3409</v>
      </c>
    </row>
    <row r="2965" spans="1:35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F2965" t="s">
        <v>1325</v>
      </c>
      <c r="AG2965" t="s">
        <v>24164</v>
      </c>
      <c r="AH2965" t="s">
        <v>10413</v>
      </c>
    </row>
    <row r="2966" spans="1:35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F2966" t="s">
        <v>1671</v>
      </c>
    </row>
    <row r="2967" spans="1:35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F2967" t="s">
        <v>1671</v>
      </c>
      <c r="AG2967" t="s">
        <v>3409</v>
      </c>
      <c r="AH2967" t="s">
        <v>19711</v>
      </c>
    </row>
    <row r="2968" spans="1:35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F2968" t="s">
        <v>1671</v>
      </c>
      <c r="AG2968" t="s">
        <v>19711</v>
      </c>
      <c r="AH2968" t="s">
        <v>24163</v>
      </c>
    </row>
    <row r="2969" spans="1:35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F2969" t="s">
        <v>3409</v>
      </c>
      <c r="AG2969" t="s">
        <v>19711</v>
      </c>
    </row>
    <row r="2970" spans="1:35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F2970" t="s">
        <v>24164</v>
      </c>
      <c r="AG2970" t="s">
        <v>3409</v>
      </c>
      <c r="AH2970" t="s">
        <v>19711</v>
      </c>
      <c r="AI2970" t="s">
        <v>10413</v>
      </c>
    </row>
    <row r="2971" spans="1:35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F2971" t="s">
        <v>13307</v>
      </c>
      <c r="AG2971" t="s">
        <v>3409</v>
      </c>
      <c r="AH2971" t="s">
        <v>19711</v>
      </c>
    </row>
    <row r="2972" spans="1:35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F2972" t="s">
        <v>953</v>
      </c>
      <c r="AG2972" t="s">
        <v>3409</v>
      </c>
      <c r="AH2972" t="s">
        <v>10413</v>
      </c>
      <c r="AI2972" t="s">
        <v>24165</v>
      </c>
    </row>
    <row r="2973" spans="1:35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F2973" t="s">
        <v>3409</v>
      </c>
      <c r="AG2973" t="s">
        <v>22704</v>
      </c>
      <c r="AH2973" t="s">
        <v>24165</v>
      </c>
      <c r="AI2973" t="s">
        <v>15011</v>
      </c>
    </row>
    <row r="2974" spans="1:35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F2974" t="s">
        <v>1671</v>
      </c>
    </row>
    <row r="2975" spans="1:35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F2975" t="s">
        <v>3409</v>
      </c>
      <c r="AG2975" t="s">
        <v>1266</v>
      </c>
      <c r="AH2975" t="s">
        <v>19711</v>
      </c>
    </row>
    <row r="2976" spans="1:35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F2976" t="s">
        <v>1325</v>
      </c>
      <c r="AG2976" t="s">
        <v>953</v>
      </c>
      <c r="AH2976" t="s">
        <v>3409</v>
      </c>
      <c r="AI2976" t="s">
        <v>19711</v>
      </c>
    </row>
    <row r="2977" spans="1:35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F2977" t="s">
        <v>3409</v>
      </c>
      <c r="AG2977" t="s">
        <v>10413</v>
      </c>
    </row>
    <row r="2978" spans="1:35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F2978" t="s">
        <v>12332</v>
      </c>
      <c r="AG2978" t="s">
        <v>10413</v>
      </c>
    </row>
    <row r="2979" spans="1:35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F2979" t="s">
        <v>13307</v>
      </c>
      <c r="AG2979" t="s">
        <v>3409</v>
      </c>
      <c r="AH2979" t="s">
        <v>12038</v>
      </c>
    </row>
    <row r="2980" spans="1:35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F2980" t="s">
        <v>1671</v>
      </c>
      <c r="AG2980" t="s">
        <v>24164</v>
      </c>
    </row>
    <row r="2981" spans="1:35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F2981" t="s">
        <v>1325</v>
      </c>
      <c r="AG2981" t="s">
        <v>24164</v>
      </c>
      <c r="AH2981" t="s">
        <v>12332</v>
      </c>
      <c r="AI2981" t="s">
        <v>10413</v>
      </c>
    </row>
    <row r="2982" spans="1:35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F2982" t="s">
        <v>1671</v>
      </c>
    </row>
    <row r="2983" spans="1:35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F2983" t="s">
        <v>1671</v>
      </c>
      <c r="AG2983" t="s">
        <v>3409</v>
      </c>
    </row>
    <row r="2984" spans="1:35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F2984" t="s">
        <v>1671</v>
      </c>
      <c r="AG2984" t="s">
        <v>3409</v>
      </c>
    </row>
    <row r="2985" spans="1:35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F2985" t="s">
        <v>1671</v>
      </c>
      <c r="AG2985" t="s">
        <v>17378</v>
      </c>
      <c r="AH2985" t="s">
        <v>19711</v>
      </c>
    </row>
    <row r="2986" spans="1:35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F2986" t="s">
        <v>1671</v>
      </c>
      <c r="AG2986" t="s">
        <v>3409</v>
      </c>
    </row>
    <row r="2987" spans="1:35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F2987" t="s">
        <v>24162</v>
      </c>
      <c r="AG2987" t="s">
        <v>10413</v>
      </c>
    </row>
    <row r="2988" spans="1:35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F2988" t="s">
        <v>3409</v>
      </c>
      <c r="AG2988" t="s">
        <v>19711</v>
      </c>
    </row>
    <row r="2989" spans="1:35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F2989" t="s">
        <v>3409</v>
      </c>
    </row>
    <row r="2990" spans="1:35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F2990" t="s">
        <v>1671</v>
      </c>
      <c r="AG2990" t="s">
        <v>3409</v>
      </c>
      <c r="AH2990" t="s">
        <v>6403</v>
      </c>
      <c r="AI2990" t="s">
        <v>12332</v>
      </c>
    </row>
    <row r="2991" spans="1:35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F2991" t="s">
        <v>953</v>
      </c>
      <c r="AG2991" t="s">
        <v>24164</v>
      </c>
      <c r="AH2991" t="s">
        <v>10413</v>
      </c>
    </row>
    <row r="2992" spans="1:35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F2992" t="s">
        <v>1266</v>
      </c>
      <c r="AG2992" t="s">
        <v>6403</v>
      </c>
      <c r="AH2992" t="s">
        <v>10413</v>
      </c>
    </row>
    <row r="2993" spans="1:34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F2993" t="s">
        <v>1671</v>
      </c>
      <c r="AG2993" t="s">
        <v>3409</v>
      </c>
      <c r="AH2993" t="s">
        <v>19711</v>
      </c>
    </row>
    <row r="2994" spans="1:34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F2994" t="s">
        <v>3409</v>
      </c>
    </row>
    <row r="2995" spans="1:34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F2995" t="s">
        <v>1671</v>
      </c>
      <c r="AG2995" t="s">
        <v>3409</v>
      </c>
    </row>
    <row r="2996" spans="1:34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F2996" t="s">
        <v>3409</v>
      </c>
      <c r="AG2996" t="s">
        <v>10413</v>
      </c>
    </row>
    <row r="2997" spans="1:34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F2997" t="s">
        <v>3409</v>
      </c>
      <c r="AG2997" t="s">
        <v>19711</v>
      </c>
      <c r="AH2997" t="s">
        <v>12332</v>
      </c>
    </row>
    <row r="2998" spans="1:34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F2998" t="s">
        <v>24164</v>
      </c>
      <c r="AG2998" t="s">
        <v>3409</v>
      </c>
      <c r="AH2998" t="s">
        <v>19711</v>
      </c>
    </row>
    <row r="2999" spans="1:34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F2999" t="s">
        <v>953</v>
      </c>
      <c r="AG2999" t="s">
        <v>3409</v>
      </c>
      <c r="AH2999" t="s">
        <v>18089</v>
      </c>
    </row>
    <row r="3000" spans="1:34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F3000" t="s">
        <v>3409</v>
      </c>
      <c r="AG3000" t="s">
        <v>24162</v>
      </c>
      <c r="AH3000" t="s">
        <v>19711</v>
      </c>
    </row>
    <row r="3001" spans="1:34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F3001" t="s">
        <v>24164</v>
      </c>
      <c r="AG3001" t="s">
        <v>3409</v>
      </c>
      <c r="AH3001" t="s">
        <v>10413</v>
      </c>
    </row>
    <row r="3002" spans="1:34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F3002" t="s">
        <v>1671</v>
      </c>
      <c r="AG3002" t="s">
        <v>24164</v>
      </c>
    </row>
    <row r="3003" spans="1:34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F3003" t="s">
        <v>1671</v>
      </c>
      <c r="AG3003" t="s">
        <v>3409</v>
      </c>
    </row>
    <row r="3004" spans="1:34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F3004" t="s">
        <v>3409</v>
      </c>
      <c r="AG3004" t="s">
        <v>24162</v>
      </c>
      <c r="AH3004" t="s">
        <v>10413</v>
      </c>
    </row>
    <row r="3005" spans="1:34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F3005" t="s">
        <v>1671</v>
      </c>
      <c r="AG3005" t="s">
        <v>3409</v>
      </c>
      <c r="AH3005" t="s">
        <v>19711</v>
      </c>
    </row>
    <row r="3006" spans="1:34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F3006" t="s">
        <v>24164</v>
      </c>
      <c r="AG3006" t="s">
        <v>3409</v>
      </c>
      <c r="AH3006" t="s">
        <v>10413</v>
      </c>
    </row>
    <row r="3007" spans="1:34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F3007" t="s">
        <v>3409</v>
      </c>
      <c r="AG3007" t="s">
        <v>19711</v>
      </c>
      <c r="AH3007" t="s">
        <v>24165</v>
      </c>
    </row>
    <row r="3008" spans="1:34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F3008" t="s">
        <v>1671</v>
      </c>
    </row>
    <row r="3009" spans="1:37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F3009" t="s">
        <v>1671</v>
      </c>
      <c r="AG3009" t="s">
        <v>3409</v>
      </c>
    </row>
    <row r="3010" spans="1:37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F3010" t="s">
        <v>24162</v>
      </c>
      <c r="AG3010" t="s">
        <v>19711</v>
      </c>
      <c r="AH3010" t="s">
        <v>12332</v>
      </c>
      <c r="AI3010" t="s">
        <v>10413</v>
      </c>
    </row>
    <row r="3011" spans="1:37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F3011" t="s">
        <v>3409</v>
      </c>
      <c r="AG3011" t="s">
        <v>22704</v>
      </c>
      <c r="AH3011" t="s">
        <v>24165</v>
      </c>
    </row>
    <row r="3012" spans="1:37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F3012" t="s">
        <v>953</v>
      </c>
      <c r="AG3012" t="s">
        <v>11526</v>
      </c>
      <c r="AH3012" t="s">
        <v>1671</v>
      </c>
      <c r="AI3012" t="s">
        <v>18089</v>
      </c>
      <c r="AJ3012" t="s">
        <v>1266</v>
      </c>
      <c r="AK3012" t="s">
        <v>12332</v>
      </c>
    </row>
    <row r="3013" spans="1:37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  <c r="AF3013" t="s">
        <v>1325</v>
      </c>
      <c r="AG3013" t="s">
        <v>953</v>
      </c>
      <c r="AH3013" t="s">
        <v>11526</v>
      </c>
      <c r="AI3013" t="s">
        <v>1671</v>
      </c>
      <c r="AJ3013" t="s">
        <v>18089</v>
      </c>
    </row>
    <row r="3014" spans="1:37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F3014" t="s">
        <v>1325</v>
      </c>
      <c r="AG3014" t="s">
        <v>953</v>
      </c>
      <c r="AH3014" t="s">
        <v>3409</v>
      </c>
      <c r="AI3014" t="s">
        <v>12332</v>
      </c>
    </row>
    <row r="3015" spans="1:37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F3015" t="s">
        <v>1325</v>
      </c>
      <c r="AG3015" t="s">
        <v>3409</v>
      </c>
      <c r="AH3015" t="s">
        <v>24165</v>
      </c>
    </row>
    <row r="3016" spans="1:37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F3016" t="s">
        <v>1266</v>
      </c>
      <c r="AG3016" t="s">
        <v>24162</v>
      </c>
      <c r="AH3016" t="s">
        <v>10413</v>
      </c>
    </row>
    <row r="3017" spans="1:37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F3017" t="s">
        <v>3409</v>
      </c>
    </row>
    <row r="3018" spans="1:37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F3018" t="s">
        <v>13307</v>
      </c>
      <c r="AG3018" t="s">
        <v>3409</v>
      </c>
    </row>
    <row r="3019" spans="1:37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F3019" t="s">
        <v>1671</v>
      </c>
      <c r="AG3019" t="s">
        <v>24164</v>
      </c>
    </row>
    <row r="3020" spans="1:37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  <c r="AF3020" t="s">
        <v>18089</v>
      </c>
      <c r="AG3020" t="s">
        <v>17378</v>
      </c>
    </row>
    <row r="3021" spans="1:37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F3021" t="s">
        <v>1266</v>
      </c>
      <c r="AG3021" t="s">
        <v>6403</v>
      </c>
    </row>
    <row r="3022" spans="1:37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F3022" t="s">
        <v>3409</v>
      </c>
    </row>
    <row r="3023" spans="1:37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F3023" t="s">
        <v>3409</v>
      </c>
      <c r="AG3023" t="s">
        <v>10413</v>
      </c>
    </row>
    <row r="3024" spans="1:37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F3024" t="s">
        <v>3409</v>
      </c>
    </row>
    <row r="3025" spans="1:37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F3025" t="s">
        <v>1671</v>
      </c>
      <c r="AG3025" t="s">
        <v>1266</v>
      </c>
      <c r="AH3025" t="s">
        <v>6403</v>
      </c>
    </row>
    <row r="3026" spans="1:37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F3026" t="s">
        <v>1325</v>
      </c>
      <c r="AG3026" t="s">
        <v>953</v>
      </c>
      <c r="AH3026" t="s">
        <v>1266</v>
      </c>
      <c r="AI3026" t="s">
        <v>12332</v>
      </c>
    </row>
    <row r="3027" spans="1:37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F3027" t="s">
        <v>1671</v>
      </c>
    </row>
    <row r="3028" spans="1:37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F3028" t="s">
        <v>3409</v>
      </c>
      <c r="AG3028" t="s">
        <v>19711</v>
      </c>
      <c r="AH3028" t="s">
        <v>24165</v>
      </c>
    </row>
    <row r="3029" spans="1:37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F3029" t="s">
        <v>953</v>
      </c>
      <c r="AG3029" t="s">
        <v>24164</v>
      </c>
      <c r="AH3029" t="s">
        <v>3409</v>
      </c>
      <c r="AI3029" t="s">
        <v>24162</v>
      </c>
      <c r="AJ3029" t="s">
        <v>10413</v>
      </c>
    </row>
    <row r="3030" spans="1:37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F3030" t="s">
        <v>1671</v>
      </c>
      <c r="AG3030" t="s">
        <v>3409</v>
      </c>
      <c r="AH3030" t="s">
        <v>18089</v>
      </c>
      <c r="AI3030" t="s">
        <v>12038</v>
      </c>
      <c r="AJ3030" t="s">
        <v>17378</v>
      </c>
      <c r="AK3030" t="s">
        <v>19711</v>
      </c>
    </row>
    <row r="3031" spans="1:37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F3031" t="s">
        <v>13307</v>
      </c>
      <c r="AG3031" t="s">
        <v>3409</v>
      </c>
      <c r="AH3031" t="s">
        <v>24163</v>
      </c>
    </row>
    <row r="3032" spans="1:37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F3032" t="s">
        <v>1325</v>
      </c>
      <c r="AG3032" t="s">
        <v>1671</v>
      </c>
      <c r="AH3032" t="s">
        <v>67</v>
      </c>
    </row>
    <row r="3033" spans="1:37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F3033" t="s">
        <v>1671</v>
      </c>
      <c r="AG3033" t="s">
        <v>24164</v>
      </c>
    </row>
    <row r="3034" spans="1:37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F3034" t="s">
        <v>3409</v>
      </c>
      <c r="AG3034" t="s">
        <v>1266</v>
      </c>
      <c r="AH3034" t="s">
        <v>12038</v>
      </c>
      <c r="AI3034" t="s">
        <v>19711</v>
      </c>
    </row>
    <row r="3035" spans="1:37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  <c r="AF3035" t="s">
        <v>1325</v>
      </c>
      <c r="AG3035" t="s">
        <v>1671</v>
      </c>
      <c r="AH3035" t="s">
        <v>24164</v>
      </c>
    </row>
    <row r="3036" spans="1:37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F3036" t="s">
        <v>1671</v>
      </c>
      <c r="AG3036" t="s">
        <v>24163</v>
      </c>
    </row>
    <row r="3037" spans="1:37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F3037" t="s">
        <v>1671</v>
      </c>
    </row>
    <row r="3038" spans="1:37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F3038" t="s">
        <v>24164</v>
      </c>
      <c r="AG3038" t="s">
        <v>10413</v>
      </c>
    </row>
    <row r="3039" spans="1:37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F3039" t="s">
        <v>3409</v>
      </c>
      <c r="AG3039" t="s">
        <v>19711</v>
      </c>
    </row>
    <row r="3040" spans="1:37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F3040" t="s">
        <v>24164</v>
      </c>
      <c r="AG3040" t="s">
        <v>3409</v>
      </c>
    </row>
    <row r="3041" spans="1:35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F3041" t="s">
        <v>3409</v>
      </c>
      <c r="AG3041" t="s">
        <v>19711</v>
      </c>
    </row>
    <row r="3042" spans="1:35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F3042" t="s">
        <v>6403</v>
      </c>
      <c r="AG3042" t="s">
        <v>24162</v>
      </c>
    </row>
    <row r="3043" spans="1:35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F3043" t="s">
        <v>1671</v>
      </c>
    </row>
    <row r="3044" spans="1:35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F3044" t="s">
        <v>3409</v>
      </c>
    </row>
    <row r="3045" spans="1:35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F3045" t="s">
        <v>1671</v>
      </c>
      <c r="AG3045" t="s">
        <v>24164</v>
      </c>
    </row>
    <row r="3046" spans="1:35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F3046" t="s">
        <v>24164</v>
      </c>
      <c r="AG3046" t="s">
        <v>3409</v>
      </c>
      <c r="AH3046" t="s">
        <v>10413</v>
      </c>
    </row>
    <row r="3047" spans="1:35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F3047" t="s">
        <v>3409</v>
      </c>
    </row>
    <row r="3048" spans="1:35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F3048" t="s">
        <v>6403</v>
      </c>
      <c r="AG3048" t="s">
        <v>12332</v>
      </c>
    </row>
    <row r="3049" spans="1:35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F3049" t="s">
        <v>3409</v>
      </c>
      <c r="AG3049" t="s">
        <v>19711</v>
      </c>
    </row>
    <row r="3050" spans="1:35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F3050" t="s">
        <v>953</v>
      </c>
      <c r="AG3050" t="s">
        <v>3409</v>
      </c>
      <c r="AH3050" t="s">
        <v>22704</v>
      </c>
      <c r="AI3050" t="s">
        <v>24165</v>
      </c>
    </row>
    <row r="3051" spans="1:35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F3051" t="s">
        <v>1671</v>
      </c>
      <c r="AG3051" t="s">
        <v>24163</v>
      </c>
    </row>
    <row r="3052" spans="1:35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F3052" t="s">
        <v>1671</v>
      </c>
    </row>
    <row r="3053" spans="1:35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F3053" t="s">
        <v>1671</v>
      </c>
      <c r="AG3053" t="s">
        <v>3409</v>
      </c>
    </row>
    <row r="3054" spans="1:35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F3054" t="s">
        <v>1671</v>
      </c>
    </row>
    <row r="3055" spans="1:35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F3055" t="s">
        <v>24164</v>
      </c>
      <c r="AG3055" t="s">
        <v>3409</v>
      </c>
      <c r="AH3055" t="s">
        <v>10413</v>
      </c>
    </row>
    <row r="3056" spans="1:35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F3056" t="s">
        <v>13307</v>
      </c>
      <c r="AG3056" t="s">
        <v>3409</v>
      </c>
      <c r="AH3056" t="s">
        <v>22704</v>
      </c>
    </row>
    <row r="3057" spans="1:34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F3057" t="s">
        <v>13307</v>
      </c>
      <c r="AG3057" t="s">
        <v>3409</v>
      </c>
    </row>
    <row r="3058" spans="1:34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F3058" t="s">
        <v>1671</v>
      </c>
      <c r="AG3058" t="s">
        <v>1266</v>
      </c>
      <c r="AH3058" t="s">
        <v>6403</v>
      </c>
    </row>
    <row r="3059" spans="1:34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F3059" t="s">
        <v>1671</v>
      </c>
      <c r="AG3059" t="s">
        <v>19711</v>
      </c>
    </row>
    <row r="3060" spans="1:34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F3060" t="s">
        <v>3409</v>
      </c>
      <c r="AG3060" t="s">
        <v>19711</v>
      </c>
    </row>
    <row r="3061" spans="1:34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F3061" t="s">
        <v>13307</v>
      </c>
      <c r="AG3061" t="s">
        <v>3409</v>
      </c>
      <c r="AH3061" t="s">
        <v>22704</v>
      </c>
    </row>
    <row r="3062" spans="1:34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F3062" t="s">
        <v>24164</v>
      </c>
      <c r="AG3062" t="s">
        <v>3409</v>
      </c>
    </row>
    <row r="3063" spans="1:34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F3063" t="s">
        <v>1671</v>
      </c>
      <c r="AG3063" t="s">
        <v>12038</v>
      </c>
      <c r="AH3063" t="s">
        <v>19711</v>
      </c>
    </row>
    <row r="3064" spans="1:34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F3064" t="s">
        <v>1671</v>
      </c>
      <c r="AG3064" t="s">
        <v>3409</v>
      </c>
      <c r="AH3064" t="s">
        <v>19711</v>
      </c>
    </row>
    <row r="3065" spans="1:34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F3065" t="s">
        <v>3409</v>
      </c>
      <c r="AG3065" t="s">
        <v>12038</v>
      </c>
    </row>
    <row r="3066" spans="1:34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F3066" t="s">
        <v>3409</v>
      </c>
      <c r="AG3066" t="s">
        <v>19711</v>
      </c>
      <c r="AH3066" t="s">
        <v>10413</v>
      </c>
    </row>
    <row r="3067" spans="1:34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F3067" t="s">
        <v>953</v>
      </c>
      <c r="AG3067" t="s">
        <v>3409</v>
      </c>
      <c r="AH3067" t="s">
        <v>19711</v>
      </c>
    </row>
    <row r="3068" spans="1:34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F3068" t="s">
        <v>3409</v>
      </c>
      <c r="AG3068" t="s">
        <v>22704</v>
      </c>
    </row>
    <row r="3069" spans="1:34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F3069" t="s">
        <v>1671</v>
      </c>
      <c r="AG3069" t="s">
        <v>17378</v>
      </c>
      <c r="AH3069" t="s">
        <v>19711</v>
      </c>
    </row>
    <row r="3070" spans="1:34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F3070" t="s">
        <v>13307</v>
      </c>
      <c r="AG3070" t="s">
        <v>3409</v>
      </c>
      <c r="AH3070" t="s">
        <v>12038</v>
      </c>
    </row>
    <row r="3071" spans="1:34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F3071" t="s">
        <v>1266</v>
      </c>
      <c r="AG3071" t="s">
        <v>6403</v>
      </c>
    </row>
    <row r="3072" spans="1:34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F3072" t="s">
        <v>24164</v>
      </c>
      <c r="AG3072" t="s">
        <v>3409</v>
      </c>
      <c r="AH3072" t="s">
        <v>10413</v>
      </c>
    </row>
    <row r="3073" spans="1:35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F3073" t="s">
        <v>6403</v>
      </c>
      <c r="AG3073" t="s">
        <v>24162</v>
      </c>
    </row>
    <row r="3074" spans="1:35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F3074" t="s">
        <v>24164</v>
      </c>
      <c r="AG3074" t="s">
        <v>3409</v>
      </c>
      <c r="AH3074" t="s">
        <v>10413</v>
      </c>
    </row>
    <row r="3075" spans="1:35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F3075" t="s">
        <v>1671</v>
      </c>
      <c r="AG3075" t="s">
        <v>3409</v>
      </c>
      <c r="AH3075" t="s">
        <v>19711</v>
      </c>
    </row>
    <row r="3076" spans="1:35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F3076" t="s">
        <v>24164</v>
      </c>
      <c r="AG3076" t="s">
        <v>3409</v>
      </c>
      <c r="AH3076" t="s">
        <v>24162</v>
      </c>
      <c r="AI3076" t="s">
        <v>10413</v>
      </c>
    </row>
    <row r="3077" spans="1:35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F3077" t="s">
        <v>3409</v>
      </c>
    </row>
    <row r="3078" spans="1:35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F3078" t="s">
        <v>1671</v>
      </c>
      <c r="AG3078" t="s">
        <v>19711</v>
      </c>
    </row>
    <row r="3079" spans="1:35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F3079" t="s">
        <v>6403</v>
      </c>
      <c r="AG3079" t="s">
        <v>12332</v>
      </c>
      <c r="AH3079" t="s">
        <v>10413</v>
      </c>
    </row>
    <row r="3080" spans="1:35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F3080" t="s">
        <v>6403</v>
      </c>
    </row>
    <row r="3081" spans="1:35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F3081" t="s">
        <v>953</v>
      </c>
      <c r="AG3081" t="s">
        <v>24162</v>
      </c>
      <c r="AH3081" t="s">
        <v>12332</v>
      </c>
    </row>
    <row r="3082" spans="1:35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F3082" t="s">
        <v>18089</v>
      </c>
      <c r="AG3082" t="s">
        <v>12332</v>
      </c>
    </row>
    <row r="3083" spans="1:35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F3083" t="s">
        <v>1671</v>
      </c>
      <c r="AG3083" t="s">
        <v>3409</v>
      </c>
      <c r="AH3083" t="s">
        <v>19711</v>
      </c>
    </row>
    <row r="3084" spans="1:35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F3084" t="s">
        <v>953</v>
      </c>
      <c r="AG3084" t="s">
        <v>3409</v>
      </c>
    </row>
    <row r="3085" spans="1:35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  <c r="AF3085" t="s">
        <v>1671</v>
      </c>
      <c r="AG3085" t="s">
        <v>3409</v>
      </c>
    </row>
    <row r="3086" spans="1:35" x14ac:dyDescent="0.3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  <c r="AF3086" t="s">
        <v>1671</v>
      </c>
    </row>
    <row r="3087" spans="1:35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  <c r="AF3087" t="s">
        <v>1671</v>
      </c>
    </row>
    <row r="3088" spans="1:35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F3088" t="s">
        <v>3409</v>
      </c>
      <c r="AG3088" t="s">
        <v>22704</v>
      </c>
      <c r="AH3088" t="s">
        <v>19711</v>
      </c>
      <c r="AI3088" t="s">
        <v>15011</v>
      </c>
    </row>
    <row r="3089" spans="1:35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F3089" t="s">
        <v>3409</v>
      </c>
      <c r="AG3089" t="s">
        <v>22704</v>
      </c>
      <c r="AH3089" t="s">
        <v>24165</v>
      </c>
    </row>
    <row r="3090" spans="1:35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F3090" t="s">
        <v>1671</v>
      </c>
      <c r="AG3090" t="s">
        <v>3409</v>
      </c>
      <c r="AH3090" t="s">
        <v>12038</v>
      </c>
    </row>
    <row r="3091" spans="1:35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F3091" t="s">
        <v>3409</v>
      </c>
    </row>
    <row r="3092" spans="1:35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F3092" t="s">
        <v>3409</v>
      </c>
      <c r="AG3092" t="s">
        <v>10413</v>
      </c>
    </row>
    <row r="3093" spans="1:35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F3093" t="s">
        <v>6403</v>
      </c>
      <c r="AG3093" t="s">
        <v>24162</v>
      </c>
    </row>
    <row r="3094" spans="1:35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F3094" t="s">
        <v>1325</v>
      </c>
      <c r="AG3094" t="s">
        <v>1671</v>
      </c>
      <c r="AH3094" t="s">
        <v>24165</v>
      </c>
    </row>
    <row r="3095" spans="1:35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F3095" t="s">
        <v>1671</v>
      </c>
      <c r="AG3095" t="s">
        <v>24163</v>
      </c>
    </row>
    <row r="3096" spans="1:35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F3096" t="s">
        <v>1325</v>
      </c>
      <c r="AG3096" t="s">
        <v>6403</v>
      </c>
      <c r="AH3096" t="s">
        <v>12332</v>
      </c>
      <c r="AI3096" t="s">
        <v>10413</v>
      </c>
    </row>
    <row r="3097" spans="1:35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F3097" t="s">
        <v>1671</v>
      </c>
      <c r="AG3097" t="s">
        <v>19711</v>
      </c>
    </row>
    <row r="3098" spans="1:35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F3098" t="s">
        <v>3409</v>
      </c>
    </row>
    <row r="3099" spans="1:35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F3099" t="s">
        <v>6403</v>
      </c>
      <c r="AG3099" t="s">
        <v>24162</v>
      </c>
    </row>
    <row r="3100" spans="1:35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F3100" t="s">
        <v>3409</v>
      </c>
      <c r="AG3100" t="s">
        <v>6403</v>
      </c>
      <c r="AH3100" t="s">
        <v>24162</v>
      </c>
      <c r="AI3100" t="s">
        <v>10413</v>
      </c>
    </row>
    <row r="3101" spans="1:35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F3101" t="s">
        <v>1671</v>
      </c>
      <c r="AG3101" t="s">
        <v>3409</v>
      </c>
      <c r="AH3101" t="s">
        <v>19711</v>
      </c>
    </row>
    <row r="3102" spans="1:35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F3102" t="s">
        <v>3409</v>
      </c>
      <c r="AG3102" t="s">
        <v>24163</v>
      </c>
    </row>
    <row r="3103" spans="1:35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F3103" t="s">
        <v>1325</v>
      </c>
      <c r="AG3103" t="s">
        <v>3409</v>
      </c>
      <c r="AH3103" t="s">
        <v>22704</v>
      </c>
      <c r="AI3103" t="s">
        <v>24165</v>
      </c>
    </row>
    <row r="3104" spans="1:35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F3104" t="s">
        <v>1671</v>
      </c>
      <c r="AG3104" t="s">
        <v>3409</v>
      </c>
      <c r="AH3104" t="s">
        <v>18089</v>
      </c>
      <c r="AI3104" t="s">
        <v>24163</v>
      </c>
    </row>
    <row r="3105" spans="1:36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F3105" t="s">
        <v>6403</v>
      </c>
      <c r="AG3105" t="s">
        <v>24162</v>
      </c>
      <c r="AH3105" t="s">
        <v>10413</v>
      </c>
    </row>
    <row r="3106" spans="1:36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F3106" t="s">
        <v>1671</v>
      </c>
      <c r="AG3106" t="s">
        <v>24163</v>
      </c>
    </row>
    <row r="3107" spans="1:36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F3107" t="s">
        <v>6403</v>
      </c>
      <c r="AG3107" t="s">
        <v>24162</v>
      </c>
    </row>
    <row r="3108" spans="1:36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F3108" t="s">
        <v>953</v>
      </c>
      <c r="AG3108" t="s">
        <v>1671</v>
      </c>
      <c r="AH3108" t="s">
        <v>12038</v>
      </c>
      <c r="AI3108" t="s">
        <v>12332</v>
      </c>
    </row>
    <row r="3109" spans="1:36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F3109" t="s">
        <v>3409</v>
      </c>
      <c r="AG3109" t="s">
        <v>18089</v>
      </c>
      <c r="AH3109" t="s">
        <v>17378</v>
      </c>
    </row>
    <row r="3110" spans="1:36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F3110" t="s">
        <v>1671</v>
      </c>
      <c r="AG3110" t="s">
        <v>3409</v>
      </c>
    </row>
    <row r="3111" spans="1:36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F3111" t="s">
        <v>11526</v>
      </c>
      <c r="AG3111" t="s">
        <v>1671</v>
      </c>
      <c r="AH3111" t="s">
        <v>18089</v>
      </c>
      <c r="AI3111" t="s">
        <v>24162</v>
      </c>
      <c r="AJ3111" t="s">
        <v>12332</v>
      </c>
    </row>
    <row r="3112" spans="1:36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F3112" t="s">
        <v>1325</v>
      </c>
      <c r="AG3112" t="s">
        <v>953</v>
      </c>
      <c r="AH3112" t="s">
        <v>12332</v>
      </c>
      <c r="AI3112" t="s">
        <v>10413</v>
      </c>
    </row>
    <row r="3113" spans="1:36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F3113" t="s">
        <v>1325</v>
      </c>
      <c r="AG3113" t="s">
        <v>953</v>
      </c>
      <c r="AH3113" t="s">
        <v>10413</v>
      </c>
    </row>
    <row r="3114" spans="1:36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F3114" t="s">
        <v>6403</v>
      </c>
      <c r="AG3114" t="s">
        <v>24162</v>
      </c>
      <c r="AH3114" t="s">
        <v>10413</v>
      </c>
    </row>
    <row r="3115" spans="1:36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F3115" t="s">
        <v>6403</v>
      </c>
      <c r="AG3115" t="s">
        <v>24162</v>
      </c>
      <c r="AH3115" t="s">
        <v>10413</v>
      </c>
    </row>
    <row r="3116" spans="1:36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F3116" t="s">
        <v>1671</v>
      </c>
      <c r="AG3116" t="s">
        <v>3409</v>
      </c>
    </row>
    <row r="3117" spans="1:36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F3117" t="s">
        <v>1266</v>
      </c>
      <c r="AG3117" t="s">
        <v>6403</v>
      </c>
      <c r="AH3117" t="s">
        <v>10413</v>
      </c>
    </row>
    <row r="3118" spans="1:36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F3118" t="s">
        <v>1325</v>
      </c>
      <c r="AG3118" t="s">
        <v>1671</v>
      </c>
      <c r="AH3118" t="s">
        <v>3409</v>
      </c>
      <c r="AI3118" t="s">
        <v>12038</v>
      </c>
    </row>
    <row r="3119" spans="1:36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F3119" t="s">
        <v>1671</v>
      </c>
      <c r="AG3119" t="s">
        <v>24164</v>
      </c>
    </row>
    <row r="3120" spans="1:36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F3120" t="s">
        <v>6403</v>
      </c>
      <c r="AG3120" t="s">
        <v>12332</v>
      </c>
    </row>
    <row r="3121" spans="1:35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F3121" t="s">
        <v>1671</v>
      </c>
      <c r="AG3121" t="s">
        <v>3409</v>
      </c>
      <c r="AH3121" t="s">
        <v>12038</v>
      </c>
      <c r="AI3121" t="s">
        <v>19711</v>
      </c>
    </row>
    <row r="3122" spans="1:35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F3122" t="s">
        <v>953</v>
      </c>
      <c r="AG3122" t="s">
        <v>1671</v>
      </c>
      <c r="AH3122" t="s">
        <v>3409</v>
      </c>
      <c r="AI3122" t="s">
        <v>1266</v>
      </c>
    </row>
    <row r="3123" spans="1:35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F3123" t="s">
        <v>1671</v>
      </c>
      <c r="AG3123" t="s">
        <v>3409</v>
      </c>
    </row>
    <row r="3124" spans="1:35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F3124" t="s">
        <v>1266</v>
      </c>
      <c r="AG3124" t="s">
        <v>6403</v>
      </c>
      <c r="AH3124" t="s">
        <v>12332</v>
      </c>
    </row>
    <row r="3125" spans="1:35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F3125" t="s">
        <v>1325</v>
      </c>
      <c r="AG3125" t="s">
        <v>10413</v>
      </c>
    </row>
    <row r="3126" spans="1:35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F3126" t="s">
        <v>1325</v>
      </c>
      <c r="AG3126" t="s">
        <v>1671</v>
      </c>
      <c r="AH3126" t="s">
        <v>24164</v>
      </c>
    </row>
    <row r="3127" spans="1:35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F3127" t="s">
        <v>3409</v>
      </c>
      <c r="AG3127" t="s">
        <v>10413</v>
      </c>
    </row>
    <row r="3128" spans="1:35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F3128" t="s">
        <v>1671</v>
      </c>
      <c r="AG3128" t="s">
        <v>19711</v>
      </c>
    </row>
    <row r="3129" spans="1:35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F3129" t="s">
        <v>1671</v>
      </c>
      <c r="AG3129" t="s">
        <v>19711</v>
      </c>
    </row>
    <row r="3130" spans="1:35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F3130" t="s">
        <v>24164</v>
      </c>
      <c r="AG3130" t="s">
        <v>3409</v>
      </c>
    </row>
    <row r="3131" spans="1:35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F3131" t="s">
        <v>953</v>
      </c>
      <c r="AG3131" t="s">
        <v>18089</v>
      </c>
      <c r="AH3131" t="s">
        <v>1266</v>
      </c>
    </row>
    <row r="3132" spans="1:35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F3132" t="s">
        <v>6403</v>
      </c>
      <c r="AG3132" t="s">
        <v>12332</v>
      </c>
      <c r="AH3132" t="s">
        <v>10413</v>
      </c>
    </row>
    <row r="3133" spans="1:35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F3133" t="s">
        <v>6403</v>
      </c>
      <c r="AG3133" t="s">
        <v>24162</v>
      </c>
      <c r="AH3133" t="s">
        <v>10413</v>
      </c>
    </row>
    <row r="3134" spans="1:35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F3134" t="s">
        <v>3409</v>
      </c>
      <c r="AG3134" t="s">
        <v>12038</v>
      </c>
    </row>
    <row r="3135" spans="1:35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F3135" t="s">
        <v>6403</v>
      </c>
      <c r="AG3135" t="s">
        <v>24162</v>
      </c>
      <c r="AH3135" t="s">
        <v>10413</v>
      </c>
    </row>
    <row r="3136" spans="1:35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F3136" t="s">
        <v>24162</v>
      </c>
      <c r="AG3136" t="s">
        <v>12332</v>
      </c>
      <c r="AH3136" t="s">
        <v>10413</v>
      </c>
    </row>
    <row r="3137" spans="1:36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F3137" t="s">
        <v>1671</v>
      </c>
      <c r="AG3137" t="s">
        <v>3409</v>
      </c>
      <c r="AH3137" t="s">
        <v>12038</v>
      </c>
    </row>
    <row r="3138" spans="1:36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F3138" t="s">
        <v>3409</v>
      </c>
      <c r="AG3138" t="s">
        <v>10413</v>
      </c>
    </row>
    <row r="3139" spans="1:36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F3139" t="s">
        <v>1325</v>
      </c>
      <c r="AG3139" t="s">
        <v>10413</v>
      </c>
    </row>
    <row r="3140" spans="1:36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F3140" t="s">
        <v>1671</v>
      </c>
      <c r="AG3140" t="s">
        <v>3409</v>
      </c>
      <c r="AH3140" t="s">
        <v>12038</v>
      </c>
      <c r="AI3140" t="s">
        <v>19711</v>
      </c>
    </row>
    <row r="3141" spans="1:36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F3141" t="s">
        <v>1671</v>
      </c>
      <c r="AG3141" t="s">
        <v>3409</v>
      </c>
    </row>
    <row r="3142" spans="1:36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F3142" t="s">
        <v>1325</v>
      </c>
      <c r="AG3142" t="s">
        <v>12332</v>
      </c>
      <c r="AH3142" t="s">
        <v>10413</v>
      </c>
    </row>
    <row r="3143" spans="1:36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F3143" t="s">
        <v>1671</v>
      </c>
      <c r="AG3143" t="s">
        <v>3409</v>
      </c>
    </row>
    <row r="3144" spans="1:36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F3144" t="s">
        <v>3409</v>
      </c>
      <c r="AG3144" t="s">
        <v>18089</v>
      </c>
    </row>
    <row r="3145" spans="1:36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F3145" t="s">
        <v>1671</v>
      </c>
      <c r="AG3145" t="s">
        <v>18089</v>
      </c>
      <c r="AH3145" t="s">
        <v>19711</v>
      </c>
    </row>
    <row r="3146" spans="1:36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F3146" t="s">
        <v>3409</v>
      </c>
      <c r="AG3146" t="s">
        <v>12038</v>
      </c>
      <c r="AH3146" t="s">
        <v>19711</v>
      </c>
    </row>
    <row r="3147" spans="1:36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F3147" t="s">
        <v>1325</v>
      </c>
      <c r="AG3147" t="s">
        <v>1671</v>
      </c>
    </row>
    <row r="3148" spans="1:36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F3148" t="s">
        <v>1671</v>
      </c>
      <c r="AG3148" t="s">
        <v>6403</v>
      </c>
      <c r="AH3148" t="s">
        <v>12332</v>
      </c>
    </row>
    <row r="3149" spans="1:36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F3149" t="s">
        <v>6403</v>
      </c>
      <c r="AG3149" t="s">
        <v>10413</v>
      </c>
    </row>
    <row r="3150" spans="1:36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F3150" t="s">
        <v>15011</v>
      </c>
    </row>
    <row r="3151" spans="1:36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F3151" t="s">
        <v>1325</v>
      </c>
      <c r="AG3151" t="s">
        <v>24164</v>
      </c>
      <c r="AH3151" t="s">
        <v>3409</v>
      </c>
      <c r="AI3151" t="s">
        <v>24162</v>
      </c>
      <c r="AJ3151" t="s">
        <v>10413</v>
      </c>
    </row>
    <row r="3152" spans="1:36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F3152" t="s">
        <v>3409</v>
      </c>
    </row>
    <row r="3153" spans="1:35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F3153" t="s">
        <v>1671</v>
      </c>
      <c r="AG3153" t="s">
        <v>24164</v>
      </c>
    </row>
    <row r="3154" spans="1:35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F3154" t="s">
        <v>67</v>
      </c>
      <c r="AG3154" t="s">
        <v>12038</v>
      </c>
    </row>
    <row r="3155" spans="1:35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F3155" t="s">
        <v>1671</v>
      </c>
    </row>
    <row r="3156" spans="1:35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F3156" t="s">
        <v>953</v>
      </c>
      <c r="AG3156" t="s">
        <v>11526</v>
      </c>
      <c r="AH3156" t="s">
        <v>1671</v>
      </c>
      <c r="AI3156" t="s">
        <v>18089</v>
      </c>
    </row>
    <row r="3157" spans="1:35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F3157" t="s">
        <v>13307</v>
      </c>
      <c r="AG3157" t="s">
        <v>3409</v>
      </c>
    </row>
    <row r="3158" spans="1:35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F3158" t="s">
        <v>1671</v>
      </c>
      <c r="AG3158" t="s">
        <v>24164</v>
      </c>
      <c r="AH3158" t="s">
        <v>3409</v>
      </c>
      <c r="AI3158" t="s">
        <v>10413</v>
      </c>
    </row>
    <row r="3159" spans="1:35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F3159" t="s">
        <v>3409</v>
      </c>
      <c r="AG3159" t="s">
        <v>19711</v>
      </c>
    </row>
    <row r="3160" spans="1:35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F3160" t="s">
        <v>24162</v>
      </c>
      <c r="AG3160" t="s">
        <v>10413</v>
      </c>
    </row>
    <row r="3161" spans="1:35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F3161" t="s">
        <v>953</v>
      </c>
      <c r="AG3161" t="s">
        <v>3409</v>
      </c>
    </row>
    <row r="3162" spans="1:35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F3162" t="s">
        <v>1671</v>
      </c>
      <c r="AG3162" t="s">
        <v>19711</v>
      </c>
    </row>
    <row r="3163" spans="1:35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F3163" t="s">
        <v>1671</v>
      </c>
    </row>
    <row r="3164" spans="1:35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F3164" t="s">
        <v>1671</v>
      </c>
      <c r="AG3164" t="s">
        <v>19711</v>
      </c>
      <c r="AH3164" t="s">
        <v>10413</v>
      </c>
    </row>
    <row r="3165" spans="1:35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F3165" t="s">
        <v>13307</v>
      </c>
      <c r="AG3165" t="s">
        <v>24164</v>
      </c>
      <c r="AH3165" t="s">
        <v>3409</v>
      </c>
      <c r="AI3165" t="s">
        <v>19711</v>
      </c>
    </row>
    <row r="3166" spans="1:35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F3166" t="s">
        <v>1671</v>
      </c>
      <c r="AG3166" t="s">
        <v>24164</v>
      </c>
      <c r="AH3166" t="s">
        <v>10413</v>
      </c>
    </row>
    <row r="3167" spans="1:35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F3167" t="s">
        <v>1671</v>
      </c>
      <c r="AG3167" t="s">
        <v>19711</v>
      </c>
    </row>
    <row r="3168" spans="1:35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F3168" t="s">
        <v>24162</v>
      </c>
      <c r="AG3168" t="s">
        <v>10413</v>
      </c>
    </row>
    <row r="3169" spans="1:36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F3169" t="s">
        <v>1325</v>
      </c>
      <c r="AG3169" t="s">
        <v>1671</v>
      </c>
      <c r="AH3169" t="s">
        <v>19711</v>
      </c>
    </row>
    <row r="3170" spans="1:36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F3170" t="s">
        <v>24164</v>
      </c>
      <c r="AG3170" t="s">
        <v>3409</v>
      </c>
      <c r="AH3170" t="s">
        <v>10413</v>
      </c>
    </row>
    <row r="3171" spans="1:36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F3171" t="s">
        <v>1671</v>
      </c>
    </row>
    <row r="3172" spans="1:36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F3172" t="s">
        <v>1325</v>
      </c>
      <c r="AG3172" t="s">
        <v>19711</v>
      </c>
      <c r="AH3172" t="s">
        <v>10413</v>
      </c>
    </row>
    <row r="3173" spans="1:36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F3173" t="s">
        <v>1671</v>
      </c>
      <c r="AG3173" t="s">
        <v>1266</v>
      </c>
      <c r="AH3173" t="s">
        <v>19711</v>
      </c>
    </row>
    <row r="3174" spans="1:36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F3174" t="s">
        <v>953</v>
      </c>
      <c r="AG3174" t="s">
        <v>1671</v>
      </c>
      <c r="AH3174" t="s">
        <v>3409</v>
      </c>
      <c r="AI3174" t="s">
        <v>19711</v>
      </c>
      <c r="AJ3174" t="s">
        <v>12332</v>
      </c>
    </row>
    <row r="3175" spans="1:36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F3175" t="s">
        <v>1671</v>
      </c>
    </row>
    <row r="3176" spans="1:36" x14ac:dyDescent="0.3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  <c r="AF3176" t="s">
        <v>1671</v>
      </c>
      <c r="AG3176" t="s">
        <v>24164</v>
      </c>
      <c r="AH3176" t="s">
        <v>3409</v>
      </c>
      <c r="AI3176" t="s">
        <v>24162</v>
      </c>
      <c r="AJ3176" t="s">
        <v>19711</v>
      </c>
    </row>
    <row r="3177" spans="1:36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F3177" t="s">
        <v>24164</v>
      </c>
      <c r="AG3177" t="s">
        <v>3409</v>
      </c>
    </row>
    <row r="3178" spans="1:36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F3178" t="s">
        <v>1325</v>
      </c>
      <c r="AG3178" t="s">
        <v>6403</v>
      </c>
      <c r="AH3178" t="s">
        <v>10413</v>
      </c>
    </row>
    <row r="3179" spans="1:36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F3179" t="s">
        <v>11526</v>
      </c>
      <c r="AG3179" t="s">
        <v>1671</v>
      </c>
      <c r="AH3179" t="s">
        <v>18089</v>
      </c>
      <c r="AI3179" t="s">
        <v>1266</v>
      </c>
      <c r="AJ3179" t="s">
        <v>17378</v>
      </c>
    </row>
    <row r="3180" spans="1:36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F3180" t="s">
        <v>3409</v>
      </c>
      <c r="AG3180" t="s">
        <v>12038</v>
      </c>
      <c r="AH3180" t="s">
        <v>24162</v>
      </c>
      <c r="AI3180" t="s">
        <v>19711</v>
      </c>
    </row>
    <row r="3181" spans="1:36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F3181" t="s">
        <v>13307</v>
      </c>
      <c r="AG3181" t="s">
        <v>3409</v>
      </c>
    </row>
    <row r="3182" spans="1:36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F3182" t="s">
        <v>1325</v>
      </c>
      <c r="AG3182" t="s">
        <v>24164</v>
      </c>
      <c r="AH3182" t="s">
        <v>3409</v>
      </c>
    </row>
    <row r="3183" spans="1:36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F3183" t="s">
        <v>1671</v>
      </c>
      <c r="AG3183" t="s">
        <v>3409</v>
      </c>
    </row>
    <row r="3184" spans="1:36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F3184" t="s">
        <v>1671</v>
      </c>
      <c r="AG3184" t="s">
        <v>19711</v>
      </c>
      <c r="AH3184" t="s">
        <v>24163</v>
      </c>
    </row>
    <row r="3185" spans="1:35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F3185" t="s">
        <v>1671</v>
      </c>
      <c r="AG3185" t="s">
        <v>12332</v>
      </c>
    </row>
    <row r="3186" spans="1:35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F3186" t="s">
        <v>3409</v>
      </c>
    </row>
    <row r="3187" spans="1:35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F3187" t="s">
        <v>1671</v>
      </c>
      <c r="AG3187" t="s">
        <v>18089</v>
      </c>
      <c r="AH3187" t="s">
        <v>19711</v>
      </c>
    </row>
    <row r="3188" spans="1:35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F3188" t="s">
        <v>953</v>
      </c>
      <c r="AG3188" t="s">
        <v>13307</v>
      </c>
      <c r="AH3188" t="s">
        <v>3409</v>
      </c>
      <c r="AI3188" t="s">
        <v>24165</v>
      </c>
    </row>
    <row r="3189" spans="1:35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  <c r="AF3189" t="s">
        <v>1671</v>
      </c>
      <c r="AG3189" t="s">
        <v>3409</v>
      </c>
      <c r="AH3189" t="s">
        <v>12038</v>
      </c>
    </row>
    <row r="3190" spans="1:35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F3190" t="s">
        <v>1671</v>
      </c>
      <c r="AG3190" t="s">
        <v>3409</v>
      </c>
    </row>
    <row r="3191" spans="1:35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F3191" t="s">
        <v>3409</v>
      </c>
      <c r="AG3191" t="s">
        <v>19711</v>
      </c>
    </row>
    <row r="3192" spans="1:35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F3192" t="s">
        <v>3409</v>
      </c>
      <c r="AG3192" t="s">
        <v>24162</v>
      </c>
      <c r="AH3192" t="s">
        <v>12332</v>
      </c>
    </row>
    <row r="3193" spans="1:35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F3193" t="s">
        <v>1325</v>
      </c>
      <c r="AG3193" t="s">
        <v>24164</v>
      </c>
      <c r="AH3193" t="s">
        <v>3409</v>
      </c>
      <c r="AI3193" t="s">
        <v>10413</v>
      </c>
    </row>
    <row r="3194" spans="1:35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F3194" t="s">
        <v>24164</v>
      </c>
      <c r="AG3194" t="s">
        <v>3409</v>
      </c>
      <c r="AH3194" t="s">
        <v>24162</v>
      </c>
      <c r="AI3194" t="s">
        <v>10413</v>
      </c>
    </row>
    <row r="3195" spans="1:35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F3195" t="s">
        <v>24164</v>
      </c>
      <c r="AG3195" t="s">
        <v>3409</v>
      </c>
      <c r="AH3195" t="s">
        <v>10413</v>
      </c>
    </row>
    <row r="3196" spans="1:35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F3196" t="s">
        <v>3409</v>
      </c>
      <c r="AG3196" t="s">
        <v>19711</v>
      </c>
    </row>
    <row r="3197" spans="1:35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F3197" t="s">
        <v>1325</v>
      </c>
      <c r="AG3197" t="s">
        <v>3409</v>
      </c>
      <c r="AH3197" t="s">
        <v>10413</v>
      </c>
    </row>
    <row r="3198" spans="1:35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F3198" t="s">
        <v>3409</v>
      </c>
      <c r="AG3198" t="s">
        <v>19711</v>
      </c>
      <c r="AH3198" t="s">
        <v>24163</v>
      </c>
    </row>
    <row r="3199" spans="1:35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F3199" t="s">
        <v>1671</v>
      </c>
    </row>
    <row r="3200" spans="1:35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F3200" t="s">
        <v>1671</v>
      </c>
      <c r="AG3200" t="s">
        <v>3409</v>
      </c>
      <c r="AH3200" t="s">
        <v>12038</v>
      </c>
    </row>
    <row r="3201" spans="1:35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F3201" t="s">
        <v>6403</v>
      </c>
      <c r="AG3201" t="s">
        <v>24162</v>
      </c>
      <c r="AH3201" t="s">
        <v>10413</v>
      </c>
    </row>
    <row r="3202" spans="1:35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F3202" t="s">
        <v>953</v>
      </c>
      <c r="AG3202" t="s">
        <v>24162</v>
      </c>
      <c r="AH3202" t="s">
        <v>10413</v>
      </c>
    </row>
    <row r="3203" spans="1:35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F3203" t="s">
        <v>1671</v>
      </c>
      <c r="AG3203" t="s">
        <v>3409</v>
      </c>
    </row>
    <row r="3204" spans="1:35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F3204" t="s">
        <v>3409</v>
      </c>
      <c r="AG3204" t="s">
        <v>19711</v>
      </c>
    </row>
    <row r="3205" spans="1:35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F3205" t="s">
        <v>3409</v>
      </c>
      <c r="AG3205" t="s">
        <v>24162</v>
      </c>
      <c r="AH3205" t="s">
        <v>10413</v>
      </c>
    </row>
    <row r="3206" spans="1:35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F3206" t="s">
        <v>1671</v>
      </c>
      <c r="AG3206" t="s">
        <v>24164</v>
      </c>
      <c r="AH3206" t="s">
        <v>19711</v>
      </c>
    </row>
    <row r="3207" spans="1:35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F3207" t="s">
        <v>3409</v>
      </c>
      <c r="AG3207" t="s">
        <v>19711</v>
      </c>
    </row>
    <row r="3208" spans="1:35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F3208" t="s">
        <v>13307</v>
      </c>
      <c r="AG3208" t="s">
        <v>24164</v>
      </c>
      <c r="AH3208" t="s">
        <v>3409</v>
      </c>
    </row>
    <row r="3209" spans="1:35" x14ac:dyDescent="0.3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  <c r="AF3209" t="s">
        <v>3409</v>
      </c>
    </row>
    <row r="3210" spans="1:35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F3210" t="s">
        <v>1325</v>
      </c>
      <c r="AG3210" t="s">
        <v>953</v>
      </c>
      <c r="AH3210" t="s">
        <v>19711</v>
      </c>
      <c r="AI3210" t="s">
        <v>12332</v>
      </c>
    </row>
    <row r="3211" spans="1:35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F3211" t="s">
        <v>1671</v>
      </c>
      <c r="AG3211" t="s">
        <v>24164</v>
      </c>
      <c r="AH3211" t="s">
        <v>10413</v>
      </c>
    </row>
    <row r="3212" spans="1:35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F3212" t="s">
        <v>24164</v>
      </c>
      <c r="AG3212" t="s">
        <v>3409</v>
      </c>
      <c r="AH3212" t="s">
        <v>19711</v>
      </c>
      <c r="AI3212" t="s">
        <v>10413</v>
      </c>
    </row>
    <row r="3213" spans="1:35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F3213" t="s">
        <v>1671</v>
      </c>
      <c r="AG3213" t="s">
        <v>3409</v>
      </c>
    </row>
    <row r="3214" spans="1:35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F3214" t="s">
        <v>24164</v>
      </c>
      <c r="AG3214" t="s">
        <v>3409</v>
      </c>
      <c r="AH3214" t="s">
        <v>10413</v>
      </c>
    </row>
    <row r="3215" spans="1:35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F3215" t="s">
        <v>1671</v>
      </c>
    </row>
    <row r="3216" spans="1:35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F3216" t="s">
        <v>3409</v>
      </c>
      <c r="AG3216" t="s">
        <v>19711</v>
      </c>
    </row>
    <row r="3217" spans="1:34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F3217" t="s">
        <v>3409</v>
      </c>
    </row>
    <row r="3218" spans="1:34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F3218" t="s">
        <v>1671</v>
      </c>
      <c r="AG3218" t="s">
        <v>19711</v>
      </c>
    </row>
    <row r="3219" spans="1:34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F3219" t="s">
        <v>1325</v>
      </c>
      <c r="AG3219" t="s">
        <v>1671</v>
      </c>
      <c r="AH3219" t="s">
        <v>10413</v>
      </c>
    </row>
    <row r="3220" spans="1:34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F3220" t="s">
        <v>1325</v>
      </c>
      <c r="AG3220" t="s">
        <v>1671</v>
      </c>
      <c r="AH3220" t="s">
        <v>24163</v>
      </c>
    </row>
    <row r="3221" spans="1:34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F3221" t="s">
        <v>3409</v>
      </c>
    </row>
    <row r="3222" spans="1:34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F3222" t="s">
        <v>1671</v>
      </c>
      <c r="AG3222" t="s">
        <v>24164</v>
      </c>
      <c r="AH3222" t="s">
        <v>10413</v>
      </c>
    </row>
    <row r="3223" spans="1:34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F3223" t="s">
        <v>13307</v>
      </c>
      <c r="AG3223" t="s">
        <v>3409</v>
      </c>
    </row>
    <row r="3224" spans="1:34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F3224" t="s">
        <v>3409</v>
      </c>
      <c r="AG3224" t="s">
        <v>19711</v>
      </c>
    </row>
    <row r="3225" spans="1:34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F3225" t="s">
        <v>3409</v>
      </c>
      <c r="AG3225" t="s">
        <v>10413</v>
      </c>
      <c r="AH3225" t="s">
        <v>24165</v>
      </c>
    </row>
    <row r="3226" spans="1:34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F3226" t="s">
        <v>1671</v>
      </c>
      <c r="AG3226" t="s">
        <v>3409</v>
      </c>
    </row>
    <row r="3227" spans="1:34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F3227" t="s">
        <v>1325</v>
      </c>
      <c r="AG3227" t="s">
        <v>1671</v>
      </c>
      <c r="AH3227" t="s">
        <v>3409</v>
      </c>
    </row>
    <row r="3228" spans="1:34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F3228" t="s">
        <v>1671</v>
      </c>
      <c r="AG3228" t="s">
        <v>3409</v>
      </c>
    </row>
    <row r="3229" spans="1:34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F3229" t="s">
        <v>1671</v>
      </c>
      <c r="AG3229" t="s">
        <v>6403</v>
      </c>
      <c r="AH3229" t="s">
        <v>10413</v>
      </c>
    </row>
    <row r="3230" spans="1:34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F3230" t="s">
        <v>3409</v>
      </c>
      <c r="AG3230" t="s">
        <v>10413</v>
      </c>
    </row>
    <row r="3231" spans="1:34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  <c r="AF3231" t="s">
        <v>3409</v>
      </c>
    </row>
    <row r="3232" spans="1:34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F3232" t="s">
        <v>1671</v>
      </c>
      <c r="AG3232" t="s">
        <v>24164</v>
      </c>
    </row>
    <row r="3233" spans="1:35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F3233" t="s">
        <v>3409</v>
      </c>
    </row>
    <row r="3234" spans="1:35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  <c r="AF3234" t="s">
        <v>3409</v>
      </c>
      <c r="AG3234" t="s">
        <v>22704</v>
      </c>
      <c r="AH3234" t="s">
        <v>24165</v>
      </c>
    </row>
    <row r="3235" spans="1:35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F3235" t="s">
        <v>1671</v>
      </c>
      <c r="AG3235" t="s">
        <v>3409</v>
      </c>
      <c r="AH3235" t="s">
        <v>19711</v>
      </c>
    </row>
    <row r="3236" spans="1:35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F3236" t="s">
        <v>1671</v>
      </c>
    </row>
    <row r="3237" spans="1:35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F3237" t="s">
        <v>1671</v>
      </c>
      <c r="AG3237" t="s">
        <v>3409</v>
      </c>
    </row>
    <row r="3238" spans="1:35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F3238" t="s">
        <v>1671</v>
      </c>
      <c r="AG3238" t="s">
        <v>19711</v>
      </c>
    </row>
    <row r="3239" spans="1:35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F3239" t="s">
        <v>1671</v>
      </c>
      <c r="AG3239" t="s">
        <v>3409</v>
      </c>
    </row>
    <row r="3240" spans="1:35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F3240" t="s">
        <v>3409</v>
      </c>
    </row>
    <row r="3241" spans="1:35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F3241" t="s">
        <v>3409</v>
      </c>
      <c r="AG3241" t="s">
        <v>24162</v>
      </c>
      <c r="AH3241" t="s">
        <v>10413</v>
      </c>
    </row>
    <row r="3242" spans="1:35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F3242" t="s">
        <v>1671</v>
      </c>
      <c r="AG3242" t="s">
        <v>24164</v>
      </c>
      <c r="AH3242" t="s">
        <v>12038</v>
      </c>
    </row>
    <row r="3243" spans="1:35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F3243" t="s">
        <v>1671</v>
      </c>
      <c r="AG3243" t="s">
        <v>19711</v>
      </c>
    </row>
    <row r="3244" spans="1:35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F3244" t="s">
        <v>24164</v>
      </c>
      <c r="AG3244" t="s">
        <v>24162</v>
      </c>
      <c r="AH3244" t="s">
        <v>10413</v>
      </c>
    </row>
    <row r="3245" spans="1:35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F3245" t="s">
        <v>6403</v>
      </c>
      <c r="AG3245" t="s">
        <v>10413</v>
      </c>
    </row>
    <row r="3246" spans="1:35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F3246" t="s">
        <v>1671</v>
      </c>
      <c r="AG3246" t="s">
        <v>3409</v>
      </c>
    </row>
    <row r="3247" spans="1:35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F3247" t="s">
        <v>3409</v>
      </c>
      <c r="AG3247" t="s">
        <v>1266</v>
      </c>
      <c r="AH3247" t="s">
        <v>6403</v>
      </c>
      <c r="AI3247" t="s">
        <v>10413</v>
      </c>
    </row>
    <row r="3248" spans="1:35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F3248" t="s">
        <v>3409</v>
      </c>
      <c r="AG3248" t="s">
        <v>12038</v>
      </c>
    </row>
    <row r="3249" spans="1:35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F3249" t="s">
        <v>3409</v>
      </c>
      <c r="AG3249" t="s">
        <v>10413</v>
      </c>
    </row>
    <row r="3250" spans="1:35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  <c r="AF3250" t="s">
        <v>953</v>
      </c>
      <c r="AG3250" t="s">
        <v>11526</v>
      </c>
    </row>
    <row r="3251" spans="1:35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F3251" t="s">
        <v>3409</v>
      </c>
      <c r="AG3251" t="s">
        <v>24165</v>
      </c>
    </row>
    <row r="3252" spans="1:35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F3252" t="s">
        <v>1671</v>
      </c>
      <c r="AG3252" t="s">
        <v>3409</v>
      </c>
      <c r="AH3252" t="s">
        <v>19711</v>
      </c>
    </row>
    <row r="3253" spans="1:35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F3253" t="s">
        <v>1671</v>
      </c>
      <c r="AG3253" t="s">
        <v>3409</v>
      </c>
      <c r="AH3253" t="s">
        <v>6403</v>
      </c>
      <c r="AI3253" t="s">
        <v>19711</v>
      </c>
    </row>
    <row r="3254" spans="1:35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F3254" t="s">
        <v>1325</v>
      </c>
      <c r="AG3254" t="s">
        <v>6403</v>
      </c>
      <c r="AH3254" t="s">
        <v>12332</v>
      </c>
    </row>
    <row r="3255" spans="1:35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F3255" t="s">
        <v>3409</v>
      </c>
      <c r="AG3255" t="s">
        <v>19711</v>
      </c>
    </row>
    <row r="3256" spans="1:35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  <c r="AF3256" t="s">
        <v>1671</v>
      </c>
    </row>
    <row r="3257" spans="1:35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F3257" t="s">
        <v>1325</v>
      </c>
      <c r="AG3257" t="s">
        <v>953</v>
      </c>
      <c r="AH3257" t="s">
        <v>1671</v>
      </c>
      <c r="AI3257" t="s">
        <v>15011</v>
      </c>
    </row>
    <row r="3258" spans="1:35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F3258" t="s">
        <v>6403</v>
      </c>
      <c r="AG3258" t="s">
        <v>10413</v>
      </c>
    </row>
    <row r="3259" spans="1:35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F3259" t="s">
        <v>1325</v>
      </c>
      <c r="AG3259" t="s">
        <v>1671</v>
      </c>
      <c r="AH3259" t="s">
        <v>3409</v>
      </c>
      <c r="AI3259" t="s">
        <v>15011</v>
      </c>
    </row>
    <row r="3260" spans="1:35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F3260" t="s">
        <v>1671</v>
      </c>
      <c r="AG3260" t="s">
        <v>3409</v>
      </c>
      <c r="AH3260" t="s">
        <v>19711</v>
      </c>
    </row>
    <row r="3261" spans="1:35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F3261" t="s">
        <v>3409</v>
      </c>
      <c r="AG3261" t="s">
        <v>19711</v>
      </c>
    </row>
    <row r="3262" spans="1:35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F3262" t="s">
        <v>1671</v>
      </c>
    </row>
    <row r="3263" spans="1:35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  <c r="AF3263" t="s">
        <v>1325</v>
      </c>
      <c r="AG3263" t="s">
        <v>24164</v>
      </c>
      <c r="AH3263" t="s">
        <v>3409</v>
      </c>
      <c r="AI3263" t="s">
        <v>10413</v>
      </c>
    </row>
    <row r="3264" spans="1:35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F3264" t="s">
        <v>1325</v>
      </c>
      <c r="AG3264" t="s">
        <v>953</v>
      </c>
      <c r="AH3264" t="s">
        <v>10413</v>
      </c>
    </row>
    <row r="3265" spans="1:36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  <c r="AF3265" t="s">
        <v>1325</v>
      </c>
      <c r="AG3265" t="s">
        <v>1671</v>
      </c>
      <c r="AH3265" t="s">
        <v>24164</v>
      </c>
      <c r="AI3265" t="s">
        <v>3409</v>
      </c>
    </row>
    <row r="3266" spans="1:36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F3266" t="s">
        <v>3409</v>
      </c>
      <c r="AG3266" t="s">
        <v>19711</v>
      </c>
    </row>
    <row r="3267" spans="1:36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F3267" t="s">
        <v>6403</v>
      </c>
      <c r="AG3267" t="s">
        <v>10413</v>
      </c>
    </row>
    <row r="3268" spans="1:36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F3268" t="s">
        <v>1325</v>
      </c>
      <c r="AG3268" t="s">
        <v>6403</v>
      </c>
    </row>
    <row r="3269" spans="1:36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F3269" t="s">
        <v>1325</v>
      </c>
      <c r="AG3269" t="s">
        <v>953</v>
      </c>
      <c r="AH3269" t="s">
        <v>1671</v>
      </c>
      <c r="AI3269" t="s">
        <v>24164</v>
      </c>
    </row>
    <row r="3270" spans="1:36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F3270" t="s">
        <v>1671</v>
      </c>
      <c r="AG3270" t="s">
        <v>24164</v>
      </c>
      <c r="AH3270" t="s">
        <v>3409</v>
      </c>
      <c r="AI3270" t="s">
        <v>24162</v>
      </c>
    </row>
    <row r="3271" spans="1:36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F3271" t="s">
        <v>953</v>
      </c>
      <c r="AG3271" t="s">
        <v>11526</v>
      </c>
      <c r="AH3271" t="s">
        <v>1266</v>
      </c>
      <c r="AI3271" t="s">
        <v>6403</v>
      </c>
      <c r="AJ3271" t="s">
        <v>12332</v>
      </c>
    </row>
    <row r="3272" spans="1:36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  <c r="AF3272" t="s">
        <v>953</v>
      </c>
      <c r="AG3272" t="s">
        <v>1671</v>
      </c>
      <c r="AH3272" t="s">
        <v>12332</v>
      </c>
    </row>
    <row r="3273" spans="1:36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F3273" t="s">
        <v>3409</v>
      </c>
      <c r="AG3273" t="s">
        <v>24165</v>
      </c>
    </row>
    <row r="3274" spans="1:36" x14ac:dyDescent="0.3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F3274" t="s">
        <v>1325</v>
      </c>
      <c r="AG3274" t="s">
        <v>6403</v>
      </c>
      <c r="AH3274" t="s">
        <v>10413</v>
      </c>
    </row>
    <row r="3275" spans="1:36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  <c r="AF3275" t="s">
        <v>1325</v>
      </c>
      <c r="AG3275" t="s">
        <v>3409</v>
      </c>
      <c r="AH3275" t="s">
        <v>19711</v>
      </c>
      <c r="AI3275" t="s">
        <v>10413</v>
      </c>
    </row>
    <row r="3276" spans="1:36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F3276" t="s">
        <v>3409</v>
      </c>
      <c r="AG3276" t="s">
        <v>12332</v>
      </c>
    </row>
    <row r="3277" spans="1:36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F3277" t="s">
        <v>13307</v>
      </c>
      <c r="AG3277" t="s">
        <v>1671</v>
      </c>
      <c r="AH3277" t="s">
        <v>3409</v>
      </c>
      <c r="AI3277" t="s">
        <v>18089</v>
      </c>
      <c r="AJ3277" t="s">
        <v>19711</v>
      </c>
    </row>
    <row r="3278" spans="1:36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F3278" t="s">
        <v>3409</v>
      </c>
      <c r="AG3278" t="s">
        <v>19711</v>
      </c>
    </row>
    <row r="3279" spans="1:36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F3279" t="s">
        <v>6403</v>
      </c>
      <c r="AG3279" t="s">
        <v>12332</v>
      </c>
    </row>
    <row r="3280" spans="1:36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F3280" t="s">
        <v>6403</v>
      </c>
      <c r="AG3280" t="s">
        <v>10413</v>
      </c>
    </row>
    <row r="3281" spans="1:36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F3281" t="s">
        <v>13307</v>
      </c>
      <c r="AG3281" t="s">
        <v>3409</v>
      </c>
      <c r="AH3281" t="s">
        <v>12038</v>
      </c>
    </row>
    <row r="3282" spans="1:36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F3282" t="s">
        <v>3409</v>
      </c>
      <c r="AG3282" t="s">
        <v>18089</v>
      </c>
      <c r="AH3282" t="s">
        <v>17378</v>
      </c>
      <c r="AI3282" t="s">
        <v>19711</v>
      </c>
    </row>
    <row r="3283" spans="1:36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F3283" t="s">
        <v>1325</v>
      </c>
      <c r="AG3283" t="s">
        <v>953</v>
      </c>
      <c r="AH3283" t="s">
        <v>10413</v>
      </c>
    </row>
    <row r="3284" spans="1:36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F3284" t="s">
        <v>1671</v>
      </c>
      <c r="AG3284" t="s">
        <v>6403</v>
      </c>
      <c r="AH3284" t="s">
        <v>12332</v>
      </c>
    </row>
    <row r="3285" spans="1:36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F3285" t="s">
        <v>1671</v>
      </c>
      <c r="AG3285" t="s">
        <v>3409</v>
      </c>
      <c r="AH3285" t="s">
        <v>19711</v>
      </c>
    </row>
    <row r="3286" spans="1:36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F3286" t="s">
        <v>1325</v>
      </c>
      <c r="AG3286" t="s">
        <v>24164</v>
      </c>
      <c r="AH3286" t="s">
        <v>3409</v>
      </c>
      <c r="AI3286" t="s">
        <v>19711</v>
      </c>
      <c r="AJ3286" t="s">
        <v>10413</v>
      </c>
    </row>
    <row r="3287" spans="1:36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F3287" t="s">
        <v>1671</v>
      </c>
      <c r="AG3287" t="s">
        <v>3409</v>
      </c>
    </row>
    <row r="3288" spans="1:36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F3288" t="s">
        <v>1266</v>
      </c>
      <c r="AG3288" t="s">
        <v>6403</v>
      </c>
    </row>
    <row r="3289" spans="1:36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F3289" t="s">
        <v>67</v>
      </c>
      <c r="AG3289" t="s">
        <v>3409</v>
      </c>
    </row>
    <row r="3290" spans="1:36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F3290" t="s">
        <v>1325</v>
      </c>
      <c r="AG3290" t="s">
        <v>6403</v>
      </c>
      <c r="AH3290" t="s">
        <v>12332</v>
      </c>
      <c r="AI3290" t="s">
        <v>10413</v>
      </c>
    </row>
    <row r="3291" spans="1:36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F3291" t="s">
        <v>1671</v>
      </c>
      <c r="AG3291" t="s">
        <v>3409</v>
      </c>
      <c r="AH3291" t="s">
        <v>19711</v>
      </c>
    </row>
    <row r="3292" spans="1:36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F3292" t="s">
        <v>953</v>
      </c>
      <c r="AG3292" t="s">
        <v>1671</v>
      </c>
    </row>
    <row r="3293" spans="1:36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F3293" t="s">
        <v>3409</v>
      </c>
      <c r="AG3293" t="s">
        <v>10413</v>
      </c>
    </row>
    <row r="3294" spans="1:36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F3294" t="s">
        <v>24164</v>
      </c>
      <c r="AG3294" t="s">
        <v>3409</v>
      </c>
      <c r="AH3294" t="s">
        <v>10413</v>
      </c>
    </row>
    <row r="3295" spans="1:36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F3295" t="s">
        <v>1671</v>
      </c>
    </row>
    <row r="3296" spans="1:36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F3296" t="s">
        <v>6403</v>
      </c>
    </row>
    <row r="3297" spans="1:37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F3297" t="s">
        <v>1671</v>
      </c>
      <c r="AG3297" t="s">
        <v>19711</v>
      </c>
    </row>
    <row r="3298" spans="1:37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F3298" t="s">
        <v>1325</v>
      </c>
      <c r="AG3298" t="s">
        <v>13307</v>
      </c>
      <c r="AH3298" t="s">
        <v>3409</v>
      </c>
      <c r="AI3298" t="s">
        <v>22704</v>
      </c>
      <c r="AJ3298" t="s">
        <v>19711</v>
      </c>
      <c r="AK3298" t="s">
        <v>24165</v>
      </c>
    </row>
    <row r="3299" spans="1:37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F3299" t="s">
        <v>1671</v>
      </c>
      <c r="AG3299" t="s">
        <v>3409</v>
      </c>
    </row>
    <row r="3300" spans="1:37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F3300" t="s">
        <v>1671</v>
      </c>
      <c r="AG3300" t="s">
        <v>19711</v>
      </c>
    </row>
    <row r="3301" spans="1:37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F3301" t="s">
        <v>1325</v>
      </c>
      <c r="AG3301" t="s">
        <v>24164</v>
      </c>
      <c r="AH3301" t="s">
        <v>3409</v>
      </c>
      <c r="AI3301" t="s">
        <v>10413</v>
      </c>
    </row>
    <row r="3302" spans="1:37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F3302" t="s">
        <v>1671</v>
      </c>
      <c r="AG3302" t="s">
        <v>3409</v>
      </c>
    </row>
    <row r="3303" spans="1:37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F3303" t="s">
        <v>1671</v>
      </c>
    </row>
    <row r="3304" spans="1:37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F3304" t="s">
        <v>3409</v>
      </c>
      <c r="AG3304" t="s">
        <v>18089</v>
      </c>
      <c r="AH3304" t="s">
        <v>19711</v>
      </c>
    </row>
    <row r="3305" spans="1:37" x14ac:dyDescent="0.3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  <c r="AF3305" t="s">
        <v>3409</v>
      </c>
      <c r="AG3305" t="s">
        <v>19711</v>
      </c>
    </row>
    <row r="3306" spans="1:37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F3306" t="s">
        <v>1325</v>
      </c>
      <c r="AG3306" t="s">
        <v>953</v>
      </c>
      <c r="AH3306" t="s">
        <v>1671</v>
      </c>
      <c r="AI3306" t="s">
        <v>19711</v>
      </c>
      <c r="AJ3306" t="s">
        <v>12332</v>
      </c>
    </row>
    <row r="3307" spans="1:37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F3307" t="s">
        <v>13307</v>
      </c>
      <c r="AG3307" t="s">
        <v>3409</v>
      </c>
      <c r="AH3307" t="s">
        <v>24163</v>
      </c>
    </row>
    <row r="3308" spans="1:37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F3308" t="s">
        <v>1671</v>
      </c>
      <c r="AG3308" t="s">
        <v>3409</v>
      </c>
      <c r="AH3308" t="s">
        <v>19711</v>
      </c>
    </row>
    <row r="3309" spans="1:37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F3309" t="s">
        <v>1671</v>
      </c>
      <c r="AG3309" t="s">
        <v>12038</v>
      </c>
    </row>
    <row r="3310" spans="1:37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  <c r="AF3310" t="s">
        <v>3409</v>
      </c>
      <c r="AG3310" t="s">
        <v>12038</v>
      </c>
    </row>
    <row r="3311" spans="1:37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  <c r="AF3311" t="s">
        <v>1266</v>
      </c>
      <c r="AG3311" t="s">
        <v>6403</v>
      </c>
      <c r="AH3311" t="s">
        <v>24162</v>
      </c>
      <c r="AI3311" t="s">
        <v>10413</v>
      </c>
    </row>
    <row r="3312" spans="1:37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F3312" t="s">
        <v>67</v>
      </c>
      <c r="AG3312" t="s">
        <v>12038</v>
      </c>
    </row>
    <row r="3313" spans="1:38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F3313" t="s">
        <v>1325</v>
      </c>
      <c r="AG3313" t="s">
        <v>953</v>
      </c>
      <c r="AH3313" t="s">
        <v>3409</v>
      </c>
      <c r="AI3313" t="s">
        <v>22704</v>
      </c>
      <c r="AJ3313" t="s">
        <v>24165</v>
      </c>
    </row>
    <row r="3314" spans="1:38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F3314" t="s">
        <v>6403</v>
      </c>
    </row>
    <row r="3315" spans="1:38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F3315" t="s">
        <v>1671</v>
      </c>
    </row>
    <row r="3316" spans="1:38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F3316" t="s">
        <v>3409</v>
      </c>
    </row>
    <row r="3317" spans="1:38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F3317" t="s">
        <v>3409</v>
      </c>
    </row>
    <row r="3318" spans="1:38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F3318" t="s">
        <v>3409</v>
      </c>
      <c r="AG3318" t="s">
        <v>18089</v>
      </c>
    </row>
    <row r="3319" spans="1:38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F3319" t="s">
        <v>1325</v>
      </c>
      <c r="AG3319" t="s">
        <v>24164</v>
      </c>
      <c r="AH3319" t="s">
        <v>10413</v>
      </c>
    </row>
    <row r="3320" spans="1:38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F3320" t="s">
        <v>3409</v>
      </c>
      <c r="AG3320" t="s">
        <v>22704</v>
      </c>
      <c r="AH3320" t="s">
        <v>10413</v>
      </c>
      <c r="AI3320" t="s">
        <v>24165</v>
      </c>
    </row>
    <row r="3321" spans="1:38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F3321" t="s">
        <v>1671</v>
      </c>
      <c r="AG3321" t="s">
        <v>12038</v>
      </c>
      <c r="AH3321" t="s">
        <v>19711</v>
      </c>
    </row>
    <row r="3322" spans="1:38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F3322" t="s">
        <v>24164</v>
      </c>
      <c r="AG3322" t="s">
        <v>3409</v>
      </c>
      <c r="AH3322" t="s">
        <v>24162</v>
      </c>
      <c r="AI3322" t="s">
        <v>10413</v>
      </c>
    </row>
    <row r="3323" spans="1:38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F3323" t="s">
        <v>3409</v>
      </c>
    </row>
    <row r="3324" spans="1:38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F3324" t="s">
        <v>3409</v>
      </c>
      <c r="AG3324" t="s">
        <v>19711</v>
      </c>
    </row>
    <row r="3325" spans="1:38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F3325" t="s">
        <v>953</v>
      </c>
      <c r="AG3325" t="s">
        <v>1671</v>
      </c>
    </row>
    <row r="3326" spans="1:38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F3326" t="s">
        <v>1325</v>
      </c>
      <c r="AG3326" t="s">
        <v>11526</v>
      </c>
      <c r="AH3326" t="s">
        <v>1266</v>
      </c>
      <c r="AI3326" t="s">
        <v>6403</v>
      </c>
      <c r="AJ3326" t="s">
        <v>24162</v>
      </c>
      <c r="AK3326" t="s">
        <v>12332</v>
      </c>
      <c r="AL3326" t="s">
        <v>10413</v>
      </c>
    </row>
    <row r="3327" spans="1:38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F3327" t="s">
        <v>24162</v>
      </c>
      <c r="AG3327" t="s">
        <v>12332</v>
      </c>
      <c r="AH3327" t="s">
        <v>10413</v>
      </c>
    </row>
    <row r="3328" spans="1:38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F3328" t="s">
        <v>3409</v>
      </c>
      <c r="AG3328" t="s">
        <v>22704</v>
      </c>
      <c r="AH3328" t="s">
        <v>24165</v>
      </c>
    </row>
    <row r="3329" spans="1:37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F3329" t="s">
        <v>24164</v>
      </c>
      <c r="AG3329" t="s">
        <v>3409</v>
      </c>
    </row>
    <row r="3330" spans="1:37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F3330" t="s">
        <v>24164</v>
      </c>
      <c r="AG3330" t="s">
        <v>24162</v>
      </c>
      <c r="AH3330" t="s">
        <v>10413</v>
      </c>
    </row>
    <row r="3331" spans="1:37" x14ac:dyDescent="0.3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  <c r="AF3331" t="s">
        <v>1325</v>
      </c>
      <c r="AG3331" t="s">
        <v>953</v>
      </c>
      <c r="AH3331" t="s">
        <v>11526</v>
      </c>
      <c r="AI3331" t="s">
        <v>3409</v>
      </c>
      <c r="AJ3331" t="s">
        <v>1266</v>
      </c>
      <c r="AK3331" t="s">
        <v>12332</v>
      </c>
    </row>
    <row r="3332" spans="1:37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F3332" t="s">
        <v>1325</v>
      </c>
      <c r="AG3332" t="s">
        <v>24164</v>
      </c>
      <c r="AH3332" t="s">
        <v>10413</v>
      </c>
    </row>
    <row r="3333" spans="1:37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F3333" t="s">
        <v>1671</v>
      </c>
      <c r="AG3333" t="s">
        <v>1266</v>
      </c>
      <c r="AH3333" t="s">
        <v>6403</v>
      </c>
    </row>
    <row r="3334" spans="1:37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F3334" t="s">
        <v>3409</v>
      </c>
      <c r="AG3334" t="s">
        <v>12038</v>
      </c>
      <c r="AH3334" t="s">
        <v>19711</v>
      </c>
    </row>
    <row r="3335" spans="1:37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F3335" t="s">
        <v>3409</v>
      </c>
      <c r="AG3335" t="s">
        <v>12038</v>
      </c>
      <c r="AH3335" t="s">
        <v>19711</v>
      </c>
    </row>
    <row r="3336" spans="1:37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F3336" t="s">
        <v>1671</v>
      </c>
    </row>
    <row r="3337" spans="1:37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F3337" t="s">
        <v>953</v>
      </c>
      <c r="AG3337" t="s">
        <v>1671</v>
      </c>
      <c r="AH3337" t="s">
        <v>1266</v>
      </c>
      <c r="AI3337" t="s">
        <v>12332</v>
      </c>
    </row>
    <row r="3338" spans="1:37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F3338" t="s">
        <v>953</v>
      </c>
      <c r="AG3338" t="s">
        <v>18089</v>
      </c>
    </row>
    <row r="3339" spans="1:37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F3339" t="s">
        <v>1671</v>
      </c>
      <c r="AG3339" t="s">
        <v>3409</v>
      </c>
    </row>
    <row r="3340" spans="1:37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F3340" t="s">
        <v>3409</v>
      </c>
    </row>
    <row r="3341" spans="1:37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F3341" t="s">
        <v>1671</v>
      </c>
    </row>
    <row r="3342" spans="1:37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F3342" t="s">
        <v>3409</v>
      </c>
      <c r="AG3342" t="s">
        <v>12038</v>
      </c>
      <c r="AH3342" t="s">
        <v>19711</v>
      </c>
    </row>
    <row r="3343" spans="1:37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F3343" t="s">
        <v>3409</v>
      </c>
      <c r="AG3343" t="s">
        <v>6403</v>
      </c>
      <c r="AH3343" t="s">
        <v>24162</v>
      </c>
      <c r="AI3343" t="s">
        <v>10413</v>
      </c>
    </row>
    <row r="3344" spans="1:37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F3344" t="s">
        <v>1325</v>
      </c>
      <c r="AG3344" t="s">
        <v>3409</v>
      </c>
    </row>
    <row r="3345" spans="1:35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F3345" t="s">
        <v>13307</v>
      </c>
      <c r="AG3345" t="s">
        <v>3409</v>
      </c>
      <c r="AH3345" t="s">
        <v>19711</v>
      </c>
    </row>
    <row r="3346" spans="1:35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F3346" t="s">
        <v>953</v>
      </c>
      <c r="AG3346" t="s">
        <v>3409</v>
      </c>
      <c r="AH3346" t="s">
        <v>10413</v>
      </c>
    </row>
    <row r="3347" spans="1:35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F3347" t="s">
        <v>3409</v>
      </c>
      <c r="AG3347" t="s">
        <v>12038</v>
      </c>
      <c r="AH3347" t="s">
        <v>19711</v>
      </c>
    </row>
    <row r="3348" spans="1:35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  <c r="AF3348" t="s">
        <v>1325</v>
      </c>
      <c r="AG3348" t="s">
        <v>953</v>
      </c>
      <c r="AH3348" t="s">
        <v>3409</v>
      </c>
    </row>
    <row r="3349" spans="1:35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F3349" t="s">
        <v>953</v>
      </c>
      <c r="AG3349" t="s">
        <v>3409</v>
      </c>
      <c r="AH3349" t="s">
        <v>10413</v>
      </c>
    </row>
    <row r="3350" spans="1:35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  <c r="AF3350" t="s">
        <v>1671</v>
      </c>
      <c r="AG3350" t="s">
        <v>3409</v>
      </c>
      <c r="AH3350" t="s">
        <v>19711</v>
      </c>
    </row>
    <row r="3351" spans="1:35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  <c r="AF3351" t="s">
        <v>3409</v>
      </c>
      <c r="AG3351" t="s">
        <v>24165</v>
      </c>
    </row>
    <row r="3352" spans="1:35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  <c r="AF3352" t="s">
        <v>1671</v>
      </c>
      <c r="AG3352" t="s">
        <v>3409</v>
      </c>
      <c r="AH3352" t="s">
        <v>17378</v>
      </c>
      <c r="AI3352" t="s">
        <v>19711</v>
      </c>
    </row>
    <row r="3353" spans="1:35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F3353" t="s">
        <v>1325</v>
      </c>
      <c r="AG3353" t="s">
        <v>3409</v>
      </c>
      <c r="AH3353" t="s">
        <v>18089</v>
      </c>
      <c r="AI3353" t="s">
        <v>24163</v>
      </c>
    </row>
    <row r="3354" spans="1:35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F3354" t="s">
        <v>13307</v>
      </c>
      <c r="AG3354" t="s">
        <v>3409</v>
      </c>
      <c r="AH3354" t="s">
        <v>22704</v>
      </c>
      <c r="AI3354" t="s">
        <v>19711</v>
      </c>
    </row>
    <row r="3355" spans="1:35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F3355" t="s">
        <v>6403</v>
      </c>
      <c r="AG3355" t="s">
        <v>17378</v>
      </c>
      <c r="AH3355" t="s">
        <v>12332</v>
      </c>
    </row>
    <row r="3356" spans="1:35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F3356" t="s">
        <v>1325</v>
      </c>
      <c r="AG3356" t="s">
        <v>953</v>
      </c>
    </row>
    <row r="3357" spans="1:35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F3357" t="s">
        <v>24164</v>
      </c>
      <c r="AG3357" t="s">
        <v>3409</v>
      </c>
    </row>
    <row r="3358" spans="1:35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F3358" t="s">
        <v>953</v>
      </c>
      <c r="AG3358" t="s">
        <v>1671</v>
      </c>
      <c r="AH3358" t="s">
        <v>18089</v>
      </c>
      <c r="AI3358" t="s">
        <v>17378</v>
      </c>
    </row>
    <row r="3359" spans="1:35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F3359" t="s">
        <v>24164</v>
      </c>
      <c r="AG3359" t="s">
        <v>3409</v>
      </c>
      <c r="AH3359" t="s">
        <v>10413</v>
      </c>
    </row>
    <row r="3360" spans="1:35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F3360" t="s">
        <v>1671</v>
      </c>
      <c r="AG3360" t="s">
        <v>6403</v>
      </c>
      <c r="AH3360" t="s">
        <v>10413</v>
      </c>
    </row>
    <row r="3361" spans="1:36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F3361" t="s">
        <v>13307</v>
      </c>
      <c r="AG3361" t="s">
        <v>3409</v>
      </c>
      <c r="AH3361" t="s">
        <v>18089</v>
      </c>
      <c r="AI3361" t="s">
        <v>17378</v>
      </c>
      <c r="AJ3361" t="s">
        <v>19711</v>
      </c>
    </row>
    <row r="3362" spans="1:36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F3362" t="s">
        <v>1671</v>
      </c>
      <c r="AG3362" t="s">
        <v>1266</v>
      </c>
      <c r="AH3362" t="s">
        <v>19711</v>
      </c>
    </row>
    <row r="3363" spans="1:36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F3363" t="s">
        <v>1671</v>
      </c>
      <c r="AG3363" t="s">
        <v>3409</v>
      </c>
    </row>
    <row r="3364" spans="1:36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F3364" t="s">
        <v>953</v>
      </c>
      <c r="AG3364" t="s">
        <v>3409</v>
      </c>
    </row>
    <row r="3365" spans="1:36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F3365" t="s">
        <v>3409</v>
      </c>
      <c r="AG3365" t="s">
        <v>6403</v>
      </c>
      <c r="AH3365" t="s">
        <v>12332</v>
      </c>
      <c r="AI3365" t="s">
        <v>10413</v>
      </c>
    </row>
    <row r="3366" spans="1:36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F3366" t="s">
        <v>3409</v>
      </c>
      <c r="AG3366" t="s">
        <v>12038</v>
      </c>
    </row>
    <row r="3367" spans="1:36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F3367" t="s">
        <v>13307</v>
      </c>
      <c r="AG3367" t="s">
        <v>24164</v>
      </c>
      <c r="AH3367" t="s">
        <v>3409</v>
      </c>
    </row>
    <row r="3368" spans="1:36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F3368" t="s">
        <v>1671</v>
      </c>
      <c r="AG3368" t="s">
        <v>3409</v>
      </c>
      <c r="AH3368" t="s">
        <v>12038</v>
      </c>
      <c r="AI3368" t="s">
        <v>19711</v>
      </c>
    </row>
    <row r="3369" spans="1:36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F3369" t="s">
        <v>1671</v>
      </c>
      <c r="AG3369" t="s">
        <v>24164</v>
      </c>
      <c r="AH3369" t="s">
        <v>3409</v>
      </c>
      <c r="AI3369" t="s">
        <v>19711</v>
      </c>
      <c r="AJ3369" t="s">
        <v>10413</v>
      </c>
    </row>
    <row r="3370" spans="1:36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F3370" t="s">
        <v>1671</v>
      </c>
      <c r="AG3370" t="s">
        <v>3409</v>
      </c>
      <c r="AH3370" t="s">
        <v>19711</v>
      </c>
    </row>
    <row r="3371" spans="1:36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F3371" t="s">
        <v>6403</v>
      </c>
      <c r="AG3371" t="s">
        <v>24162</v>
      </c>
      <c r="AH3371" t="s">
        <v>10413</v>
      </c>
    </row>
    <row r="3372" spans="1:36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F3372" t="s">
        <v>1671</v>
      </c>
      <c r="AG3372" t="s">
        <v>1266</v>
      </c>
      <c r="AH3372" t="s">
        <v>6403</v>
      </c>
    </row>
    <row r="3373" spans="1:36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F3373" t="s">
        <v>1671</v>
      </c>
      <c r="AG3373" t="s">
        <v>19711</v>
      </c>
    </row>
    <row r="3374" spans="1:36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F3374" t="s">
        <v>1671</v>
      </c>
      <c r="AG3374" t="s">
        <v>1266</v>
      </c>
      <c r="AH3374" t="s">
        <v>12332</v>
      </c>
    </row>
    <row r="3375" spans="1:36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  <c r="AF3375" t="s">
        <v>953</v>
      </c>
    </row>
    <row r="3376" spans="1:36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F3376" t="s">
        <v>1671</v>
      </c>
      <c r="AG3376" t="s">
        <v>3409</v>
      </c>
      <c r="AH3376" t="s">
        <v>19711</v>
      </c>
    </row>
    <row r="3377" spans="1:35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F3377" t="s">
        <v>1325</v>
      </c>
      <c r="AG3377" t="s">
        <v>953</v>
      </c>
      <c r="AH3377" t="s">
        <v>10413</v>
      </c>
    </row>
    <row r="3378" spans="1:35" x14ac:dyDescent="0.3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  <c r="AF3378" t="s">
        <v>1325</v>
      </c>
      <c r="AG3378" t="s">
        <v>24164</v>
      </c>
      <c r="AH3378" t="s">
        <v>3409</v>
      </c>
      <c r="AI3378" t="s">
        <v>10413</v>
      </c>
    </row>
    <row r="3379" spans="1:35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F3379" t="s">
        <v>1266</v>
      </c>
      <c r="AG3379" t="s">
        <v>6403</v>
      </c>
      <c r="AH3379" t="s">
        <v>24162</v>
      </c>
      <c r="AI3379" t="s">
        <v>10413</v>
      </c>
    </row>
    <row r="3380" spans="1:35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F3380" t="s">
        <v>1671</v>
      </c>
      <c r="AG3380" t="s">
        <v>3409</v>
      </c>
      <c r="AH3380" t="s">
        <v>19711</v>
      </c>
    </row>
    <row r="3381" spans="1:35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F3381" t="s">
        <v>3409</v>
      </c>
    </row>
    <row r="3382" spans="1:35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F3382" t="s">
        <v>1671</v>
      </c>
      <c r="AG3382" t="s">
        <v>24164</v>
      </c>
    </row>
    <row r="3383" spans="1:35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F3383" t="s">
        <v>1671</v>
      </c>
      <c r="AG3383" t="s">
        <v>19711</v>
      </c>
    </row>
    <row r="3384" spans="1:35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F3384" t="s">
        <v>3409</v>
      </c>
      <c r="AG3384" t="s">
        <v>10413</v>
      </c>
    </row>
    <row r="3385" spans="1:35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F3385" t="s">
        <v>24164</v>
      </c>
      <c r="AG3385" t="s">
        <v>3409</v>
      </c>
    </row>
    <row r="3386" spans="1:35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F3386" t="s">
        <v>3409</v>
      </c>
      <c r="AG3386" t="s">
        <v>19711</v>
      </c>
    </row>
    <row r="3387" spans="1:35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F3387" t="s">
        <v>1325</v>
      </c>
      <c r="AG3387" t="s">
        <v>1671</v>
      </c>
      <c r="AH3387" t="s">
        <v>24164</v>
      </c>
      <c r="AI3387" t="s">
        <v>10413</v>
      </c>
    </row>
    <row r="3388" spans="1:35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F3388" t="s">
        <v>1325</v>
      </c>
      <c r="AG3388" t="s">
        <v>24164</v>
      </c>
      <c r="AH3388" t="s">
        <v>10413</v>
      </c>
    </row>
    <row r="3389" spans="1:35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F3389" t="s">
        <v>3409</v>
      </c>
      <c r="AG3389" t="s">
        <v>19711</v>
      </c>
    </row>
    <row r="3390" spans="1:35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F3390" t="s">
        <v>1671</v>
      </c>
      <c r="AG3390" t="s">
        <v>3409</v>
      </c>
      <c r="AH3390" t="s">
        <v>19711</v>
      </c>
    </row>
    <row r="3391" spans="1:35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F3391" t="s">
        <v>1671</v>
      </c>
      <c r="AG3391" t="s">
        <v>19711</v>
      </c>
    </row>
    <row r="3392" spans="1:35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F3392" t="s">
        <v>1671</v>
      </c>
      <c r="AG3392" t="s">
        <v>3409</v>
      </c>
      <c r="AH3392" t="s">
        <v>19711</v>
      </c>
    </row>
    <row r="3393" spans="1:35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F3393" t="s">
        <v>3409</v>
      </c>
      <c r="AG3393" t="s">
        <v>6403</v>
      </c>
    </row>
    <row r="3394" spans="1:35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F3394" t="s">
        <v>1671</v>
      </c>
      <c r="AG3394" t="s">
        <v>3409</v>
      </c>
    </row>
    <row r="3395" spans="1:35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F3395" t="s">
        <v>1671</v>
      </c>
      <c r="AG3395" t="s">
        <v>19711</v>
      </c>
    </row>
    <row r="3396" spans="1:35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F3396" t="s">
        <v>1671</v>
      </c>
    </row>
    <row r="3397" spans="1:35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F3397" t="s">
        <v>1671</v>
      </c>
      <c r="AG3397" t="s">
        <v>1266</v>
      </c>
      <c r="AH3397" t="s">
        <v>19711</v>
      </c>
    </row>
    <row r="3398" spans="1:35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F3398" t="s">
        <v>3409</v>
      </c>
      <c r="AG3398" t="s">
        <v>19711</v>
      </c>
    </row>
    <row r="3399" spans="1:35" x14ac:dyDescent="0.3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  <c r="AF3399" t="s">
        <v>953</v>
      </c>
      <c r="AG3399" t="s">
        <v>3409</v>
      </c>
      <c r="AH3399" t="s">
        <v>1266</v>
      </c>
      <c r="AI3399" t="s">
        <v>24162</v>
      </c>
    </row>
    <row r="3400" spans="1:35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F3400" t="s">
        <v>11526</v>
      </c>
      <c r="AG3400" t="s">
        <v>1671</v>
      </c>
      <c r="AH3400" t="s">
        <v>3409</v>
      </c>
      <c r="AI3400" t="s">
        <v>19711</v>
      </c>
    </row>
    <row r="3401" spans="1:35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F3401" t="s">
        <v>1671</v>
      </c>
      <c r="AG3401" t="s">
        <v>3409</v>
      </c>
    </row>
    <row r="3402" spans="1:35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F3402" t="s">
        <v>1671</v>
      </c>
      <c r="AG3402" t="s">
        <v>24164</v>
      </c>
      <c r="AH3402" t="s">
        <v>17378</v>
      </c>
      <c r="AI3402" t="s">
        <v>19711</v>
      </c>
    </row>
    <row r="3403" spans="1:35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F3403" t="s">
        <v>1325</v>
      </c>
      <c r="AG3403" t="s">
        <v>1671</v>
      </c>
      <c r="AH3403" t="s">
        <v>24164</v>
      </c>
      <c r="AI3403" t="s">
        <v>10413</v>
      </c>
    </row>
    <row r="3404" spans="1:35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F3404" t="s">
        <v>1671</v>
      </c>
      <c r="AG3404" t="s">
        <v>24164</v>
      </c>
    </row>
    <row r="3405" spans="1:35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F3405" t="s">
        <v>1671</v>
      </c>
      <c r="AG3405" t="s">
        <v>3409</v>
      </c>
      <c r="AH3405" t="s">
        <v>19711</v>
      </c>
    </row>
    <row r="3406" spans="1:35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F3406" t="s">
        <v>13307</v>
      </c>
      <c r="AG3406" t="s">
        <v>1671</v>
      </c>
      <c r="AH3406" t="s">
        <v>3409</v>
      </c>
      <c r="AI3406" t="s">
        <v>22704</v>
      </c>
    </row>
    <row r="3407" spans="1:35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F3407" t="s">
        <v>13307</v>
      </c>
      <c r="AG3407" t="s">
        <v>3409</v>
      </c>
    </row>
    <row r="3408" spans="1:35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F3408" t="s">
        <v>13307</v>
      </c>
      <c r="AG3408" t="s">
        <v>3409</v>
      </c>
      <c r="AH3408" t="s">
        <v>19711</v>
      </c>
      <c r="AI3408" t="s">
        <v>24163</v>
      </c>
    </row>
    <row r="3409" spans="1:35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F3409" t="s">
        <v>953</v>
      </c>
      <c r="AG3409" t="s">
        <v>3409</v>
      </c>
    </row>
    <row r="3410" spans="1:35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F3410" t="s">
        <v>953</v>
      </c>
      <c r="AG3410" t="s">
        <v>11526</v>
      </c>
      <c r="AH3410" t="s">
        <v>18089</v>
      </c>
      <c r="AI3410" t="s">
        <v>1266</v>
      </c>
    </row>
    <row r="3411" spans="1:35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F3411" t="s">
        <v>3409</v>
      </c>
      <c r="AG3411" t="s">
        <v>12038</v>
      </c>
    </row>
    <row r="3412" spans="1:35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F3412" t="s">
        <v>3409</v>
      </c>
      <c r="AG3412" t="s">
        <v>19711</v>
      </c>
      <c r="AH3412" t="s">
        <v>10413</v>
      </c>
    </row>
    <row r="3413" spans="1:35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F3413" t="s">
        <v>24164</v>
      </c>
      <c r="AG3413" t="s">
        <v>3409</v>
      </c>
    </row>
    <row r="3414" spans="1:35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F3414" t="s">
        <v>3409</v>
      </c>
      <c r="AG3414" t="s">
        <v>19711</v>
      </c>
    </row>
    <row r="3415" spans="1:35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F3415" t="s">
        <v>1671</v>
      </c>
      <c r="AG3415" t="s">
        <v>24164</v>
      </c>
      <c r="AH3415" t="s">
        <v>17378</v>
      </c>
      <c r="AI3415" t="s">
        <v>24162</v>
      </c>
    </row>
    <row r="3416" spans="1:35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F3416" t="s">
        <v>3409</v>
      </c>
      <c r="AG3416" t="s">
        <v>19711</v>
      </c>
      <c r="AH3416" t="s">
        <v>24165</v>
      </c>
    </row>
    <row r="3417" spans="1:35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F3417" t="s">
        <v>1671</v>
      </c>
      <c r="AG3417" t="s">
        <v>3409</v>
      </c>
      <c r="AH3417" t="s">
        <v>6403</v>
      </c>
      <c r="AI3417" t="s">
        <v>12332</v>
      </c>
    </row>
    <row r="3418" spans="1:35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F3418" t="s">
        <v>1671</v>
      </c>
      <c r="AG3418" t="s">
        <v>3409</v>
      </c>
      <c r="AH3418" t="s">
        <v>19711</v>
      </c>
    </row>
    <row r="3419" spans="1:35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F3419" t="s">
        <v>1325</v>
      </c>
      <c r="AG3419" t="s">
        <v>1671</v>
      </c>
      <c r="AH3419" t="s">
        <v>24164</v>
      </c>
    </row>
    <row r="3420" spans="1:35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F3420" t="s">
        <v>24164</v>
      </c>
      <c r="AG3420" t="s">
        <v>6403</v>
      </c>
      <c r="AH3420" t="s">
        <v>10413</v>
      </c>
    </row>
    <row r="3421" spans="1:35" x14ac:dyDescent="0.3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  <c r="AF3421" t="s">
        <v>3409</v>
      </c>
      <c r="AG3421" t="s">
        <v>19711</v>
      </c>
    </row>
    <row r="3422" spans="1:35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F3422" t="s">
        <v>24164</v>
      </c>
      <c r="AG3422" t="s">
        <v>3409</v>
      </c>
      <c r="AH3422" t="s">
        <v>10413</v>
      </c>
    </row>
    <row r="3423" spans="1:35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F3423" t="s">
        <v>1671</v>
      </c>
      <c r="AG3423" t="s">
        <v>24164</v>
      </c>
      <c r="AH3423" t="s">
        <v>3409</v>
      </c>
      <c r="AI3423" t="s">
        <v>19711</v>
      </c>
    </row>
    <row r="3424" spans="1:35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F3424" t="s">
        <v>3409</v>
      </c>
    </row>
    <row r="3425" spans="1:35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F3425" t="s">
        <v>1325</v>
      </c>
      <c r="AG3425" t="s">
        <v>11526</v>
      </c>
      <c r="AH3425" t="s">
        <v>12332</v>
      </c>
    </row>
    <row r="3426" spans="1:35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F3426" t="s">
        <v>1325</v>
      </c>
      <c r="AG3426" t="s">
        <v>24164</v>
      </c>
      <c r="AH3426" t="s">
        <v>10413</v>
      </c>
    </row>
    <row r="3427" spans="1:35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F3427" t="s">
        <v>13307</v>
      </c>
      <c r="AG3427" t="s">
        <v>3409</v>
      </c>
      <c r="AH3427" t="s">
        <v>24163</v>
      </c>
    </row>
    <row r="3428" spans="1:35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  <c r="AF3428" t="s">
        <v>1325</v>
      </c>
      <c r="AG3428" t="s">
        <v>24164</v>
      </c>
      <c r="AH3428" t="s">
        <v>3409</v>
      </c>
      <c r="AI3428" t="s">
        <v>10413</v>
      </c>
    </row>
    <row r="3429" spans="1:35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F3429" t="s">
        <v>1325</v>
      </c>
      <c r="AG3429" t="s">
        <v>953</v>
      </c>
      <c r="AH3429" t="s">
        <v>1671</v>
      </c>
      <c r="AI3429" t="s">
        <v>19711</v>
      </c>
    </row>
    <row r="3430" spans="1:35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F3430" t="s">
        <v>1671</v>
      </c>
      <c r="AG3430" t="s">
        <v>3409</v>
      </c>
      <c r="AH3430" t="s">
        <v>19711</v>
      </c>
    </row>
    <row r="3431" spans="1:35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F3431" t="s">
        <v>3409</v>
      </c>
    </row>
    <row r="3432" spans="1:35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F3432" t="s">
        <v>24164</v>
      </c>
      <c r="AG3432" t="s">
        <v>3409</v>
      </c>
      <c r="AH3432" t="s">
        <v>24162</v>
      </c>
      <c r="AI3432" t="s">
        <v>10413</v>
      </c>
    </row>
    <row r="3433" spans="1:35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F3433" t="s">
        <v>1325</v>
      </c>
      <c r="AG3433" t="s">
        <v>3409</v>
      </c>
    </row>
    <row r="3434" spans="1:35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F3434" t="s">
        <v>1325</v>
      </c>
      <c r="AG3434" t="s">
        <v>12332</v>
      </c>
      <c r="AH3434" t="s">
        <v>24163</v>
      </c>
    </row>
    <row r="3435" spans="1:35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  <c r="AF3435" t="s">
        <v>1325</v>
      </c>
    </row>
    <row r="3436" spans="1:35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F3436" t="s">
        <v>1671</v>
      </c>
      <c r="AG3436" t="s">
        <v>3409</v>
      </c>
      <c r="AH3436" t="s">
        <v>18089</v>
      </c>
    </row>
    <row r="3437" spans="1:35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F3437" t="s">
        <v>1671</v>
      </c>
      <c r="AG3437" t="s">
        <v>3409</v>
      </c>
    </row>
    <row r="3438" spans="1:35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F3438" t="s">
        <v>1325</v>
      </c>
      <c r="AG3438" t="s">
        <v>1671</v>
      </c>
    </row>
    <row r="3439" spans="1:35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F3439" t="s">
        <v>3409</v>
      </c>
      <c r="AG3439" t="s">
        <v>24165</v>
      </c>
      <c r="AH3439" t="s">
        <v>15011</v>
      </c>
    </row>
    <row r="3440" spans="1:35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F3440" t="s">
        <v>1671</v>
      </c>
      <c r="AG3440" t="s">
        <v>3409</v>
      </c>
    </row>
    <row r="3441" spans="1:36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F3441" t="s">
        <v>6403</v>
      </c>
    </row>
    <row r="3442" spans="1:36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F3442" t="s">
        <v>3409</v>
      </c>
    </row>
    <row r="3443" spans="1:36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F3443" t="s">
        <v>3409</v>
      </c>
      <c r="AG3443" t="s">
        <v>19711</v>
      </c>
    </row>
    <row r="3444" spans="1:36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F3444" t="s">
        <v>1671</v>
      </c>
      <c r="AG3444" t="s">
        <v>3409</v>
      </c>
      <c r="AH3444" t="s">
        <v>19711</v>
      </c>
    </row>
    <row r="3445" spans="1:36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F3445" t="s">
        <v>24164</v>
      </c>
      <c r="AG3445" t="s">
        <v>3409</v>
      </c>
      <c r="AH3445" t="s">
        <v>24162</v>
      </c>
      <c r="AI3445" t="s">
        <v>10413</v>
      </c>
    </row>
    <row r="3446" spans="1:36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F3446" t="s">
        <v>1671</v>
      </c>
      <c r="AG3446" t="s">
        <v>3409</v>
      </c>
      <c r="AH3446" t="s">
        <v>19711</v>
      </c>
      <c r="AI3446" t="s">
        <v>24163</v>
      </c>
    </row>
    <row r="3447" spans="1:36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F3447" t="s">
        <v>1671</v>
      </c>
      <c r="AG3447" t="s">
        <v>24164</v>
      </c>
    </row>
    <row r="3448" spans="1:36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  <c r="AF3448" t="s">
        <v>3409</v>
      </c>
      <c r="AG3448" t="s">
        <v>19711</v>
      </c>
    </row>
    <row r="3449" spans="1:36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F3449" t="s">
        <v>1671</v>
      </c>
      <c r="AG3449" t="s">
        <v>24164</v>
      </c>
      <c r="AH3449" t="s">
        <v>19711</v>
      </c>
    </row>
    <row r="3450" spans="1:36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F3450" t="s">
        <v>1671</v>
      </c>
      <c r="AG3450" t="s">
        <v>3409</v>
      </c>
      <c r="AH3450" t="s">
        <v>12038</v>
      </c>
    </row>
    <row r="3451" spans="1:36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  <c r="AF3451" t="s">
        <v>1671</v>
      </c>
      <c r="AG3451" t="s">
        <v>24164</v>
      </c>
      <c r="AH3451" t="s">
        <v>3409</v>
      </c>
      <c r="AI3451" t="s">
        <v>19711</v>
      </c>
      <c r="AJ3451" t="s">
        <v>10413</v>
      </c>
    </row>
    <row r="3452" spans="1:36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F3452" t="s">
        <v>3409</v>
      </c>
      <c r="AG3452" t="s">
        <v>19711</v>
      </c>
      <c r="AH3452" t="s">
        <v>12332</v>
      </c>
      <c r="AI3452" t="s">
        <v>10413</v>
      </c>
    </row>
    <row r="3453" spans="1:36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  <c r="AF3453" t="s">
        <v>1671</v>
      </c>
    </row>
    <row r="3454" spans="1:36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F3454" t="s">
        <v>24164</v>
      </c>
      <c r="AG3454" t="s">
        <v>3409</v>
      </c>
      <c r="AH3454" t="s">
        <v>10413</v>
      </c>
    </row>
    <row r="3455" spans="1:36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F3455" t="s">
        <v>3409</v>
      </c>
    </row>
    <row r="3456" spans="1:36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  <c r="AF3456" t="s">
        <v>1325</v>
      </c>
      <c r="AG3456" t="s">
        <v>24164</v>
      </c>
      <c r="AH3456" t="s">
        <v>3409</v>
      </c>
      <c r="AI3456" t="s">
        <v>10413</v>
      </c>
    </row>
    <row r="3457" spans="1:36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  <c r="AF3457" t="s">
        <v>1671</v>
      </c>
      <c r="AG3457" t="s">
        <v>18089</v>
      </c>
      <c r="AH3457" t="s">
        <v>19711</v>
      </c>
    </row>
    <row r="3458" spans="1:36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F3458" t="s">
        <v>11526</v>
      </c>
      <c r="AG3458" t="s">
        <v>13307</v>
      </c>
      <c r="AH3458" t="s">
        <v>3409</v>
      </c>
      <c r="AI3458" t="s">
        <v>24165</v>
      </c>
    </row>
    <row r="3459" spans="1:36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F3459" t="s">
        <v>953</v>
      </c>
      <c r="AG3459" t="s">
        <v>1266</v>
      </c>
      <c r="AH3459" t="s">
        <v>10413</v>
      </c>
    </row>
    <row r="3460" spans="1:36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F3460" t="s">
        <v>3409</v>
      </c>
      <c r="AG3460" t="s">
        <v>10413</v>
      </c>
    </row>
    <row r="3461" spans="1:36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F3461" t="s">
        <v>6403</v>
      </c>
      <c r="AG3461" t="s">
        <v>10413</v>
      </c>
    </row>
    <row r="3462" spans="1:36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F3462" t="s">
        <v>1325</v>
      </c>
      <c r="AG3462" t="s">
        <v>24164</v>
      </c>
      <c r="AH3462" t="s">
        <v>3409</v>
      </c>
      <c r="AI3462" t="s">
        <v>10413</v>
      </c>
    </row>
    <row r="3463" spans="1:36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F3463" t="s">
        <v>1325</v>
      </c>
      <c r="AG3463" t="s">
        <v>953</v>
      </c>
      <c r="AH3463" t="s">
        <v>19711</v>
      </c>
    </row>
    <row r="3464" spans="1:36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F3464" t="s">
        <v>1325</v>
      </c>
      <c r="AG3464" t="s">
        <v>953</v>
      </c>
      <c r="AH3464" t="s">
        <v>1266</v>
      </c>
      <c r="AI3464" t="s">
        <v>12332</v>
      </c>
      <c r="AJ3464" t="s">
        <v>10413</v>
      </c>
    </row>
    <row r="3465" spans="1:36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F3465" t="s">
        <v>1671</v>
      </c>
      <c r="AG3465" t="s">
        <v>3409</v>
      </c>
      <c r="AH3465" t="s">
        <v>19711</v>
      </c>
    </row>
    <row r="3466" spans="1:36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F3466" t="s">
        <v>1325</v>
      </c>
      <c r="AG3466" t="s">
        <v>10413</v>
      </c>
    </row>
    <row r="3467" spans="1:36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F3467" t="s">
        <v>1325</v>
      </c>
      <c r="AG3467" t="s">
        <v>953</v>
      </c>
      <c r="AH3467" t="s">
        <v>10413</v>
      </c>
    </row>
    <row r="3468" spans="1:36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F3468" t="s">
        <v>24164</v>
      </c>
      <c r="AG3468" t="s">
        <v>3409</v>
      </c>
    </row>
    <row r="3469" spans="1:36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F3469" t="s">
        <v>3409</v>
      </c>
      <c r="AG3469" t="s">
        <v>12038</v>
      </c>
      <c r="AH3469" t="s">
        <v>19711</v>
      </c>
    </row>
    <row r="3470" spans="1:36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F3470" t="s">
        <v>1671</v>
      </c>
      <c r="AG3470" t="s">
        <v>3409</v>
      </c>
      <c r="AH3470" t="s">
        <v>19711</v>
      </c>
    </row>
    <row r="3471" spans="1:36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F3471" t="s">
        <v>3409</v>
      </c>
      <c r="AG3471" t="s">
        <v>12038</v>
      </c>
      <c r="AH3471" t="s">
        <v>19711</v>
      </c>
    </row>
    <row r="3472" spans="1:36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F3472" t="s">
        <v>1671</v>
      </c>
      <c r="AG3472" t="s">
        <v>3409</v>
      </c>
    </row>
    <row r="3473" spans="1:35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F3473" t="s">
        <v>6403</v>
      </c>
      <c r="AG3473" t="s">
        <v>24162</v>
      </c>
      <c r="AH3473" t="s">
        <v>10413</v>
      </c>
    </row>
    <row r="3474" spans="1:35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F3474" t="s">
        <v>1325</v>
      </c>
      <c r="AG3474" t="s">
        <v>953</v>
      </c>
      <c r="AH3474" t="s">
        <v>10413</v>
      </c>
    </row>
    <row r="3475" spans="1:35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F3475" t="s">
        <v>3409</v>
      </c>
      <c r="AG3475" t="s">
        <v>18089</v>
      </c>
      <c r="AH3475" t="s">
        <v>24163</v>
      </c>
    </row>
    <row r="3476" spans="1:35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F3476" t="s">
        <v>1671</v>
      </c>
      <c r="AG3476" t="s">
        <v>3409</v>
      </c>
      <c r="AH3476" t="s">
        <v>19711</v>
      </c>
    </row>
    <row r="3477" spans="1:35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F3477" t="s">
        <v>1671</v>
      </c>
      <c r="AG3477" t="s">
        <v>3409</v>
      </c>
    </row>
    <row r="3478" spans="1:35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F3478" t="s">
        <v>3409</v>
      </c>
      <c r="AG3478" t="s">
        <v>19711</v>
      </c>
    </row>
    <row r="3479" spans="1:35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F3479" t="s">
        <v>13307</v>
      </c>
      <c r="AG3479" t="s">
        <v>3409</v>
      </c>
      <c r="AH3479" t="s">
        <v>22704</v>
      </c>
    </row>
    <row r="3480" spans="1:35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F3480" t="s">
        <v>13307</v>
      </c>
      <c r="AG3480" t="s">
        <v>24164</v>
      </c>
      <c r="AH3480" t="s">
        <v>3409</v>
      </c>
    </row>
    <row r="3481" spans="1:35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F3481" t="s">
        <v>1325</v>
      </c>
      <c r="AG3481" t="s">
        <v>24164</v>
      </c>
      <c r="AH3481" t="s">
        <v>10413</v>
      </c>
    </row>
    <row r="3482" spans="1:35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F3482" t="s">
        <v>3409</v>
      </c>
      <c r="AG3482" t="s">
        <v>19711</v>
      </c>
      <c r="AH3482" t="s">
        <v>15011</v>
      </c>
    </row>
    <row r="3483" spans="1:35" x14ac:dyDescent="0.3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  <c r="AF3483" t="s">
        <v>24164</v>
      </c>
      <c r="AG3483" t="s">
        <v>3409</v>
      </c>
      <c r="AH3483" t="s">
        <v>10413</v>
      </c>
    </row>
    <row r="3484" spans="1:35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F3484" t="s">
        <v>1325</v>
      </c>
      <c r="AG3484" t="s">
        <v>953</v>
      </c>
      <c r="AH3484" t="s">
        <v>12332</v>
      </c>
    </row>
    <row r="3485" spans="1:35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F3485" t="s">
        <v>1325</v>
      </c>
      <c r="AG3485" t="s">
        <v>953</v>
      </c>
      <c r="AH3485" t="s">
        <v>10413</v>
      </c>
    </row>
    <row r="3486" spans="1:35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F3486" t="s">
        <v>1325</v>
      </c>
      <c r="AG3486" t="s">
        <v>1671</v>
      </c>
      <c r="AH3486" t="s">
        <v>24164</v>
      </c>
      <c r="AI3486" t="s">
        <v>10413</v>
      </c>
    </row>
    <row r="3487" spans="1:35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F3487" t="s">
        <v>953</v>
      </c>
      <c r="AG3487" t="s">
        <v>6403</v>
      </c>
      <c r="AH3487" t="s">
        <v>10413</v>
      </c>
    </row>
    <row r="3488" spans="1:35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F3488" t="s">
        <v>67</v>
      </c>
      <c r="AG3488" t="s">
        <v>24163</v>
      </c>
    </row>
    <row r="3489" spans="1:35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F3489" t="s">
        <v>6403</v>
      </c>
      <c r="AG3489" t="s">
        <v>24162</v>
      </c>
    </row>
    <row r="3490" spans="1:35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F3490" t="s">
        <v>1671</v>
      </c>
    </row>
    <row r="3491" spans="1:35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F3491" t="s">
        <v>24164</v>
      </c>
      <c r="AG3491" t="s">
        <v>6403</v>
      </c>
    </row>
    <row r="3492" spans="1:35" x14ac:dyDescent="0.3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  <c r="AF3492" t="s">
        <v>1325</v>
      </c>
      <c r="AG3492" t="s">
        <v>3409</v>
      </c>
      <c r="AH3492" t="s">
        <v>1266</v>
      </c>
      <c r="AI3492" t="s">
        <v>19711</v>
      </c>
    </row>
    <row r="3493" spans="1:35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F3493" t="s">
        <v>1671</v>
      </c>
      <c r="AG3493" t="s">
        <v>24164</v>
      </c>
      <c r="AH3493" t="s">
        <v>3409</v>
      </c>
    </row>
    <row r="3494" spans="1:35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F3494" t="s">
        <v>24164</v>
      </c>
      <c r="AG3494" t="s">
        <v>3409</v>
      </c>
      <c r="AH3494" t="s">
        <v>10413</v>
      </c>
    </row>
    <row r="3495" spans="1:35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F3495" t="s">
        <v>1325</v>
      </c>
      <c r="AG3495" t="s">
        <v>953</v>
      </c>
      <c r="AH3495" t="s">
        <v>10413</v>
      </c>
    </row>
    <row r="3496" spans="1:35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F3496" t="s">
        <v>6403</v>
      </c>
    </row>
    <row r="3497" spans="1:35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  <c r="AF3497" t="s">
        <v>6403</v>
      </c>
    </row>
    <row r="3498" spans="1:35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F3498" t="s">
        <v>1671</v>
      </c>
      <c r="AG3498" t="s">
        <v>3409</v>
      </c>
    </row>
    <row r="3499" spans="1:35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F3499" t="s">
        <v>3409</v>
      </c>
      <c r="AG3499" t="s">
        <v>24162</v>
      </c>
    </row>
    <row r="3500" spans="1:35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F3500" t="s">
        <v>1325</v>
      </c>
      <c r="AG3500" t="s">
        <v>1266</v>
      </c>
      <c r="AH3500" t="s">
        <v>6403</v>
      </c>
      <c r="AI3500" t="s">
        <v>10413</v>
      </c>
    </row>
    <row r="3501" spans="1:35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  <c r="AF3501" t="s">
        <v>3409</v>
      </c>
      <c r="AG3501" t="s">
        <v>12038</v>
      </c>
    </row>
    <row r="3502" spans="1:35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F3502" t="s">
        <v>3409</v>
      </c>
      <c r="AG3502" t="s">
        <v>19711</v>
      </c>
    </row>
    <row r="3503" spans="1:35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F3503" t="s">
        <v>3409</v>
      </c>
    </row>
    <row r="3504" spans="1:35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F3504" t="s">
        <v>1671</v>
      </c>
      <c r="AG3504" t="s">
        <v>3409</v>
      </c>
      <c r="AH3504" t="s">
        <v>19711</v>
      </c>
    </row>
    <row r="3505" spans="1:36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F3505" t="s">
        <v>1671</v>
      </c>
      <c r="AG3505" t="s">
        <v>3409</v>
      </c>
      <c r="AH3505" t="s">
        <v>17378</v>
      </c>
      <c r="AI3505" t="s">
        <v>19711</v>
      </c>
    </row>
    <row r="3506" spans="1:36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F3506" t="s">
        <v>953</v>
      </c>
      <c r="AG3506" t="s">
        <v>13307</v>
      </c>
      <c r="AH3506" t="s">
        <v>3409</v>
      </c>
      <c r="AI3506" t="s">
        <v>22704</v>
      </c>
    </row>
    <row r="3507" spans="1:36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F3507" t="s">
        <v>1671</v>
      </c>
      <c r="AG3507" t="s">
        <v>24163</v>
      </c>
    </row>
    <row r="3508" spans="1:36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F3508" t="s">
        <v>1325</v>
      </c>
      <c r="AG3508" t="s">
        <v>24164</v>
      </c>
      <c r="AH3508" t="s">
        <v>6403</v>
      </c>
      <c r="AI3508" t="s">
        <v>12332</v>
      </c>
      <c r="AJ3508" t="s">
        <v>10413</v>
      </c>
    </row>
    <row r="3509" spans="1:36" x14ac:dyDescent="0.3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  <c r="AF3509" t="s">
        <v>1325</v>
      </c>
      <c r="AG3509" t="s">
        <v>24164</v>
      </c>
      <c r="AH3509" t="s">
        <v>3409</v>
      </c>
      <c r="AI3509" t="s">
        <v>10413</v>
      </c>
    </row>
    <row r="3510" spans="1:36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F3510" t="s">
        <v>953</v>
      </c>
      <c r="AG3510" t="s">
        <v>13307</v>
      </c>
      <c r="AH3510" t="s">
        <v>3409</v>
      </c>
    </row>
    <row r="3511" spans="1:36" x14ac:dyDescent="0.3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  <c r="AF3511" t="s">
        <v>1325</v>
      </c>
      <c r="AG3511" t="s">
        <v>3409</v>
      </c>
      <c r="AH3511" t="s">
        <v>24162</v>
      </c>
      <c r="AI3511" t="s">
        <v>12332</v>
      </c>
    </row>
    <row r="3512" spans="1:36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F3512" t="s">
        <v>3409</v>
      </c>
      <c r="AG3512" t="s">
        <v>17378</v>
      </c>
      <c r="AH3512" t="s">
        <v>19711</v>
      </c>
    </row>
    <row r="3513" spans="1:36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F3513" t="s">
        <v>3409</v>
      </c>
      <c r="AG3513" t="s">
        <v>24163</v>
      </c>
    </row>
    <row r="3514" spans="1:36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F3514" t="s">
        <v>1671</v>
      </c>
      <c r="AG3514" t="s">
        <v>3409</v>
      </c>
      <c r="AH3514" t="s">
        <v>19711</v>
      </c>
    </row>
    <row r="3515" spans="1:36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F3515" t="s">
        <v>3409</v>
      </c>
      <c r="AG3515" t="s">
        <v>18089</v>
      </c>
    </row>
    <row r="3516" spans="1:36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F3516" t="s">
        <v>13307</v>
      </c>
      <c r="AG3516" t="s">
        <v>24164</v>
      </c>
      <c r="AH3516" t="s">
        <v>3409</v>
      </c>
    </row>
    <row r="3517" spans="1:36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F3517" t="s">
        <v>13307</v>
      </c>
      <c r="AG3517" t="s">
        <v>3409</v>
      </c>
    </row>
    <row r="3518" spans="1:36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F3518" t="s">
        <v>3409</v>
      </c>
      <c r="AG3518" t="s">
        <v>10413</v>
      </c>
    </row>
    <row r="3519" spans="1:36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  <c r="AF3519" t="s">
        <v>3409</v>
      </c>
      <c r="AG3519" t="s">
        <v>18089</v>
      </c>
    </row>
    <row r="3520" spans="1:36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F3520" t="s">
        <v>3409</v>
      </c>
      <c r="AG3520" t="s">
        <v>24163</v>
      </c>
    </row>
    <row r="3521" spans="1:35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  <c r="AF3521" t="s">
        <v>1671</v>
      </c>
      <c r="AG3521" t="s">
        <v>3409</v>
      </c>
      <c r="AH3521" t="s">
        <v>18089</v>
      </c>
    </row>
    <row r="3522" spans="1:35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F3522" t="s">
        <v>3409</v>
      </c>
      <c r="AG3522" t="s">
        <v>19711</v>
      </c>
    </row>
    <row r="3523" spans="1:35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F3523" t="s">
        <v>953</v>
      </c>
      <c r="AG3523" t="s">
        <v>3409</v>
      </c>
      <c r="AH3523" t="s">
        <v>19711</v>
      </c>
      <c r="AI3523" t="s">
        <v>24165</v>
      </c>
    </row>
    <row r="3524" spans="1:35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F3524" t="s">
        <v>1671</v>
      </c>
      <c r="AG3524" t="s">
        <v>1266</v>
      </c>
      <c r="AH3524" t="s">
        <v>12332</v>
      </c>
    </row>
    <row r="3525" spans="1:35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F3525" t="s">
        <v>1671</v>
      </c>
      <c r="AG3525" t="s">
        <v>3409</v>
      </c>
    </row>
    <row r="3526" spans="1:35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F3526" t="s">
        <v>1671</v>
      </c>
    </row>
    <row r="3527" spans="1:35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F3527" t="s">
        <v>1671</v>
      </c>
    </row>
    <row r="3528" spans="1:35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F3528" t="s">
        <v>3409</v>
      </c>
    </row>
    <row r="3529" spans="1:35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F3529" t="s">
        <v>1671</v>
      </c>
      <c r="AG3529" t="s">
        <v>24164</v>
      </c>
      <c r="AH3529" t="s">
        <v>3409</v>
      </c>
    </row>
    <row r="3530" spans="1:35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F3530" t="s">
        <v>953</v>
      </c>
      <c r="AG3530" t="s">
        <v>3409</v>
      </c>
      <c r="AH3530" t="s">
        <v>24162</v>
      </c>
    </row>
    <row r="3531" spans="1:35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F3531" t="s">
        <v>3409</v>
      </c>
      <c r="AG3531" t="s">
        <v>19711</v>
      </c>
    </row>
    <row r="3532" spans="1:35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F3532" t="s">
        <v>13307</v>
      </c>
      <c r="AG3532" t="s">
        <v>3409</v>
      </c>
      <c r="AH3532" t="s">
        <v>19711</v>
      </c>
    </row>
    <row r="3533" spans="1:35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F3533" t="s">
        <v>1671</v>
      </c>
    </row>
    <row r="3534" spans="1:35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F3534" t="s">
        <v>3409</v>
      </c>
      <c r="AG3534" t="s">
        <v>12332</v>
      </c>
    </row>
    <row r="3535" spans="1:35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F3535" t="s">
        <v>1671</v>
      </c>
      <c r="AG3535" t="s">
        <v>24164</v>
      </c>
      <c r="AH3535" t="s">
        <v>10413</v>
      </c>
    </row>
    <row r="3536" spans="1:35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F3536" t="s">
        <v>3409</v>
      </c>
    </row>
    <row r="3537" spans="1:39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F3537" t="s">
        <v>1325</v>
      </c>
      <c r="AG3537" t="s">
        <v>24164</v>
      </c>
      <c r="AH3537" t="s">
        <v>10413</v>
      </c>
    </row>
    <row r="3538" spans="1:39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F3538" t="s">
        <v>1325</v>
      </c>
      <c r="AG3538" t="s">
        <v>24164</v>
      </c>
    </row>
    <row r="3539" spans="1:39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F3539" t="s">
        <v>1671</v>
      </c>
      <c r="AG3539" t="s">
        <v>1266</v>
      </c>
      <c r="AH3539" t="s">
        <v>6403</v>
      </c>
      <c r="AI3539" t="s">
        <v>24162</v>
      </c>
    </row>
    <row r="3540" spans="1:39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  <c r="AF3540" t="s">
        <v>953</v>
      </c>
      <c r="AG3540" t="s">
        <v>11526</v>
      </c>
      <c r="AH3540" t="s">
        <v>18089</v>
      </c>
    </row>
    <row r="3541" spans="1:39" x14ac:dyDescent="0.3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  <c r="AF3541" t="s">
        <v>1325</v>
      </c>
      <c r="AG3541" t="s">
        <v>953</v>
      </c>
      <c r="AH3541" t="s">
        <v>11526</v>
      </c>
      <c r="AI3541" t="s">
        <v>1671</v>
      </c>
      <c r="AJ3541" t="s">
        <v>3409</v>
      </c>
      <c r="AK3541" t="s">
        <v>18089</v>
      </c>
      <c r="AL3541" t="s">
        <v>1266</v>
      </c>
      <c r="AM3541" t="s">
        <v>10413</v>
      </c>
    </row>
    <row r="3542" spans="1:39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F3542" t="s">
        <v>15011</v>
      </c>
    </row>
    <row r="3543" spans="1:39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F3543" t="s">
        <v>1325</v>
      </c>
      <c r="AG3543" t="s">
        <v>953</v>
      </c>
      <c r="AH3543" t="s">
        <v>3409</v>
      </c>
      <c r="AI3543" t="s">
        <v>1266</v>
      </c>
      <c r="AJ3543" t="s">
        <v>12332</v>
      </c>
    </row>
    <row r="3544" spans="1:39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F3544" t="s">
        <v>1671</v>
      </c>
    </row>
    <row r="3545" spans="1:39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F3545" t="s">
        <v>1671</v>
      </c>
      <c r="AG3545" t="s">
        <v>3409</v>
      </c>
      <c r="AH3545" t="s">
        <v>18089</v>
      </c>
      <c r="AI3545" t="s">
        <v>12038</v>
      </c>
      <c r="AJ3545" t="s">
        <v>17378</v>
      </c>
      <c r="AK3545" t="s">
        <v>19711</v>
      </c>
    </row>
    <row r="3546" spans="1:39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F3546" t="s">
        <v>3409</v>
      </c>
      <c r="AG3546" t="s">
        <v>19711</v>
      </c>
    </row>
    <row r="3547" spans="1:39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F3547" t="s">
        <v>24164</v>
      </c>
      <c r="AG3547" t="s">
        <v>3409</v>
      </c>
      <c r="AH3547" t="s">
        <v>10413</v>
      </c>
    </row>
    <row r="3548" spans="1:39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F3548" t="s">
        <v>13307</v>
      </c>
      <c r="AG3548" t="s">
        <v>3409</v>
      </c>
      <c r="AH3548" t="s">
        <v>19711</v>
      </c>
      <c r="AI3548" t="s">
        <v>24165</v>
      </c>
    </row>
    <row r="3549" spans="1:39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F3549" t="s">
        <v>1671</v>
      </c>
      <c r="AG3549" t="s">
        <v>3409</v>
      </c>
    </row>
    <row r="3550" spans="1:39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F3550" t="s">
        <v>24164</v>
      </c>
      <c r="AG3550" t="s">
        <v>10413</v>
      </c>
    </row>
    <row r="3551" spans="1:39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F3551" t="s">
        <v>3409</v>
      </c>
      <c r="AG3551" t="s">
        <v>6403</v>
      </c>
      <c r="AH3551" t="s">
        <v>10413</v>
      </c>
    </row>
    <row r="3552" spans="1:39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F3552" t="s">
        <v>3409</v>
      </c>
      <c r="AG3552" t="s">
        <v>24162</v>
      </c>
      <c r="AH3552" t="s">
        <v>24165</v>
      </c>
    </row>
    <row r="3553" spans="1:37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F3553" t="s">
        <v>1671</v>
      </c>
      <c r="AG3553" t="s">
        <v>3409</v>
      </c>
      <c r="AH3553" t="s">
        <v>19711</v>
      </c>
    </row>
    <row r="3554" spans="1:37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F3554" t="s">
        <v>1325</v>
      </c>
      <c r="AG3554" t="s">
        <v>1671</v>
      </c>
      <c r="AH3554" t="s">
        <v>24164</v>
      </c>
      <c r="AI3554" t="s">
        <v>3409</v>
      </c>
      <c r="AJ3554" t="s">
        <v>19711</v>
      </c>
      <c r="AK3554" t="s">
        <v>10413</v>
      </c>
    </row>
    <row r="3555" spans="1:37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F3555" t="s">
        <v>1325</v>
      </c>
      <c r="AG3555" t="s">
        <v>24164</v>
      </c>
      <c r="AH3555" t="s">
        <v>3409</v>
      </c>
      <c r="AI3555" t="s">
        <v>10413</v>
      </c>
    </row>
    <row r="3556" spans="1:37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F3556" t="s">
        <v>6403</v>
      </c>
      <c r="AG3556" t="s">
        <v>24162</v>
      </c>
    </row>
    <row r="3557" spans="1:37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F3557" t="s">
        <v>1671</v>
      </c>
      <c r="AG3557" t="s">
        <v>3409</v>
      </c>
      <c r="AH3557" t="s">
        <v>17378</v>
      </c>
    </row>
    <row r="3558" spans="1:37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F3558" t="s">
        <v>24164</v>
      </c>
      <c r="AG3558" t="s">
        <v>3409</v>
      </c>
    </row>
    <row r="3559" spans="1:37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F3559" t="s">
        <v>13307</v>
      </c>
      <c r="AG3559" t="s">
        <v>3409</v>
      </c>
      <c r="AH3559" t="s">
        <v>12038</v>
      </c>
    </row>
    <row r="3560" spans="1:37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F3560" t="s">
        <v>1671</v>
      </c>
      <c r="AG3560" t="s">
        <v>3409</v>
      </c>
    </row>
    <row r="3561" spans="1:37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F3561" t="s">
        <v>24162</v>
      </c>
      <c r="AG3561" t="s">
        <v>19711</v>
      </c>
      <c r="AH3561" t="s">
        <v>10413</v>
      </c>
    </row>
    <row r="3562" spans="1:37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F3562" t="s">
        <v>953</v>
      </c>
      <c r="AG3562" t="s">
        <v>1671</v>
      </c>
      <c r="AH3562" t="s">
        <v>3409</v>
      </c>
      <c r="AI3562" t="s">
        <v>18089</v>
      </c>
    </row>
    <row r="3563" spans="1:37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F3563" t="s">
        <v>1671</v>
      </c>
      <c r="AG3563" t="s">
        <v>24164</v>
      </c>
    </row>
    <row r="3564" spans="1:37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F3564" t="s">
        <v>1671</v>
      </c>
      <c r="AG3564" t="s">
        <v>3409</v>
      </c>
      <c r="AH3564" t="s">
        <v>19711</v>
      </c>
    </row>
    <row r="3565" spans="1:37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F3565" t="s">
        <v>12332</v>
      </c>
      <c r="AG3565" t="s">
        <v>10413</v>
      </c>
    </row>
    <row r="3566" spans="1:37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F3566" t="s">
        <v>6403</v>
      </c>
      <c r="AG3566" t="s">
        <v>12332</v>
      </c>
      <c r="AH3566" t="s">
        <v>10413</v>
      </c>
    </row>
    <row r="3567" spans="1:37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F3567" t="s">
        <v>13307</v>
      </c>
      <c r="AG3567" t="s">
        <v>3409</v>
      </c>
    </row>
    <row r="3568" spans="1:37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F3568" t="s">
        <v>3409</v>
      </c>
    </row>
    <row r="3569" spans="1:35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F3569" t="s">
        <v>24164</v>
      </c>
      <c r="AG3569" t="s">
        <v>3409</v>
      </c>
      <c r="AH3569" t="s">
        <v>10413</v>
      </c>
    </row>
    <row r="3570" spans="1:35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F3570" t="s">
        <v>3409</v>
      </c>
      <c r="AG3570" t="s">
        <v>15011</v>
      </c>
    </row>
    <row r="3571" spans="1:35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F3571" t="s">
        <v>3409</v>
      </c>
      <c r="AG3571" t="s">
        <v>10413</v>
      </c>
    </row>
    <row r="3572" spans="1:35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F3572" t="s">
        <v>3409</v>
      </c>
      <c r="AG3572" t="s">
        <v>19711</v>
      </c>
    </row>
    <row r="3573" spans="1:35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F3573" t="s">
        <v>3409</v>
      </c>
    </row>
    <row r="3574" spans="1:35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F3574" t="s">
        <v>3409</v>
      </c>
      <c r="AG3574" t="s">
        <v>19711</v>
      </c>
      <c r="AH3574" t="s">
        <v>24165</v>
      </c>
    </row>
    <row r="3575" spans="1:35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F3575" t="s">
        <v>1325</v>
      </c>
      <c r="AG3575" t="s">
        <v>953</v>
      </c>
      <c r="AH3575" t="s">
        <v>3409</v>
      </c>
      <c r="AI3575" t="s">
        <v>15011</v>
      </c>
    </row>
    <row r="3576" spans="1:35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F3576" t="s">
        <v>13307</v>
      </c>
      <c r="AG3576" t="s">
        <v>3409</v>
      </c>
      <c r="AH3576" t="s">
        <v>12038</v>
      </c>
    </row>
    <row r="3577" spans="1:35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F3577" t="s">
        <v>1325</v>
      </c>
      <c r="AG3577" t="s">
        <v>12332</v>
      </c>
    </row>
    <row r="3578" spans="1:35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F3578" t="s">
        <v>3409</v>
      </c>
      <c r="AG3578" t="s">
        <v>19711</v>
      </c>
    </row>
    <row r="3579" spans="1:35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F3579" t="s">
        <v>13307</v>
      </c>
      <c r="AG3579" t="s">
        <v>3409</v>
      </c>
      <c r="AH3579" t="s">
        <v>24163</v>
      </c>
    </row>
    <row r="3580" spans="1:35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F3580" t="s">
        <v>1671</v>
      </c>
      <c r="AG3580" t="s">
        <v>6403</v>
      </c>
      <c r="AH3580" t="s">
        <v>12332</v>
      </c>
    </row>
    <row r="3581" spans="1:35" x14ac:dyDescent="0.3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  <c r="AF3581" t="s">
        <v>24164</v>
      </c>
      <c r="AG3581" t="s">
        <v>3409</v>
      </c>
      <c r="AH3581" t="s">
        <v>10413</v>
      </c>
    </row>
    <row r="3582" spans="1:35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F3582" t="s">
        <v>1671</v>
      </c>
      <c r="AG3582" t="s">
        <v>19711</v>
      </c>
    </row>
    <row r="3583" spans="1:35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F3583" t="s">
        <v>17378</v>
      </c>
      <c r="AG3583" t="s">
        <v>19711</v>
      </c>
    </row>
    <row r="3584" spans="1:35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F3584" t="s">
        <v>3409</v>
      </c>
      <c r="AG3584" t="s">
        <v>24165</v>
      </c>
    </row>
    <row r="3585" spans="1:36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F3585" t="s">
        <v>67</v>
      </c>
      <c r="AG3585" t="s">
        <v>3409</v>
      </c>
      <c r="AH3585" t="s">
        <v>24165</v>
      </c>
    </row>
    <row r="3586" spans="1:36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F3586" t="s">
        <v>13307</v>
      </c>
      <c r="AG3586" t="s">
        <v>24164</v>
      </c>
      <c r="AH3586" t="s">
        <v>3409</v>
      </c>
      <c r="AI3586" t="s">
        <v>15011</v>
      </c>
    </row>
    <row r="3587" spans="1:36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F3587" t="s">
        <v>1671</v>
      </c>
      <c r="AG3587" t="s">
        <v>18089</v>
      </c>
      <c r="AH3587" t="s">
        <v>1266</v>
      </c>
      <c r="AI3587" t="s">
        <v>17378</v>
      </c>
    </row>
    <row r="3588" spans="1:36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F3588" t="s">
        <v>3409</v>
      </c>
    </row>
    <row r="3589" spans="1:36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F3589" t="s">
        <v>1325</v>
      </c>
      <c r="AG3589" t="s">
        <v>953</v>
      </c>
      <c r="AH3589" t="s">
        <v>1671</v>
      </c>
    </row>
    <row r="3590" spans="1:36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F3590" t="s">
        <v>24164</v>
      </c>
      <c r="AG3590" t="s">
        <v>3409</v>
      </c>
      <c r="AH3590" t="s">
        <v>17378</v>
      </c>
      <c r="AI3590" t="s">
        <v>19711</v>
      </c>
      <c r="AJ3590" t="s">
        <v>10413</v>
      </c>
    </row>
    <row r="3591" spans="1:36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F3591" t="s">
        <v>1671</v>
      </c>
      <c r="AG3591" t="s">
        <v>24163</v>
      </c>
    </row>
    <row r="3592" spans="1:36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F3592" t="s">
        <v>1671</v>
      </c>
      <c r="AG3592" t="s">
        <v>3409</v>
      </c>
    </row>
    <row r="3593" spans="1:36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F3593" t="s">
        <v>1671</v>
      </c>
      <c r="AG3593" t="s">
        <v>3409</v>
      </c>
      <c r="AH3593" t="s">
        <v>19711</v>
      </c>
    </row>
    <row r="3594" spans="1:36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F3594" t="s">
        <v>24164</v>
      </c>
      <c r="AG3594" t="s">
        <v>3409</v>
      </c>
      <c r="AH3594" t="s">
        <v>24162</v>
      </c>
      <c r="AI3594" t="s">
        <v>10413</v>
      </c>
    </row>
    <row r="3595" spans="1:36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F3595" t="s">
        <v>1266</v>
      </c>
      <c r="AG3595" t="s">
        <v>6403</v>
      </c>
      <c r="AH3595" t="s">
        <v>19711</v>
      </c>
      <c r="AI3595" t="s">
        <v>10413</v>
      </c>
    </row>
    <row r="3596" spans="1:36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F3596" t="s">
        <v>1671</v>
      </c>
      <c r="AG3596" t="s">
        <v>19711</v>
      </c>
    </row>
    <row r="3597" spans="1:36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F3597" t="s">
        <v>3409</v>
      </c>
      <c r="AG3597" t="s">
        <v>24163</v>
      </c>
    </row>
    <row r="3598" spans="1:36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F3598" t="s">
        <v>3409</v>
      </c>
      <c r="AG3598" t="s">
        <v>19711</v>
      </c>
      <c r="AH3598" t="s">
        <v>15011</v>
      </c>
    </row>
    <row r="3599" spans="1:36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F3599" t="s">
        <v>1671</v>
      </c>
    </row>
    <row r="3600" spans="1:36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F3600" t="s">
        <v>1325</v>
      </c>
      <c r="AG3600" t="s">
        <v>12332</v>
      </c>
    </row>
    <row r="3601" spans="1:35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F3601" t="s">
        <v>1671</v>
      </c>
      <c r="AG3601" t="s">
        <v>3409</v>
      </c>
      <c r="AH3601" t="s">
        <v>17378</v>
      </c>
    </row>
    <row r="3602" spans="1:35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F3602" t="s">
        <v>1671</v>
      </c>
      <c r="AG3602" t="s">
        <v>18089</v>
      </c>
    </row>
    <row r="3603" spans="1:35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F3603" t="s">
        <v>1325</v>
      </c>
      <c r="AG3603" t="s">
        <v>1671</v>
      </c>
      <c r="AH3603" t="s">
        <v>24164</v>
      </c>
    </row>
    <row r="3604" spans="1:35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F3604" t="s">
        <v>1671</v>
      </c>
      <c r="AG3604" t="s">
        <v>12038</v>
      </c>
    </row>
    <row r="3605" spans="1:35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F3605" t="s">
        <v>1671</v>
      </c>
      <c r="AG3605" t="s">
        <v>3409</v>
      </c>
      <c r="AH3605" t="s">
        <v>19711</v>
      </c>
    </row>
    <row r="3606" spans="1:35" x14ac:dyDescent="0.3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  <c r="AF3606" t="s">
        <v>3409</v>
      </c>
      <c r="AG3606" t="s">
        <v>22704</v>
      </c>
      <c r="AH3606" t="s">
        <v>19711</v>
      </c>
      <c r="AI3606" t="s">
        <v>24165</v>
      </c>
    </row>
    <row r="3607" spans="1:35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F3607" t="s">
        <v>1671</v>
      </c>
      <c r="AG3607" t="s">
        <v>3409</v>
      </c>
      <c r="AH3607" t="s">
        <v>1266</v>
      </c>
      <c r="AI3607" t="s">
        <v>19711</v>
      </c>
    </row>
    <row r="3608" spans="1:35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F3608" t="s">
        <v>1671</v>
      </c>
      <c r="AG3608" t="s">
        <v>6403</v>
      </c>
      <c r="AH3608" t="s">
        <v>10413</v>
      </c>
    </row>
    <row r="3609" spans="1:35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F3609" t="s">
        <v>13307</v>
      </c>
      <c r="AG3609" t="s">
        <v>3409</v>
      </c>
      <c r="AH3609" t="s">
        <v>22704</v>
      </c>
      <c r="AI3609" t="s">
        <v>10413</v>
      </c>
    </row>
    <row r="3610" spans="1:35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F3610" t="s">
        <v>6403</v>
      </c>
      <c r="AG3610" t="s">
        <v>10413</v>
      </c>
    </row>
    <row r="3611" spans="1:35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F3611" t="s">
        <v>1671</v>
      </c>
      <c r="AG3611" t="s">
        <v>24164</v>
      </c>
      <c r="AH3611" t="s">
        <v>3409</v>
      </c>
    </row>
    <row r="3612" spans="1:35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F3612" t="s">
        <v>953</v>
      </c>
      <c r="AG3612" t="s">
        <v>67</v>
      </c>
      <c r="AH3612" t="s">
        <v>24169</v>
      </c>
    </row>
    <row r="3613" spans="1:35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F3613" t="s">
        <v>13307</v>
      </c>
      <c r="AG3613" t="s">
        <v>3409</v>
      </c>
    </row>
    <row r="3614" spans="1:35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F3614" t="s">
        <v>1671</v>
      </c>
      <c r="AG3614" t="s">
        <v>3409</v>
      </c>
      <c r="AH3614" t="s">
        <v>19711</v>
      </c>
    </row>
    <row r="3615" spans="1:35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F3615" t="s">
        <v>3409</v>
      </c>
      <c r="AG3615" t="s">
        <v>24162</v>
      </c>
      <c r="AH3615" t="s">
        <v>19711</v>
      </c>
      <c r="AI3615" t="s">
        <v>10413</v>
      </c>
    </row>
    <row r="3616" spans="1:35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F3616" t="s">
        <v>1671</v>
      </c>
      <c r="AG3616" t="s">
        <v>15011</v>
      </c>
    </row>
    <row r="3617" spans="1:35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F3617" t="s">
        <v>1671</v>
      </c>
      <c r="AG3617" t="s">
        <v>3409</v>
      </c>
    </row>
    <row r="3618" spans="1:35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F3618" t="s">
        <v>1671</v>
      </c>
      <c r="AG3618" t="s">
        <v>24164</v>
      </c>
      <c r="AH3618" t="s">
        <v>10413</v>
      </c>
    </row>
    <row r="3619" spans="1:35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F3619" t="s">
        <v>1671</v>
      </c>
    </row>
    <row r="3620" spans="1:35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F3620" t="s">
        <v>3409</v>
      </c>
      <c r="AG3620" t="s">
        <v>19711</v>
      </c>
    </row>
    <row r="3621" spans="1:35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F3621" t="s">
        <v>1671</v>
      </c>
      <c r="AG3621" t="s">
        <v>3409</v>
      </c>
      <c r="AH3621" t="s">
        <v>12038</v>
      </c>
      <c r="AI3621" t="s">
        <v>19711</v>
      </c>
    </row>
    <row r="3622" spans="1:35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F3622" t="s">
        <v>1671</v>
      </c>
      <c r="AG3622" t="s">
        <v>19711</v>
      </c>
    </row>
    <row r="3623" spans="1:35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F3623" t="s">
        <v>1671</v>
      </c>
      <c r="AG3623" t="s">
        <v>3409</v>
      </c>
    </row>
    <row r="3624" spans="1:35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F3624" t="s">
        <v>1671</v>
      </c>
      <c r="AG3624" t="s">
        <v>3409</v>
      </c>
      <c r="AH3624" t="s">
        <v>1266</v>
      </c>
      <c r="AI3624" t="s">
        <v>19711</v>
      </c>
    </row>
    <row r="3625" spans="1:35" x14ac:dyDescent="0.3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  <c r="AF3625" t="s">
        <v>24164</v>
      </c>
      <c r="AG3625" t="s">
        <v>3409</v>
      </c>
      <c r="AH3625" t="s">
        <v>24162</v>
      </c>
    </row>
    <row r="3626" spans="1:35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F3626" t="s">
        <v>1671</v>
      </c>
      <c r="AG3626" t="s">
        <v>3409</v>
      </c>
      <c r="AH3626" t="s">
        <v>12038</v>
      </c>
      <c r="AI3626" t="s">
        <v>17378</v>
      </c>
    </row>
    <row r="3627" spans="1:35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F3627" t="s">
        <v>1325</v>
      </c>
      <c r="AG3627" t="s">
        <v>3409</v>
      </c>
    </row>
    <row r="3628" spans="1:35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F3628" t="s">
        <v>3409</v>
      </c>
      <c r="AG3628" t="s">
        <v>6403</v>
      </c>
      <c r="AH3628" t="s">
        <v>24162</v>
      </c>
      <c r="AI3628" t="s">
        <v>10413</v>
      </c>
    </row>
    <row r="3629" spans="1:35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F3629" t="s">
        <v>3409</v>
      </c>
      <c r="AG3629" t="s">
        <v>22704</v>
      </c>
    </row>
    <row r="3630" spans="1:35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F3630" t="s">
        <v>1671</v>
      </c>
      <c r="AG3630" t="s">
        <v>24164</v>
      </c>
      <c r="AH3630" t="s">
        <v>3409</v>
      </c>
      <c r="AI3630" t="s">
        <v>10413</v>
      </c>
    </row>
    <row r="3631" spans="1:35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F3631" t="s">
        <v>3409</v>
      </c>
      <c r="AG3631" t="s">
        <v>10413</v>
      </c>
    </row>
    <row r="3632" spans="1:35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F3632" t="s">
        <v>1325</v>
      </c>
      <c r="AG3632" t="s">
        <v>953</v>
      </c>
      <c r="AH3632" t="s">
        <v>15011</v>
      </c>
    </row>
    <row r="3633" spans="1:35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F3633" t="s">
        <v>1671</v>
      </c>
      <c r="AG3633" t="s">
        <v>3409</v>
      </c>
      <c r="AH3633" t="s">
        <v>19711</v>
      </c>
    </row>
    <row r="3634" spans="1:35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F3634" t="s">
        <v>953</v>
      </c>
      <c r="AG3634" t="s">
        <v>24164</v>
      </c>
      <c r="AH3634" t="s">
        <v>3409</v>
      </c>
      <c r="AI3634" t="s">
        <v>10413</v>
      </c>
    </row>
    <row r="3635" spans="1:35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F3635" t="s">
        <v>3409</v>
      </c>
    </row>
    <row r="3636" spans="1:35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F3636" t="s">
        <v>1325</v>
      </c>
      <c r="AG3636" t="s">
        <v>953</v>
      </c>
      <c r="AH3636" t="s">
        <v>1266</v>
      </c>
      <c r="AI3636" t="s">
        <v>12332</v>
      </c>
    </row>
    <row r="3637" spans="1:35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F3637" t="s">
        <v>13307</v>
      </c>
      <c r="AG3637" t="s">
        <v>3409</v>
      </c>
      <c r="AH3637" t="s">
        <v>24163</v>
      </c>
    </row>
    <row r="3638" spans="1:35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F3638" t="s">
        <v>3409</v>
      </c>
    </row>
    <row r="3639" spans="1:35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F3639" t="s">
        <v>3409</v>
      </c>
      <c r="AG3639" t="s">
        <v>19711</v>
      </c>
    </row>
    <row r="3640" spans="1:35" x14ac:dyDescent="0.3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F3640" t="s">
        <v>3409</v>
      </c>
      <c r="AG3640" t="s">
        <v>22704</v>
      </c>
    </row>
    <row r="3641" spans="1:35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F3641" t="s">
        <v>3409</v>
      </c>
      <c r="AG3641" t="s">
        <v>19711</v>
      </c>
    </row>
    <row r="3642" spans="1:35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F3642" t="s">
        <v>1671</v>
      </c>
      <c r="AG3642" t="s">
        <v>24164</v>
      </c>
      <c r="AH3642" t="s">
        <v>19711</v>
      </c>
    </row>
    <row r="3643" spans="1:35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F3643" t="s">
        <v>3409</v>
      </c>
    </row>
    <row r="3644" spans="1:35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F3644" t="s">
        <v>1671</v>
      </c>
    </row>
    <row r="3645" spans="1:35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  <c r="AF3645" t="s">
        <v>67</v>
      </c>
    </row>
    <row r="3646" spans="1:35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F3646" t="s">
        <v>1671</v>
      </c>
      <c r="AG3646" t="s">
        <v>24164</v>
      </c>
      <c r="AH3646" t="s">
        <v>3409</v>
      </c>
    </row>
    <row r="3647" spans="1:35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F3647" t="s">
        <v>1325</v>
      </c>
      <c r="AG3647" t="s">
        <v>3409</v>
      </c>
      <c r="AH3647" t="s">
        <v>10413</v>
      </c>
    </row>
    <row r="3648" spans="1:35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F3648" t="s">
        <v>3409</v>
      </c>
      <c r="AG3648" t="s">
        <v>24162</v>
      </c>
      <c r="AH3648" t="s">
        <v>10413</v>
      </c>
    </row>
    <row r="3649" spans="1:35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F3649" t="s">
        <v>24164</v>
      </c>
      <c r="AG3649" t="s">
        <v>3409</v>
      </c>
      <c r="AH3649" t="s">
        <v>10413</v>
      </c>
    </row>
    <row r="3650" spans="1:35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F3650" t="s">
        <v>3409</v>
      </c>
      <c r="AG3650" t="s">
        <v>18089</v>
      </c>
    </row>
    <row r="3651" spans="1:35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F3651" t="s">
        <v>1325</v>
      </c>
      <c r="AG3651" t="s">
        <v>10413</v>
      </c>
    </row>
    <row r="3652" spans="1:35" x14ac:dyDescent="0.3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  <c r="AF3652" t="s">
        <v>1671</v>
      </c>
      <c r="AG3652" t="s">
        <v>3409</v>
      </c>
      <c r="AH3652" t="s">
        <v>19711</v>
      </c>
    </row>
    <row r="3653" spans="1:35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F3653" t="s">
        <v>6403</v>
      </c>
      <c r="AG3653" t="s">
        <v>24162</v>
      </c>
      <c r="AH3653" t="s">
        <v>12332</v>
      </c>
      <c r="AI3653" t="s">
        <v>10413</v>
      </c>
    </row>
    <row r="3654" spans="1:35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F3654" t="s">
        <v>1671</v>
      </c>
      <c r="AG3654" t="s">
        <v>3409</v>
      </c>
    </row>
    <row r="3655" spans="1:35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  <c r="AF3655" t="s">
        <v>3409</v>
      </c>
      <c r="AG3655" t="s">
        <v>12038</v>
      </c>
    </row>
    <row r="3656" spans="1:35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F3656" t="s">
        <v>24164</v>
      </c>
      <c r="AG3656" t="s">
        <v>24162</v>
      </c>
      <c r="AH3656" t="s">
        <v>10413</v>
      </c>
    </row>
    <row r="3657" spans="1:35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F3657" t="s">
        <v>3409</v>
      </c>
      <c r="AG3657" t="s">
        <v>22704</v>
      </c>
      <c r="AH3657" t="s">
        <v>24165</v>
      </c>
    </row>
    <row r="3658" spans="1:35" x14ac:dyDescent="0.3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  <c r="AF3658" t="s">
        <v>1671</v>
      </c>
      <c r="AG3658" t="s">
        <v>24164</v>
      </c>
      <c r="AH3658" t="s">
        <v>10413</v>
      </c>
    </row>
    <row r="3659" spans="1:35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F3659" t="s">
        <v>10413</v>
      </c>
      <c r="AG3659" t="s">
        <v>24165</v>
      </c>
    </row>
    <row r="3660" spans="1:35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F3660" t="s">
        <v>3409</v>
      </c>
      <c r="AG3660" t="s">
        <v>10413</v>
      </c>
    </row>
    <row r="3661" spans="1:35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F3661" t="s">
        <v>1325</v>
      </c>
      <c r="AG3661" t="s">
        <v>24164</v>
      </c>
      <c r="AH3661" t="s">
        <v>3409</v>
      </c>
      <c r="AI3661" t="s">
        <v>10413</v>
      </c>
    </row>
    <row r="3662" spans="1:35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F3662" t="s">
        <v>1671</v>
      </c>
    </row>
    <row r="3663" spans="1:35" x14ac:dyDescent="0.3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  <c r="AF3663" t="s">
        <v>1671</v>
      </c>
      <c r="AG3663" t="s">
        <v>19711</v>
      </c>
    </row>
    <row r="3664" spans="1:35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F3664" t="s">
        <v>1671</v>
      </c>
      <c r="AG3664" t="s">
        <v>3409</v>
      </c>
      <c r="AH3664" t="s">
        <v>19711</v>
      </c>
      <c r="AI3664" t="s">
        <v>24163</v>
      </c>
    </row>
    <row r="3665" spans="1:35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F3665" t="s">
        <v>3409</v>
      </c>
      <c r="AG3665" t="s">
        <v>19711</v>
      </c>
    </row>
    <row r="3666" spans="1:35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F3666" t="s">
        <v>1325</v>
      </c>
      <c r="AG3666" t="s">
        <v>24163</v>
      </c>
    </row>
    <row r="3667" spans="1:35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  <c r="AF3667" t="s">
        <v>1325</v>
      </c>
      <c r="AG3667" t="s">
        <v>1671</v>
      </c>
    </row>
    <row r="3668" spans="1:35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F3668" t="s">
        <v>6403</v>
      </c>
    </row>
    <row r="3669" spans="1:35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  <c r="AF3669" t="s">
        <v>17378</v>
      </c>
    </row>
    <row r="3670" spans="1:35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F3670" t="s">
        <v>1671</v>
      </c>
      <c r="AG3670" t="s">
        <v>24164</v>
      </c>
      <c r="AH3670" t="s">
        <v>3409</v>
      </c>
    </row>
    <row r="3671" spans="1:35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F3671" t="s">
        <v>13307</v>
      </c>
      <c r="AG3671" t="s">
        <v>3409</v>
      </c>
      <c r="AH3671" t="s">
        <v>24163</v>
      </c>
    </row>
    <row r="3672" spans="1:35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F3672" t="s">
        <v>1671</v>
      </c>
      <c r="AG3672" t="s">
        <v>3409</v>
      </c>
      <c r="AH3672" t="s">
        <v>19711</v>
      </c>
    </row>
    <row r="3673" spans="1:35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F3673" t="s">
        <v>13307</v>
      </c>
      <c r="AG3673" t="s">
        <v>3409</v>
      </c>
      <c r="AH3673" t="s">
        <v>12038</v>
      </c>
      <c r="AI3673" t="s">
        <v>19711</v>
      </c>
    </row>
    <row r="3674" spans="1:35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F3674" t="s">
        <v>1671</v>
      </c>
      <c r="AG3674" t="s">
        <v>3409</v>
      </c>
      <c r="AH3674" t="s">
        <v>19711</v>
      </c>
    </row>
    <row r="3675" spans="1:35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F3675" t="s">
        <v>24162</v>
      </c>
      <c r="AG3675" t="s">
        <v>15011</v>
      </c>
    </row>
    <row r="3676" spans="1:35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F3676" t="s">
        <v>1671</v>
      </c>
      <c r="AG3676" t="s">
        <v>3409</v>
      </c>
    </row>
    <row r="3677" spans="1:35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F3677" t="s">
        <v>13307</v>
      </c>
      <c r="AG3677" t="s">
        <v>3409</v>
      </c>
      <c r="AH3677" t="s">
        <v>19711</v>
      </c>
    </row>
    <row r="3678" spans="1:35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F3678" t="s">
        <v>1671</v>
      </c>
      <c r="AG3678" t="s">
        <v>12332</v>
      </c>
    </row>
    <row r="3679" spans="1:35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F3679" t="s">
        <v>3409</v>
      </c>
      <c r="AG3679" t="s">
        <v>12038</v>
      </c>
    </row>
    <row r="3680" spans="1:35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F3680" t="s">
        <v>1671</v>
      </c>
      <c r="AG3680" t="s">
        <v>3409</v>
      </c>
    </row>
    <row r="3681" spans="1:36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F3681" t="s">
        <v>24164</v>
      </c>
      <c r="AG3681" t="s">
        <v>3409</v>
      </c>
      <c r="AH3681" t="s">
        <v>24162</v>
      </c>
      <c r="AI3681" t="s">
        <v>10413</v>
      </c>
    </row>
    <row r="3682" spans="1:36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F3682" t="s">
        <v>3409</v>
      </c>
    </row>
    <row r="3683" spans="1:36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F3683" t="s">
        <v>1671</v>
      </c>
      <c r="AG3683" t="s">
        <v>24164</v>
      </c>
      <c r="AH3683" t="s">
        <v>3409</v>
      </c>
      <c r="AI3683" t="s">
        <v>19711</v>
      </c>
      <c r="AJ3683" t="s">
        <v>10413</v>
      </c>
    </row>
    <row r="3684" spans="1:36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F3684" t="s">
        <v>1671</v>
      </c>
      <c r="AG3684" t="s">
        <v>3409</v>
      </c>
    </row>
    <row r="3685" spans="1:36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F3685" t="s">
        <v>24164</v>
      </c>
      <c r="AG3685" t="s">
        <v>3409</v>
      </c>
      <c r="AH3685" t="s">
        <v>24162</v>
      </c>
      <c r="AI3685" t="s">
        <v>10413</v>
      </c>
    </row>
    <row r="3686" spans="1:36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F3686" t="s">
        <v>1671</v>
      </c>
      <c r="AG3686" t="s">
        <v>3409</v>
      </c>
    </row>
    <row r="3687" spans="1:36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F3687" t="s">
        <v>1671</v>
      </c>
      <c r="AG3687" t="s">
        <v>3409</v>
      </c>
      <c r="AH3687" t="s">
        <v>22704</v>
      </c>
      <c r="AI3687" t="s">
        <v>19711</v>
      </c>
    </row>
    <row r="3688" spans="1:36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F3688" t="s">
        <v>3409</v>
      </c>
    </row>
    <row r="3689" spans="1:36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F3689" t="s">
        <v>1325</v>
      </c>
      <c r="AG3689" t="s">
        <v>1671</v>
      </c>
      <c r="AH3689" t="s">
        <v>3409</v>
      </c>
      <c r="AI3689" t="s">
        <v>10413</v>
      </c>
    </row>
    <row r="3690" spans="1:36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F3690" t="s">
        <v>1671</v>
      </c>
      <c r="AG3690" t="s">
        <v>19711</v>
      </c>
    </row>
    <row r="3691" spans="1:36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F3691" t="s">
        <v>1671</v>
      </c>
      <c r="AG3691" t="s">
        <v>3409</v>
      </c>
    </row>
    <row r="3692" spans="1:36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F3692" t="s">
        <v>24164</v>
      </c>
      <c r="AG3692" t="s">
        <v>3409</v>
      </c>
      <c r="AH3692" t="s">
        <v>10413</v>
      </c>
    </row>
    <row r="3693" spans="1:36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F3693" t="s">
        <v>1671</v>
      </c>
      <c r="AG3693" t="s">
        <v>6403</v>
      </c>
      <c r="AH3693" t="s">
        <v>12332</v>
      </c>
      <c r="AI3693" t="s">
        <v>10413</v>
      </c>
    </row>
    <row r="3694" spans="1:36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F3694" t="s">
        <v>1671</v>
      </c>
      <c r="AG3694" t="s">
        <v>3409</v>
      </c>
      <c r="AH3694" t="s">
        <v>24163</v>
      </c>
    </row>
    <row r="3695" spans="1:36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  <c r="AF3695" t="s">
        <v>3409</v>
      </c>
      <c r="AG3695" t="s">
        <v>19711</v>
      </c>
    </row>
    <row r="3696" spans="1:36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F3696" t="s">
        <v>3409</v>
      </c>
      <c r="AG3696" t="s">
        <v>1266</v>
      </c>
      <c r="AH3696" t="s">
        <v>19711</v>
      </c>
    </row>
    <row r="3697" spans="1:36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  <c r="AF3697" t="s">
        <v>1325</v>
      </c>
      <c r="AG3697" t="s">
        <v>24164</v>
      </c>
      <c r="AH3697" t="s">
        <v>3409</v>
      </c>
      <c r="AI3697" t="s">
        <v>10413</v>
      </c>
    </row>
    <row r="3698" spans="1:36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F3698" t="s">
        <v>1266</v>
      </c>
      <c r="AG3698" t="s">
        <v>6403</v>
      </c>
      <c r="AH3698" t="s">
        <v>10413</v>
      </c>
    </row>
    <row r="3699" spans="1:36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F3699" t="s">
        <v>6403</v>
      </c>
      <c r="AG3699" t="s">
        <v>24162</v>
      </c>
    </row>
    <row r="3700" spans="1:36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F3700" t="s">
        <v>3409</v>
      </c>
      <c r="AG3700" t="s">
        <v>6403</v>
      </c>
      <c r="AH3700" t="s">
        <v>24162</v>
      </c>
      <c r="AI3700" t="s">
        <v>12332</v>
      </c>
      <c r="AJ3700" t="s">
        <v>10413</v>
      </c>
    </row>
    <row r="3701" spans="1:36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F3701" t="s">
        <v>1671</v>
      </c>
      <c r="AG3701" t="s">
        <v>67</v>
      </c>
    </row>
    <row r="3702" spans="1:36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F3702" t="s">
        <v>6403</v>
      </c>
    </row>
    <row r="3703" spans="1:36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F3703" t="s">
        <v>6403</v>
      </c>
    </row>
    <row r="3704" spans="1:36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F3704" t="s">
        <v>1266</v>
      </c>
      <c r="AG3704" t="s">
        <v>6403</v>
      </c>
    </row>
    <row r="3705" spans="1:36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F3705" t="s">
        <v>1325</v>
      </c>
      <c r="AG3705" t="s">
        <v>1266</v>
      </c>
      <c r="AH3705" t="s">
        <v>6403</v>
      </c>
      <c r="AI3705" t="s">
        <v>10413</v>
      </c>
    </row>
    <row r="3706" spans="1:36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F3706" t="s">
        <v>24162</v>
      </c>
      <c r="AG3706" t="s">
        <v>10413</v>
      </c>
    </row>
    <row r="3707" spans="1:36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F3707" t="s">
        <v>1671</v>
      </c>
      <c r="AG3707" t="s">
        <v>3409</v>
      </c>
    </row>
    <row r="3708" spans="1:36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F3708" t="s">
        <v>6403</v>
      </c>
    </row>
    <row r="3709" spans="1:36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F3709" t="s">
        <v>3409</v>
      </c>
      <c r="AG3709" t="s">
        <v>22704</v>
      </c>
    </row>
    <row r="3710" spans="1:36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F3710" t="s">
        <v>1671</v>
      </c>
      <c r="AG3710" t="s">
        <v>24164</v>
      </c>
      <c r="AH3710" t="s">
        <v>24162</v>
      </c>
    </row>
    <row r="3711" spans="1:36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F3711" t="s">
        <v>1671</v>
      </c>
      <c r="AG3711" t="s">
        <v>1266</v>
      </c>
      <c r="AH3711" t="s">
        <v>6403</v>
      </c>
      <c r="AI3711" t="s">
        <v>10413</v>
      </c>
    </row>
    <row r="3712" spans="1:36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F3712" t="s">
        <v>13307</v>
      </c>
      <c r="AG3712" t="s">
        <v>24164</v>
      </c>
      <c r="AH3712" t="s">
        <v>3409</v>
      </c>
      <c r="AI3712" t="s">
        <v>10413</v>
      </c>
    </row>
    <row r="3713" spans="1:36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F3713" t="s">
        <v>953</v>
      </c>
      <c r="AG3713" t="s">
        <v>3409</v>
      </c>
      <c r="AH3713" t="s">
        <v>18089</v>
      </c>
      <c r="AI3713" t="s">
        <v>1266</v>
      </c>
      <c r="AJ3713" t="s">
        <v>12332</v>
      </c>
    </row>
    <row r="3714" spans="1:36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F3714" t="s">
        <v>1266</v>
      </c>
      <c r="AG3714" t="s">
        <v>6403</v>
      </c>
      <c r="AH3714" t="s">
        <v>10413</v>
      </c>
    </row>
    <row r="3715" spans="1:36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F3715" t="s">
        <v>13307</v>
      </c>
      <c r="AG3715" t="s">
        <v>3409</v>
      </c>
    </row>
    <row r="3716" spans="1:36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F3716" t="s">
        <v>13307</v>
      </c>
      <c r="AG3716" t="s">
        <v>3409</v>
      </c>
    </row>
    <row r="3717" spans="1:36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F3717" t="s">
        <v>6403</v>
      </c>
      <c r="AG3717" t="s">
        <v>12332</v>
      </c>
      <c r="AH3717" t="s">
        <v>10413</v>
      </c>
    </row>
    <row r="3718" spans="1:36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F3718" t="s">
        <v>24162</v>
      </c>
      <c r="AG3718" t="s">
        <v>10413</v>
      </c>
    </row>
    <row r="3719" spans="1:36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F3719" t="s">
        <v>6403</v>
      </c>
      <c r="AG3719" t="s">
        <v>24162</v>
      </c>
    </row>
    <row r="3720" spans="1:36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F3720" t="s">
        <v>1671</v>
      </c>
    </row>
    <row r="3721" spans="1:36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F3721" t="s">
        <v>3409</v>
      </c>
      <c r="AG3721" t="s">
        <v>12038</v>
      </c>
    </row>
    <row r="3722" spans="1:36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F3722" t="s">
        <v>1671</v>
      </c>
      <c r="AG3722" t="s">
        <v>3409</v>
      </c>
    </row>
    <row r="3723" spans="1:36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F3723" t="s">
        <v>1671</v>
      </c>
      <c r="AG3723" t="s">
        <v>3409</v>
      </c>
      <c r="AH3723" t="s">
        <v>12038</v>
      </c>
      <c r="AI3723" t="s">
        <v>19711</v>
      </c>
    </row>
    <row r="3724" spans="1:36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F3724" t="s">
        <v>953</v>
      </c>
      <c r="AG3724" t="s">
        <v>3409</v>
      </c>
      <c r="AH3724" t="s">
        <v>18089</v>
      </c>
      <c r="AI3724" t="s">
        <v>19711</v>
      </c>
      <c r="AJ3724" t="s">
        <v>15011</v>
      </c>
    </row>
    <row r="3725" spans="1:36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F3725" t="s">
        <v>11526</v>
      </c>
      <c r="AG3725" t="s">
        <v>1671</v>
      </c>
      <c r="AH3725" t="s">
        <v>18089</v>
      </c>
    </row>
    <row r="3726" spans="1:36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F3726" t="s">
        <v>3409</v>
      </c>
    </row>
    <row r="3727" spans="1:36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F3727" t="s">
        <v>13307</v>
      </c>
      <c r="AG3727" t="s">
        <v>3409</v>
      </c>
    </row>
    <row r="3728" spans="1:36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F3728" t="s">
        <v>1671</v>
      </c>
      <c r="AG3728" t="s">
        <v>3409</v>
      </c>
    </row>
    <row r="3729" spans="1:35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F3729" t="s">
        <v>13307</v>
      </c>
      <c r="AG3729" t="s">
        <v>3409</v>
      </c>
      <c r="AH3729" t="s">
        <v>24163</v>
      </c>
    </row>
    <row r="3730" spans="1:35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F3730" t="s">
        <v>1671</v>
      </c>
      <c r="AG3730" t="s">
        <v>3409</v>
      </c>
    </row>
    <row r="3731" spans="1:35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F3731" t="s">
        <v>3409</v>
      </c>
      <c r="AG3731" t="s">
        <v>19711</v>
      </c>
      <c r="AH3731" t="s">
        <v>10413</v>
      </c>
    </row>
    <row r="3732" spans="1:35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F3732" t="s">
        <v>6403</v>
      </c>
      <c r="AG3732" t="s">
        <v>24162</v>
      </c>
      <c r="AH3732" t="s">
        <v>10413</v>
      </c>
    </row>
    <row r="3733" spans="1:35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F3733" t="s">
        <v>3409</v>
      </c>
      <c r="AG3733" t="s">
        <v>10413</v>
      </c>
    </row>
    <row r="3734" spans="1:35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F3734" t="s">
        <v>3409</v>
      </c>
    </row>
    <row r="3735" spans="1:35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F3735" t="s">
        <v>3409</v>
      </c>
    </row>
    <row r="3736" spans="1:35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F3736" t="s">
        <v>3409</v>
      </c>
      <c r="AG3736" t="s">
        <v>22704</v>
      </c>
    </row>
    <row r="3737" spans="1:35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F3737" t="s">
        <v>1325</v>
      </c>
      <c r="AG3737" t="s">
        <v>24164</v>
      </c>
      <c r="AH3737" t="s">
        <v>10413</v>
      </c>
    </row>
    <row r="3738" spans="1:35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F3738" t="s">
        <v>953</v>
      </c>
      <c r="AG3738" t="s">
        <v>6403</v>
      </c>
    </row>
    <row r="3739" spans="1:35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F3739" t="s">
        <v>1671</v>
      </c>
      <c r="AG3739" t="s">
        <v>18089</v>
      </c>
      <c r="AH3739" t="s">
        <v>19711</v>
      </c>
    </row>
    <row r="3740" spans="1:35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F3740" t="s">
        <v>24164</v>
      </c>
      <c r="AG3740" t="s">
        <v>3409</v>
      </c>
    </row>
    <row r="3741" spans="1:35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F3741" t="s">
        <v>6403</v>
      </c>
      <c r="AG3741" t="s">
        <v>10413</v>
      </c>
    </row>
    <row r="3742" spans="1:35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F3742" t="s">
        <v>953</v>
      </c>
      <c r="AG3742" t="s">
        <v>1671</v>
      </c>
      <c r="AH3742" t="s">
        <v>3409</v>
      </c>
      <c r="AI3742" t="s">
        <v>19711</v>
      </c>
    </row>
    <row r="3743" spans="1:35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F3743" t="s">
        <v>1671</v>
      </c>
      <c r="AG3743" t="s">
        <v>6403</v>
      </c>
    </row>
    <row r="3744" spans="1:35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F3744" t="s">
        <v>3409</v>
      </c>
      <c r="AG3744" t="s">
        <v>6403</v>
      </c>
      <c r="AH3744" t="s">
        <v>10413</v>
      </c>
    </row>
    <row r="3745" spans="1:36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F3745" t="s">
        <v>3409</v>
      </c>
      <c r="AG3745" t="s">
        <v>24162</v>
      </c>
    </row>
    <row r="3746" spans="1:36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F3746" t="s">
        <v>6403</v>
      </c>
      <c r="AG3746" t="s">
        <v>10413</v>
      </c>
    </row>
    <row r="3747" spans="1:36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F3747" t="s">
        <v>6403</v>
      </c>
      <c r="AG3747" t="s">
        <v>24162</v>
      </c>
    </row>
    <row r="3748" spans="1:36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F3748" t="s">
        <v>1671</v>
      </c>
      <c r="AG3748" t="s">
        <v>3409</v>
      </c>
    </row>
    <row r="3749" spans="1:36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F3749" t="s">
        <v>1325</v>
      </c>
      <c r="AG3749" t="s">
        <v>24164</v>
      </c>
      <c r="AH3749" t="s">
        <v>3409</v>
      </c>
      <c r="AI3749" t="s">
        <v>10413</v>
      </c>
      <c r="AJ3749" t="s">
        <v>15011</v>
      </c>
    </row>
    <row r="3750" spans="1:36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F3750" t="s">
        <v>6403</v>
      </c>
      <c r="AG3750" t="s">
        <v>24162</v>
      </c>
      <c r="AH3750" t="s">
        <v>12332</v>
      </c>
      <c r="AI3750" t="s">
        <v>10413</v>
      </c>
    </row>
    <row r="3751" spans="1:36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F3751" t="s">
        <v>1671</v>
      </c>
      <c r="AG3751" t="s">
        <v>3409</v>
      </c>
    </row>
    <row r="3752" spans="1:36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F3752" t="s">
        <v>1325</v>
      </c>
      <c r="AG3752" t="s">
        <v>10413</v>
      </c>
    </row>
    <row r="3753" spans="1:36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F3753" t="s">
        <v>1325</v>
      </c>
      <c r="AG3753" t="s">
        <v>953</v>
      </c>
      <c r="AH3753" t="s">
        <v>1266</v>
      </c>
    </row>
    <row r="3754" spans="1:36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F3754" t="s">
        <v>3409</v>
      </c>
      <c r="AG3754" t="s">
        <v>22704</v>
      </c>
      <c r="AH3754" t="s">
        <v>19711</v>
      </c>
      <c r="AI3754" t="s">
        <v>24165</v>
      </c>
    </row>
    <row r="3755" spans="1:36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  <c r="AF3755" t="s">
        <v>1671</v>
      </c>
    </row>
    <row r="3756" spans="1:36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F3756" t="s">
        <v>3409</v>
      </c>
      <c r="AG3756" t="s">
        <v>19711</v>
      </c>
    </row>
    <row r="3757" spans="1:36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F3757" t="s">
        <v>3409</v>
      </c>
      <c r="AG3757" t="s">
        <v>19711</v>
      </c>
      <c r="AH3757" t="s">
        <v>24165</v>
      </c>
    </row>
    <row r="3758" spans="1:36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  <c r="AF3758" t="s">
        <v>1671</v>
      </c>
      <c r="AG3758" t="s">
        <v>19711</v>
      </c>
    </row>
    <row r="3759" spans="1:36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F3759" t="s">
        <v>1325</v>
      </c>
      <c r="AG3759" t="s">
        <v>953</v>
      </c>
      <c r="AH3759" t="s">
        <v>11526</v>
      </c>
      <c r="AI3759" t="s">
        <v>18089</v>
      </c>
      <c r="AJ3759" t="s">
        <v>12332</v>
      </c>
    </row>
    <row r="3760" spans="1:36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F3760" t="s">
        <v>1671</v>
      </c>
      <c r="AG3760" t="s">
        <v>3409</v>
      </c>
    </row>
    <row r="3761" spans="1:36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F3761" t="s">
        <v>1671</v>
      </c>
      <c r="AG3761" t="s">
        <v>24164</v>
      </c>
      <c r="AH3761" t="s">
        <v>3409</v>
      </c>
      <c r="AI3761" t="s">
        <v>24162</v>
      </c>
      <c r="AJ3761" t="s">
        <v>19711</v>
      </c>
    </row>
    <row r="3762" spans="1:36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F3762" t="s">
        <v>953</v>
      </c>
      <c r="AG3762" t="s">
        <v>3409</v>
      </c>
      <c r="AH3762" t="s">
        <v>19711</v>
      </c>
    </row>
    <row r="3763" spans="1:36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F3763" t="s">
        <v>6403</v>
      </c>
      <c r="AG3763" t="s">
        <v>10413</v>
      </c>
    </row>
    <row r="3764" spans="1:36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F3764" t="s">
        <v>1325</v>
      </c>
      <c r="AG3764" t="s">
        <v>3409</v>
      </c>
      <c r="AH3764" t="s">
        <v>24165</v>
      </c>
    </row>
    <row r="3765" spans="1:36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F3765" t="s">
        <v>1671</v>
      </c>
      <c r="AG3765" t="s">
        <v>3409</v>
      </c>
    </row>
    <row r="3766" spans="1:36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  <c r="AF3766" t="s">
        <v>1671</v>
      </c>
    </row>
    <row r="3767" spans="1:36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F3767" t="s">
        <v>1671</v>
      </c>
      <c r="AG3767" t="s">
        <v>3409</v>
      </c>
    </row>
    <row r="3768" spans="1:36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F3768" t="s">
        <v>15011</v>
      </c>
    </row>
    <row r="3769" spans="1:36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F3769" t="s">
        <v>1671</v>
      </c>
      <c r="AG3769" t="s">
        <v>24164</v>
      </c>
      <c r="AH3769" t="s">
        <v>3409</v>
      </c>
      <c r="AI3769" t="s">
        <v>10413</v>
      </c>
    </row>
    <row r="3770" spans="1:36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F3770" t="s">
        <v>3409</v>
      </c>
      <c r="AG3770" t="s">
        <v>24162</v>
      </c>
      <c r="AH3770" t="s">
        <v>12332</v>
      </c>
    </row>
    <row r="3771" spans="1:36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F3771" t="s">
        <v>1671</v>
      </c>
    </row>
    <row r="3772" spans="1:36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F3772" t="s">
        <v>67</v>
      </c>
    </row>
    <row r="3773" spans="1:36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F3773" t="s">
        <v>3409</v>
      </c>
    </row>
    <row r="3774" spans="1:36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F3774" t="s">
        <v>3409</v>
      </c>
    </row>
    <row r="3775" spans="1:36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F3775" t="s">
        <v>1671</v>
      </c>
      <c r="AG3775" t="s">
        <v>3409</v>
      </c>
    </row>
    <row r="3776" spans="1:36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  <c r="AF3776" t="s">
        <v>1671</v>
      </c>
      <c r="AG3776" t="s">
        <v>12038</v>
      </c>
      <c r="AH3776" t="s">
        <v>12332</v>
      </c>
    </row>
    <row r="3777" spans="1:36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F3777" t="s">
        <v>13307</v>
      </c>
      <c r="AG3777" t="s">
        <v>24164</v>
      </c>
      <c r="AH3777" t="s">
        <v>3409</v>
      </c>
      <c r="AI3777" t="s">
        <v>19711</v>
      </c>
      <c r="AJ3777" t="s">
        <v>10413</v>
      </c>
    </row>
    <row r="3778" spans="1:36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F3778" t="s">
        <v>3409</v>
      </c>
    </row>
    <row r="3779" spans="1:36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F3779" t="s">
        <v>1671</v>
      </c>
      <c r="AG3779" t="s">
        <v>3409</v>
      </c>
    </row>
    <row r="3780" spans="1:36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F3780" t="s">
        <v>1671</v>
      </c>
      <c r="AG3780" t="s">
        <v>24164</v>
      </c>
      <c r="AH3780" t="s">
        <v>3409</v>
      </c>
      <c r="AI3780" t="s">
        <v>24162</v>
      </c>
      <c r="AJ3780" t="s">
        <v>10413</v>
      </c>
    </row>
    <row r="3781" spans="1:36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F3781" t="s">
        <v>3409</v>
      </c>
      <c r="AG3781" t="s">
        <v>10413</v>
      </c>
    </row>
    <row r="3782" spans="1:36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F3782" t="s">
        <v>24164</v>
      </c>
      <c r="AG3782" t="s">
        <v>3409</v>
      </c>
    </row>
    <row r="3783" spans="1:36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F3783" t="s">
        <v>13307</v>
      </c>
      <c r="AG3783" t="s">
        <v>24164</v>
      </c>
      <c r="AH3783" t="s">
        <v>3409</v>
      </c>
      <c r="AI3783" t="s">
        <v>24162</v>
      </c>
      <c r="AJ3783" t="s">
        <v>10413</v>
      </c>
    </row>
    <row r="3784" spans="1:36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F3784" t="s">
        <v>3409</v>
      </c>
    </row>
    <row r="3785" spans="1:36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F3785" t="s">
        <v>13307</v>
      </c>
      <c r="AG3785" t="s">
        <v>24164</v>
      </c>
      <c r="AH3785" t="s">
        <v>3409</v>
      </c>
      <c r="AI3785" t="s">
        <v>10413</v>
      </c>
    </row>
    <row r="3786" spans="1:36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F3786" t="s">
        <v>24164</v>
      </c>
      <c r="AG3786" t="s">
        <v>6403</v>
      </c>
      <c r="AH3786" t="s">
        <v>12038</v>
      </c>
      <c r="AI3786" t="s">
        <v>10413</v>
      </c>
    </row>
    <row r="3787" spans="1:36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F3787" t="s">
        <v>1671</v>
      </c>
      <c r="AG3787" t="s">
        <v>3409</v>
      </c>
      <c r="AH3787" t="s">
        <v>19711</v>
      </c>
    </row>
    <row r="3788" spans="1:36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  <c r="AF3788" t="s">
        <v>3409</v>
      </c>
      <c r="AG3788" t="s">
        <v>24162</v>
      </c>
      <c r="AH3788" t="s">
        <v>12332</v>
      </c>
    </row>
    <row r="3789" spans="1:36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F3789" t="s">
        <v>1671</v>
      </c>
      <c r="AG3789" t="s">
        <v>24164</v>
      </c>
      <c r="AH3789" t="s">
        <v>3409</v>
      </c>
    </row>
    <row r="3790" spans="1:36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F3790" t="s">
        <v>24164</v>
      </c>
      <c r="AG3790" t="s">
        <v>3409</v>
      </c>
      <c r="AH3790" t="s">
        <v>10413</v>
      </c>
    </row>
    <row r="3791" spans="1:36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F3791" t="s">
        <v>13307</v>
      </c>
      <c r="AG3791" t="s">
        <v>3409</v>
      </c>
      <c r="AH3791" t="s">
        <v>22704</v>
      </c>
    </row>
    <row r="3792" spans="1:36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F3792" t="s">
        <v>24164</v>
      </c>
      <c r="AG3792" t="s">
        <v>67</v>
      </c>
      <c r="AH3792" t="s">
        <v>24165</v>
      </c>
    </row>
    <row r="3793" spans="1:35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F3793" t="s">
        <v>3409</v>
      </c>
    </row>
    <row r="3794" spans="1:35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F3794" t="s">
        <v>1671</v>
      </c>
      <c r="AG3794" t="s">
        <v>6403</v>
      </c>
    </row>
    <row r="3795" spans="1:35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F3795" t="s">
        <v>3409</v>
      </c>
      <c r="AG3795" t="s">
        <v>19711</v>
      </c>
    </row>
    <row r="3796" spans="1:35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F3796" t="s">
        <v>953</v>
      </c>
      <c r="AG3796" t="s">
        <v>3409</v>
      </c>
      <c r="AH3796" t="s">
        <v>19711</v>
      </c>
    </row>
    <row r="3797" spans="1:35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F3797" t="s">
        <v>3409</v>
      </c>
    </row>
    <row r="3798" spans="1:35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F3798" t="s">
        <v>1671</v>
      </c>
      <c r="AG3798" t="s">
        <v>6403</v>
      </c>
      <c r="AH3798" t="s">
        <v>12332</v>
      </c>
    </row>
    <row r="3799" spans="1:35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F3799" t="s">
        <v>6403</v>
      </c>
      <c r="AG3799" t="s">
        <v>10413</v>
      </c>
    </row>
    <row r="3800" spans="1:35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F3800" t="s">
        <v>24164</v>
      </c>
      <c r="AG3800" t="s">
        <v>10413</v>
      </c>
      <c r="AH3800" t="s">
        <v>24165</v>
      </c>
    </row>
    <row r="3801" spans="1:35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F3801" t="s">
        <v>24162</v>
      </c>
      <c r="AG3801" t="s">
        <v>19711</v>
      </c>
      <c r="AH3801" t="s">
        <v>10413</v>
      </c>
    </row>
    <row r="3802" spans="1:35" x14ac:dyDescent="0.3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  <c r="AF3802" t="s">
        <v>3409</v>
      </c>
      <c r="AG3802" t="s">
        <v>1266</v>
      </c>
    </row>
    <row r="3803" spans="1:35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  <c r="AF3803" t="s">
        <v>6403</v>
      </c>
      <c r="AG3803" t="s">
        <v>12332</v>
      </c>
      <c r="AH3803" t="s">
        <v>10413</v>
      </c>
    </row>
    <row r="3804" spans="1:35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F3804" t="s">
        <v>3409</v>
      </c>
      <c r="AG3804" t="s">
        <v>6403</v>
      </c>
      <c r="AH3804" t="s">
        <v>10413</v>
      </c>
    </row>
    <row r="3805" spans="1:35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F3805" t="s">
        <v>1671</v>
      </c>
      <c r="AG3805" t="s">
        <v>24164</v>
      </c>
      <c r="AH3805" t="s">
        <v>6403</v>
      </c>
      <c r="AI3805" t="s">
        <v>10413</v>
      </c>
    </row>
    <row r="3806" spans="1:35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F3806" t="s">
        <v>1671</v>
      </c>
      <c r="AG3806" t="s">
        <v>3409</v>
      </c>
      <c r="AH3806" t="s">
        <v>1266</v>
      </c>
    </row>
    <row r="3807" spans="1:35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F3807" t="s">
        <v>11526</v>
      </c>
      <c r="AG3807" t="s">
        <v>1671</v>
      </c>
    </row>
    <row r="3808" spans="1:35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  <c r="AF3808" t="s">
        <v>3409</v>
      </c>
      <c r="AG3808" t="s">
        <v>18089</v>
      </c>
      <c r="AH3808" t="s">
        <v>12038</v>
      </c>
    </row>
    <row r="3809" spans="1:35" x14ac:dyDescent="0.3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  <c r="AF3809" t="s">
        <v>1671</v>
      </c>
      <c r="AG3809" t="s">
        <v>24164</v>
      </c>
      <c r="AH3809" t="s">
        <v>24162</v>
      </c>
    </row>
    <row r="3810" spans="1:35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  <c r="AF3810" t="s">
        <v>1671</v>
      </c>
      <c r="AG3810" t="s">
        <v>3409</v>
      </c>
      <c r="AH3810" t="s">
        <v>12038</v>
      </c>
    </row>
    <row r="3811" spans="1:35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  <c r="AF3811" t="s">
        <v>11526</v>
      </c>
      <c r="AG3811" t="s">
        <v>18089</v>
      </c>
    </row>
    <row r="3812" spans="1:35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  <c r="AF3812" t="s">
        <v>1671</v>
      </c>
    </row>
    <row r="3813" spans="1:35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F3813" t="s">
        <v>24164</v>
      </c>
      <c r="AG3813" t="s">
        <v>3409</v>
      </c>
      <c r="AH3813" t="s">
        <v>10413</v>
      </c>
    </row>
    <row r="3814" spans="1:35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F3814" t="s">
        <v>3409</v>
      </c>
      <c r="AG3814" t="s">
        <v>10413</v>
      </c>
    </row>
    <row r="3815" spans="1:35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  <c r="AF3815" t="s">
        <v>1325</v>
      </c>
      <c r="AG3815" t="s">
        <v>3409</v>
      </c>
      <c r="AH3815" t="s">
        <v>10413</v>
      </c>
      <c r="AI3815" t="s">
        <v>24165</v>
      </c>
    </row>
    <row r="3816" spans="1:35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F3816" t="s">
        <v>1325</v>
      </c>
      <c r="AG3816" t="s">
        <v>12332</v>
      </c>
      <c r="AH3816" t="s">
        <v>10413</v>
      </c>
    </row>
    <row r="3817" spans="1:35" x14ac:dyDescent="0.3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  <c r="AF3817" t="s">
        <v>1671</v>
      </c>
      <c r="AG3817" t="s">
        <v>3409</v>
      </c>
    </row>
    <row r="3818" spans="1:35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  <c r="AF3818" t="s">
        <v>18089</v>
      </c>
    </row>
    <row r="3819" spans="1:35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  <c r="AF3819" t="s">
        <v>1671</v>
      </c>
      <c r="AG3819" t="s">
        <v>1266</v>
      </c>
      <c r="AH3819" t="s">
        <v>6403</v>
      </c>
      <c r="AI3819" t="s">
        <v>10413</v>
      </c>
    </row>
    <row r="3820" spans="1:35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  <c r="AF3820" t="s">
        <v>1325</v>
      </c>
      <c r="AG3820" t="s">
        <v>6403</v>
      </c>
    </row>
    <row r="3821" spans="1:35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F3821" t="s">
        <v>1671</v>
      </c>
      <c r="AG3821" t="s">
        <v>3409</v>
      </c>
      <c r="AH3821" t="s">
        <v>19711</v>
      </c>
      <c r="AI3821" t="s">
        <v>24165</v>
      </c>
    </row>
    <row r="3822" spans="1:35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F3822" t="s">
        <v>1671</v>
      </c>
      <c r="AG3822" t="s">
        <v>3409</v>
      </c>
    </row>
    <row r="3823" spans="1:35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F3823" t="s">
        <v>3409</v>
      </c>
    </row>
    <row r="3824" spans="1:35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F3824" t="s">
        <v>6403</v>
      </c>
      <c r="AG3824" t="s">
        <v>10413</v>
      </c>
    </row>
    <row r="3825" spans="1:35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F3825" t="s">
        <v>6403</v>
      </c>
    </row>
    <row r="3826" spans="1:35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F3826" t="s">
        <v>1671</v>
      </c>
      <c r="AG3826" t="s">
        <v>3409</v>
      </c>
    </row>
    <row r="3827" spans="1:35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F3827" t="s">
        <v>3409</v>
      </c>
      <c r="AG3827" t="s">
        <v>10413</v>
      </c>
    </row>
    <row r="3828" spans="1:35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F3828" t="s">
        <v>1266</v>
      </c>
      <c r="AG3828" t="s">
        <v>6403</v>
      </c>
      <c r="AH3828" t="s">
        <v>24162</v>
      </c>
      <c r="AI3828" t="s">
        <v>10413</v>
      </c>
    </row>
    <row r="3829" spans="1:35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F3829" t="s">
        <v>1671</v>
      </c>
      <c r="AG3829" t="s">
        <v>3409</v>
      </c>
    </row>
    <row r="3830" spans="1:35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  <c r="AF3830" t="s">
        <v>1671</v>
      </c>
      <c r="AG3830" t="s">
        <v>24164</v>
      </c>
    </row>
    <row r="3831" spans="1:35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F3831" t="s">
        <v>1671</v>
      </c>
      <c r="AG3831" t="s">
        <v>6403</v>
      </c>
    </row>
    <row r="3832" spans="1:35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F3832" t="s">
        <v>13307</v>
      </c>
      <c r="AG3832" t="s">
        <v>3409</v>
      </c>
      <c r="AH3832" t="s">
        <v>19711</v>
      </c>
      <c r="AI3832" t="s">
        <v>15011</v>
      </c>
    </row>
    <row r="3833" spans="1:35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F3833" t="s">
        <v>24164</v>
      </c>
      <c r="AG3833" t="s">
        <v>3409</v>
      </c>
    </row>
    <row r="3834" spans="1:35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  <c r="AF3834" t="s">
        <v>3409</v>
      </c>
    </row>
    <row r="3835" spans="1:35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  <c r="AF3835" t="s">
        <v>1671</v>
      </c>
    </row>
    <row r="3836" spans="1:35" x14ac:dyDescent="0.3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  <c r="AF3836" t="s">
        <v>1671</v>
      </c>
      <c r="AG3836" t="s">
        <v>19711</v>
      </c>
    </row>
    <row r="3837" spans="1:35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F3837" t="s">
        <v>3409</v>
      </c>
      <c r="AG3837" t="s">
        <v>19711</v>
      </c>
    </row>
    <row r="3838" spans="1:35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F3838" t="s">
        <v>15011</v>
      </c>
    </row>
    <row r="3839" spans="1:35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F3839" t="s">
        <v>1671</v>
      </c>
      <c r="AG3839" t="s">
        <v>3409</v>
      </c>
      <c r="AH3839" t="s">
        <v>19711</v>
      </c>
    </row>
    <row r="3840" spans="1:35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  <c r="AF3840" t="s">
        <v>1671</v>
      </c>
      <c r="AG3840" t="s">
        <v>3409</v>
      </c>
    </row>
    <row r="3841" spans="1:35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F3841" t="s">
        <v>3409</v>
      </c>
    </row>
    <row r="3842" spans="1:35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F3842" t="s">
        <v>24164</v>
      </c>
      <c r="AG3842" t="s">
        <v>3409</v>
      </c>
    </row>
    <row r="3843" spans="1:35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F3843" t="s">
        <v>1671</v>
      </c>
    </row>
    <row r="3844" spans="1:35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F3844" t="s">
        <v>953</v>
      </c>
      <c r="AG3844" t="s">
        <v>3409</v>
      </c>
      <c r="AH3844" t="s">
        <v>19711</v>
      </c>
    </row>
    <row r="3845" spans="1:35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F3845" t="s">
        <v>1671</v>
      </c>
      <c r="AG3845" t="s">
        <v>3409</v>
      </c>
      <c r="AH3845" t="s">
        <v>19711</v>
      </c>
    </row>
    <row r="3846" spans="1:35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F3846" t="s">
        <v>1671</v>
      </c>
      <c r="AG3846" t="s">
        <v>3409</v>
      </c>
    </row>
    <row r="3847" spans="1:35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F3847" t="s">
        <v>953</v>
      </c>
      <c r="AG3847" t="s">
        <v>3409</v>
      </c>
    </row>
    <row r="3848" spans="1:35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F3848" t="s">
        <v>3409</v>
      </c>
    </row>
    <row r="3849" spans="1:35" x14ac:dyDescent="0.3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  <c r="AF3849" t="s">
        <v>24164</v>
      </c>
      <c r="AG3849" t="s">
        <v>3409</v>
      </c>
    </row>
    <row r="3850" spans="1:35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F3850" t="s">
        <v>24164</v>
      </c>
      <c r="AG3850" t="s">
        <v>3409</v>
      </c>
      <c r="AH3850" t="s">
        <v>19711</v>
      </c>
      <c r="AI3850" t="s">
        <v>10413</v>
      </c>
    </row>
    <row r="3851" spans="1:35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F3851" t="s">
        <v>3409</v>
      </c>
    </row>
    <row r="3852" spans="1:35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F3852" t="s">
        <v>17378</v>
      </c>
      <c r="AG3852" t="s">
        <v>19711</v>
      </c>
    </row>
    <row r="3853" spans="1:35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F3853" t="s">
        <v>3409</v>
      </c>
      <c r="AG3853" t="s">
        <v>17378</v>
      </c>
    </row>
    <row r="3854" spans="1:35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F3854" t="s">
        <v>3409</v>
      </c>
      <c r="AG3854" t="s">
        <v>22704</v>
      </c>
      <c r="AH3854" t="s">
        <v>10413</v>
      </c>
      <c r="AI3854" t="s">
        <v>24165</v>
      </c>
    </row>
    <row r="3855" spans="1:35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F3855" t="s">
        <v>1671</v>
      </c>
    </row>
    <row r="3856" spans="1:35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F3856" t="s">
        <v>3409</v>
      </c>
      <c r="AG3856" t="s">
        <v>12332</v>
      </c>
      <c r="AH3856" t="s">
        <v>10413</v>
      </c>
    </row>
    <row r="3857" spans="1:36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  <c r="AF3857" t="s">
        <v>953</v>
      </c>
      <c r="AG3857" t="s">
        <v>1671</v>
      </c>
      <c r="AH3857" t="s">
        <v>15011</v>
      </c>
    </row>
    <row r="3858" spans="1:36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F3858" t="s">
        <v>24164</v>
      </c>
      <c r="AG3858" t="s">
        <v>3409</v>
      </c>
      <c r="AH3858" t="s">
        <v>24162</v>
      </c>
    </row>
    <row r="3859" spans="1:36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F3859" t="s">
        <v>1671</v>
      </c>
      <c r="AG3859" t="s">
        <v>24164</v>
      </c>
      <c r="AH3859" t="s">
        <v>3409</v>
      </c>
    </row>
    <row r="3860" spans="1:36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F3860" t="s">
        <v>1671</v>
      </c>
      <c r="AG3860" t="s">
        <v>3409</v>
      </c>
    </row>
    <row r="3861" spans="1:36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F3861" t="s">
        <v>24164</v>
      </c>
      <c r="AG3861" t="s">
        <v>3409</v>
      </c>
    </row>
    <row r="3862" spans="1:36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F3862" t="s">
        <v>13307</v>
      </c>
      <c r="AG3862" t="s">
        <v>3409</v>
      </c>
      <c r="AH3862" t="s">
        <v>12038</v>
      </c>
      <c r="AI3862" t="s">
        <v>19711</v>
      </c>
    </row>
    <row r="3863" spans="1:36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F3863" t="s">
        <v>1671</v>
      </c>
      <c r="AG3863" t="s">
        <v>3409</v>
      </c>
      <c r="AH3863" t="s">
        <v>24163</v>
      </c>
    </row>
    <row r="3864" spans="1:36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F3864" t="s">
        <v>1325</v>
      </c>
      <c r="AG3864" t="s">
        <v>24164</v>
      </c>
      <c r="AH3864" t="s">
        <v>10413</v>
      </c>
    </row>
    <row r="3865" spans="1:36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F3865" t="s">
        <v>1325</v>
      </c>
      <c r="AG3865" t="s">
        <v>953</v>
      </c>
      <c r="AH3865" t="s">
        <v>15011</v>
      </c>
    </row>
    <row r="3866" spans="1:36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  <c r="AF3866" t="s">
        <v>24164</v>
      </c>
      <c r="AG3866" t="s">
        <v>3409</v>
      </c>
    </row>
    <row r="3867" spans="1:36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F3867" t="s">
        <v>3409</v>
      </c>
      <c r="AG3867" t="s">
        <v>6403</v>
      </c>
      <c r="AH3867" t="s">
        <v>24162</v>
      </c>
      <c r="AI3867" t="s">
        <v>10413</v>
      </c>
    </row>
    <row r="3868" spans="1:36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  <c r="AF3868" t="s">
        <v>3409</v>
      </c>
      <c r="AG3868" t="s">
        <v>10413</v>
      </c>
    </row>
    <row r="3869" spans="1:36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F3869" t="s">
        <v>3409</v>
      </c>
    </row>
    <row r="3870" spans="1:36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F3870" t="s">
        <v>1671</v>
      </c>
    </row>
    <row r="3871" spans="1:36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F3871" t="s">
        <v>1671</v>
      </c>
      <c r="AG3871" t="s">
        <v>19711</v>
      </c>
    </row>
    <row r="3872" spans="1:36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F3872" t="s">
        <v>1325</v>
      </c>
      <c r="AG3872" t="s">
        <v>3409</v>
      </c>
      <c r="AH3872" t="s">
        <v>22704</v>
      </c>
      <c r="AI3872" t="s">
        <v>10413</v>
      </c>
      <c r="AJ3872" t="s">
        <v>24165</v>
      </c>
    </row>
    <row r="3873" spans="1:37" x14ac:dyDescent="0.3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  <c r="AF3873" t="s">
        <v>3409</v>
      </c>
      <c r="AG3873" t="s">
        <v>18089</v>
      </c>
    </row>
    <row r="3874" spans="1:37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  <c r="AF3874" t="s">
        <v>1325</v>
      </c>
      <c r="AG3874" t="s">
        <v>953</v>
      </c>
    </row>
    <row r="3875" spans="1:37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F3875" t="s">
        <v>1325</v>
      </c>
      <c r="AG3875" t="s">
        <v>24164</v>
      </c>
      <c r="AH3875" t="s">
        <v>3409</v>
      </c>
    </row>
    <row r="3876" spans="1:37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F3876" t="s">
        <v>24164</v>
      </c>
      <c r="AG3876" t="s">
        <v>10413</v>
      </c>
    </row>
    <row r="3877" spans="1:37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F3877" t="s">
        <v>1325</v>
      </c>
      <c r="AG3877" t="s">
        <v>24164</v>
      </c>
      <c r="AH3877" t="s">
        <v>3409</v>
      </c>
      <c r="AI3877" t="s">
        <v>10413</v>
      </c>
    </row>
    <row r="3878" spans="1:37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F3878" t="s">
        <v>3409</v>
      </c>
      <c r="AG3878" t="s">
        <v>18089</v>
      </c>
    </row>
    <row r="3879" spans="1:37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F3879" t="s">
        <v>1671</v>
      </c>
      <c r="AG3879" t="s">
        <v>3409</v>
      </c>
    </row>
    <row r="3880" spans="1:37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F3880" t="s">
        <v>24162</v>
      </c>
      <c r="AG3880" t="s">
        <v>12332</v>
      </c>
      <c r="AH3880" t="s">
        <v>10413</v>
      </c>
    </row>
    <row r="3881" spans="1:37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F3881" t="s">
        <v>953</v>
      </c>
      <c r="AG3881" t="s">
        <v>18089</v>
      </c>
      <c r="AH3881" t="s">
        <v>1266</v>
      </c>
    </row>
    <row r="3882" spans="1:37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F3882" t="s">
        <v>1671</v>
      </c>
      <c r="AG3882" t="s">
        <v>3409</v>
      </c>
      <c r="AH3882" t="s">
        <v>18089</v>
      </c>
      <c r="AI3882" t="s">
        <v>12038</v>
      </c>
      <c r="AJ3882" t="s">
        <v>17378</v>
      </c>
      <c r="AK3882" t="s">
        <v>19711</v>
      </c>
    </row>
    <row r="3883" spans="1:37" x14ac:dyDescent="0.3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  <c r="AF3883" t="s">
        <v>24164</v>
      </c>
      <c r="AG3883" t="s">
        <v>3409</v>
      </c>
    </row>
    <row r="3884" spans="1:37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F3884" t="s">
        <v>1671</v>
      </c>
      <c r="AG3884" t="s">
        <v>3409</v>
      </c>
    </row>
    <row r="3885" spans="1:37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F3885" t="s">
        <v>1266</v>
      </c>
      <c r="AG3885" t="s">
        <v>10413</v>
      </c>
    </row>
    <row r="3886" spans="1:37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F3886" t="s">
        <v>24164</v>
      </c>
      <c r="AG3886" t="s">
        <v>3409</v>
      </c>
      <c r="AH3886" t="s">
        <v>19711</v>
      </c>
      <c r="AI3886" t="s">
        <v>10413</v>
      </c>
    </row>
    <row r="3887" spans="1:37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F3887" t="s">
        <v>1671</v>
      </c>
    </row>
    <row r="3888" spans="1:37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F3888" t="s">
        <v>6403</v>
      </c>
    </row>
    <row r="3889" spans="1:34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F3889" t="s">
        <v>3409</v>
      </c>
      <c r="AG3889" t="s">
        <v>6403</v>
      </c>
      <c r="AH3889" t="s">
        <v>24162</v>
      </c>
    </row>
    <row r="3890" spans="1:34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F3890" t="s">
        <v>3409</v>
      </c>
    </row>
    <row r="3891" spans="1:34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F3891" t="s">
        <v>1671</v>
      </c>
      <c r="AG3891" t="s">
        <v>19711</v>
      </c>
    </row>
    <row r="3892" spans="1:34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F3892" t="s">
        <v>3409</v>
      </c>
      <c r="AG3892" t="s">
        <v>18089</v>
      </c>
      <c r="AH3892" t="s">
        <v>19711</v>
      </c>
    </row>
    <row r="3893" spans="1:34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F3893" t="s">
        <v>1325</v>
      </c>
      <c r="AG3893" t="s">
        <v>953</v>
      </c>
      <c r="AH3893" t="s">
        <v>3409</v>
      </c>
    </row>
    <row r="3894" spans="1:34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F3894" t="s">
        <v>3409</v>
      </c>
      <c r="AG3894" t="s">
        <v>19711</v>
      </c>
    </row>
    <row r="3895" spans="1:34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F3895" t="s">
        <v>3409</v>
      </c>
      <c r="AG3895" t="s">
        <v>6403</v>
      </c>
    </row>
    <row r="3896" spans="1:34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F3896" t="s">
        <v>3409</v>
      </c>
      <c r="AG3896" t="s">
        <v>19711</v>
      </c>
    </row>
    <row r="3897" spans="1:34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F3897" t="s">
        <v>1671</v>
      </c>
      <c r="AG3897" t="s">
        <v>6403</v>
      </c>
    </row>
    <row r="3898" spans="1:34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F3898" t="s">
        <v>1671</v>
      </c>
      <c r="AG3898" t="s">
        <v>6403</v>
      </c>
      <c r="AH3898" t="s">
        <v>12332</v>
      </c>
    </row>
    <row r="3899" spans="1:34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F3899" t="s">
        <v>1671</v>
      </c>
      <c r="AG3899" t="s">
        <v>3409</v>
      </c>
      <c r="AH3899" t="s">
        <v>19711</v>
      </c>
    </row>
    <row r="3900" spans="1:34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F3900" t="s">
        <v>24162</v>
      </c>
      <c r="AG3900" t="s">
        <v>10413</v>
      </c>
    </row>
    <row r="3901" spans="1:34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F3901" t="s">
        <v>3409</v>
      </c>
      <c r="AG3901" t="s">
        <v>19711</v>
      </c>
    </row>
    <row r="3902" spans="1:34" x14ac:dyDescent="0.3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  <c r="AF3902" t="s">
        <v>3409</v>
      </c>
      <c r="AG3902" t="s">
        <v>1266</v>
      </c>
    </row>
    <row r="3903" spans="1:34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F3903" t="s">
        <v>1671</v>
      </c>
      <c r="AG3903" t="s">
        <v>3409</v>
      </c>
    </row>
    <row r="3904" spans="1:34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F3904" t="s">
        <v>6403</v>
      </c>
      <c r="AG3904" t="s">
        <v>12332</v>
      </c>
      <c r="AH3904" t="s">
        <v>10413</v>
      </c>
    </row>
    <row r="3905" spans="1:37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F3905" t="s">
        <v>953</v>
      </c>
      <c r="AG3905" t="s">
        <v>3409</v>
      </c>
      <c r="AH3905" t="s">
        <v>22704</v>
      </c>
      <c r="AI3905" t="s">
        <v>10413</v>
      </c>
      <c r="AJ3905" t="s">
        <v>24165</v>
      </c>
    </row>
    <row r="3906" spans="1:37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F3906" t="s">
        <v>1671</v>
      </c>
      <c r="AG3906" t="s">
        <v>67</v>
      </c>
      <c r="AH3906" t="s">
        <v>3409</v>
      </c>
      <c r="AI3906" t="s">
        <v>1266</v>
      </c>
      <c r="AJ3906" t="s">
        <v>24162</v>
      </c>
      <c r="AK3906" t="s">
        <v>12332</v>
      </c>
    </row>
    <row r="3907" spans="1:37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F3907" t="s">
        <v>3409</v>
      </c>
      <c r="AG3907" t="s">
        <v>6403</v>
      </c>
      <c r="AH3907" t="s">
        <v>10413</v>
      </c>
    </row>
    <row r="3908" spans="1:37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F3908" t="s">
        <v>3409</v>
      </c>
    </row>
    <row r="3909" spans="1:37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F3909" t="s">
        <v>1671</v>
      </c>
      <c r="AG3909" t="s">
        <v>24164</v>
      </c>
      <c r="AH3909" t="s">
        <v>24162</v>
      </c>
    </row>
    <row r="3910" spans="1:37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F3910" t="s">
        <v>1325</v>
      </c>
      <c r="AG3910" t="s">
        <v>953</v>
      </c>
      <c r="AH3910" t="s">
        <v>12332</v>
      </c>
      <c r="AI3910" t="s">
        <v>10413</v>
      </c>
    </row>
    <row r="3911" spans="1:37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F3911" t="s">
        <v>1671</v>
      </c>
    </row>
    <row r="3912" spans="1:37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F3912" t="s">
        <v>1671</v>
      </c>
    </row>
    <row r="3913" spans="1:37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F3913" t="s">
        <v>24164</v>
      </c>
      <c r="AG3913" t="s">
        <v>3409</v>
      </c>
      <c r="AH3913" t="s">
        <v>1266</v>
      </c>
      <c r="AI3913" t="s">
        <v>19711</v>
      </c>
    </row>
    <row r="3914" spans="1:37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F3914" t="s">
        <v>3409</v>
      </c>
      <c r="AG3914" t="s">
        <v>19711</v>
      </c>
      <c r="AH3914" t="s">
        <v>15011</v>
      </c>
    </row>
    <row r="3915" spans="1:37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F3915" t="s">
        <v>24164</v>
      </c>
      <c r="AG3915" t="s">
        <v>24162</v>
      </c>
      <c r="AH3915" t="s">
        <v>10413</v>
      </c>
    </row>
    <row r="3916" spans="1:37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F3916" t="s">
        <v>1671</v>
      </c>
      <c r="AG3916" t="s">
        <v>24164</v>
      </c>
    </row>
    <row r="3917" spans="1:37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F3917" t="s">
        <v>6403</v>
      </c>
      <c r="AG3917" t="s">
        <v>24162</v>
      </c>
      <c r="AH3917" t="s">
        <v>10413</v>
      </c>
    </row>
    <row r="3918" spans="1:37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F3918" t="s">
        <v>3409</v>
      </c>
      <c r="AG3918" t="s">
        <v>24162</v>
      </c>
      <c r="AH3918" t="s">
        <v>10413</v>
      </c>
    </row>
    <row r="3919" spans="1:37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F3919" t="s">
        <v>1671</v>
      </c>
      <c r="AG3919" t="s">
        <v>1266</v>
      </c>
    </row>
    <row r="3920" spans="1:37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F3920" t="s">
        <v>1671</v>
      </c>
      <c r="AG3920" t="s">
        <v>3409</v>
      </c>
      <c r="AH3920" t="s">
        <v>19711</v>
      </c>
    </row>
    <row r="3921" spans="1:35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F3921" t="s">
        <v>3409</v>
      </c>
      <c r="AG3921" t="s">
        <v>10413</v>
      </c>
    </row>
    <row r="3922" spans="1:35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F3922" t="s">
        <v>1671</v>
      </c>
      <c r="AG3922" t="s">
        <v>24164</v>
      </c>
    </row>
    <row r="3923" spans="1:35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F3923" t="s">
        <v>1671</v>
      </c>
      <c r="AG3923" t="s">
        <v>1266</v>
      </c>
    </row>
    <row r="3924" spans="1:35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F3924" t="s">
        <v>1671</v>
      </c>
      <c r="AG3924" t="s">
        <v>3409</v>
      </c>
      <c r="AH3924" t="s">
        <v>19711</v>
      </c>
    </row>
    <row r="3925" spans="1:35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F3925" t="s">
        <v>67</v>
      </c>
    </row>
    <row r="3926" spans="1:35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F3926" t="s">
        <v>3409</v>
      </c>
    </row>
    <row r="3927" spans="1:35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F3927" t="s">
        <v>1671</v>
      </c>
    </row>
    <row r="3928" spans="1:35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F3928" t="s">
        <v>1671</v>
      </c>
    </row>
    <row r="3929" spans="1:35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F3929" t="s">
        <v>1671</v>
      </c>
      <c r="AG3929" t="s">
        <v>24164</v>
      </c>
      <c r="AH3929" t="s">
        <v>19711</v>
      </c>
      <c r="AI3929" t="s">
        <v>10413</v>
      </c>
    </row>
    <row r="3930" spans="1:35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F3930" t="s">
        <v>1671</v>
      </c>
      <c r="AG3930" t="s">
        <v>3409</v>
      </c>
    </row>
    <row r="3931" spans="1:35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F3931" t="s">
        <v>1325</v>
      </c>
      <c r="AG3931" t="s">
        <v>24164</v>
      </c>
      <c r="AH3931" t="s">
        <v>6403</v>
      </c>
      <c r="AI3931" t="s">
        <v>10413</v>
      </c>
    </row>
    <row r="3932" spans="1:35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F3932" t="s">
        <v>953</v>
      </c>
      <c r="AG3932" t="s">
        <v>1266</v>
      </c>
    </row>
    <row r="3933" spans="1:35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F3933" t="s">
        <v>67</v>
      </c>
      <c r="AG3933" t="s">
        <v>12038</v>
      </c>
    </row>
    <row r="3934" spans="1:35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F3934" t="s">
        <v>953</v>
      </c>
      <c r="AG3934" t="s">
        <v>1266</v>
      </c>
    </row>
    <row r="3935" spans="1:35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F3935" t="s">
        <v>3409</v>
      </c>
      <c r="AG3935" t="s">
        <v>19711</v>
      </c>
    </row>
    <row r="3936" spans="1:35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F3936" t="s">
        <v>3409</v>
      </c>
      <c r="AG3936" t="s">
        <v>10413</v>
      </c>
    </row>
    <row r="3937" spans="1:35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F3937" t="s">
        <v>3409</v>
      </c>
      <c r="AG3937" t="s">
        <v>10413</v>
      </c>
    </row>
    <row r="3938" spans="1:35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F3938" t="s">
        <v>3409</v>
      </c>
    </row>
    <row r="3939" spans="1:35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F3939" t="s">
        <v>3409</v>
      </c>
      <c r="AG3939" t="s">
        <v>1266</v>
      </c>
    </row>
    <row r="3940" spans="1:35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F3940" t="s">
        <v>3409</v>
      </c>
    </row>
    <row r="3941" spans="1:35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F3941" t="s">
        <v>1671</v>
      </c>
      <c r="AG3941" t="s">
        <v>24164</v>
      </c>
      <c r="AH3941" t="s">
        <v>19711</v>
      </c>
    </row>
    <row r="3942" spans="1:35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F3942" t="s">
        <v>24164</v>
      </c>
      <c r="AG3942" t="s">
        <v>3409</v>
      </c>
      <c r="AH3942" t="s">
        <v>6403</v>
      </c>
      <c r="AI3942" t="s">
        <v>10413</v>
      </c>
    </row>
    <row r="3943" spans="1:35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F3943" t="s">
        <v>1671</v>
      </c>
      <c r="AG3943" t="s">
        <v>6403</v>
      </c>
      <c r="AH3943" t="s">
        <v>24162</v>
      </c>
    </row>
    <row r="3944" spans="1:35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F3944" t="s">
        <v>1671</v>
      </c>
    </row>
    <row r="3945" spans="1:35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F3945" t="s">
        <v>3409</v>
      </c>
    </row>
    <row r="3946" spans="1:35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F3946" t="s">
        <v>24164</v>
      </c>
      <c r="AG3946" t="s">
        <v>3409</v>
      </c>
      <c r="AH3946" t="s">
        <v>10413</v>
      </c>
    </row>
    <row r="3947" spans="1:35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F3947" t="s">
        <v>1671</v>
      </c>
    </row>
    <row r="3948" spans="1:35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  <c r="AF3948" t="s">
        <v>1671</v>
      </c>
      <c r="AG3948" t="s">
        <v>19711</v>
      </c>
    </row>
    <row r="3949" spans="1:35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F3949" t="s">
        <v>3409</v>
      </c>
      <c r="AG3949" t="s">
        <v>19711</v>
      </c>
    </row>
    <row r="3950" spans="1:35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F3950" t="s">
        <v>1671</v>
      </c>
      <c r="AG3950" t="s">
        <v>3409</v>
      </c>
      <c r="AH3950" t="s">
        <v>19711</v>
      </c>
    </row>
    <row r="3951" spans="1:35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F3951" t="s">
        <v>1671</v>
      </c>
      <c r="AG3951" t="s">
        <v>3409</v>
      </c>
    </row>
    <row r="3952" spans="1:35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F3952" t="s">
        <v>3409</v>
      </c>
      <c r="AG3952" t="s">
        <v>6403</v>
      </c>
      <c r="AH3952" t="s">
        <v>12332</v>
      </c>
    </row>
    <row r="3953" spans="1:35" x14ac:dyDescent="0.3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  <c r="AF3953" t="s">
        <v>1671</v>
      </c>
      <c r="AG3953" t="s">
        <v>18089</v>
      </c>
      <c r="AH3953" t="s">
        <v>19711</v>
      </c>
    </row>
    <row r="3954" spans="1:35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F3954" t="s">
        <v>13307</v>
      </c>
      <c r="AG3954" t="s">
        <v>3409</v>
      </c>
    </row>
    <row r="3955" spans="1:35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F3955" t="s">
        <v>3409</v>
      </c>
    </row>
    <row r="3956" spans="1:35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F3956" t="s">
        <v>1671</v>
      </c>
      <c r="AG3956" t="s">
        <v>3409</v>
      </c>
    </row>
    <row r="3957" spans="1:35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F3957" t="s">
        <v>1325</v>
      </c>
      <c r="AG3957" t="s">
        <v>953</v>
      </c>
      <c r="AH3957" t="s">
        <v>24164</v>
      </c>
      <c r="AI3957" t="s">
        <v>10413</v>
      </c>
    </row>
    <row r="3958" spans="1:35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F3958" t="s">
        <v>1671</v>
      </c>
      <c r="AG3958" t="s">
        <v>1266</v>
      </c>
    </row>
    <row r="3959" spans="1:35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  <c r="AF3959" t="s">
        <v>953</v>
      </c>
      <c r="AG3959" t="s">
        <v>3409</v>
      </c>
    </row>
    <row r="3960" spans="1:35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F3960" t="s">
        <v>3409</v>
      </c>
      <c r="AG3960" t="s">
        <v>18089</v>
      </c>
      <c r="AH3960" t="s">
        <v>22704</v>
      </c>
      <c r="AI3960" t="s">
        <v>17378</v>
      </c>
    </row>
    <row r="3961" spans="1:35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F3961" t="s">
        <v>3409</v>
      </c>
      <c r="AG3961" t="s">
        <v>24162</v>
      </c>
      <c r="AH3961" t="s">
        <v>19711</v>
      </c>
      <c r="AI3961" t="s">
        <v>10413</v>
      </c>
    </row>
    <row r="3962" spans="1:35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F3962" t="s">
        <v>3409</v>
      </c>
      <c r="AG3962" t="s">
        <v>24165</v>
      </c>
    </row>
    <row r="3963" spans="1:35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F3963" t="s">
        <v>1671</v>
      </c>
      <c r="AG3963" t="s">
        <v>3409</v>
      </c>
      <c r="AH3963" t="s">
        <v>19711</v>
      </c>
    </row>
    <row r="3964" spans="1:35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F3964" t="s">
        <v>6403</v>
      </c>
    </row>
    <row r="3965" spans="1:35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F3965" t="s">
        <v>6403</v>
      </c>
      <c r="AG3965" t="s">
        <v>10413</v>
      </c>
    </row>
    <row r="3966" spans="1:35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  <c r="AF3966" t="s">
        <v>6403</v>
      </c>
    </row>
    <row r="3967" spans="1:35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F3967" t="s">
        <v>1671</v>
      </c>
      <c r="AG3967" t="s">
        <v>19711</v>
      </c>
    </row>
    <row r="3968" spans="1:35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  <c r="AF3968" t="s">
        <v>953</v>
      </c>
      <c r="AG3968" t="s">
        <v>13307</v>
      </c>
      <c r="AH3968" t="s">
        <v>3409</v>
      </c>
      <c r="AI3968" t="s">
        <v>19711</v>
      </c>
    </row>
    <row r="3969" spans="1:36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F3969" t="s">
        <v>953</v>
      </c>
      <c r="AG3969" t="s">
        <v>3409</v>
      </c>
      <c r="AH3969" t="s">
        <v>22704</v>
      </c>
    </row>
    <row r="3970" spans="1:36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F3970" t="s">
        <v>13307</v>
      </c>
      <c r="AG3970" t="s">
        <v>3409</v>
      </c>
      <c r="AH3970" t="s">
        <v>22704</v>
      </c>
    </row>
    <row r="3971" spans="1:36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F3971" t="s">
        <v>3409</v>
      </c>
      <c r="AG3971" t="s">
        <v>19711</v>
      </c>
    </row>
    <row r="3972" spans="1:36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F3972" t="s">
        <v>3409</v>
      </c>
      <c r="AG3972" t="s">
        <v>22704</v>
      </c>
      <c r="AH3972" t="s">
        <v>19711</v>
      </c>
      <c r="AI3972" t="s">
        <v>24165</v>
      </c>
    </row>
    <row r="3973" spans="1:36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F3973" t="s">
        <v>13307</v>
      </c>
      <c r="AG3973" t="s">
        <v>3409</v>
      </c>
    </row>
    <row r="3974" spans="1:36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F3974" t="s">
        <v>953</v>
      </c>
      <c r="AG3974" t="s">
        <v>24165</v>
      </c>
      <c r="AH3974" t="s">
        <v>15011</v>
      </c>
    </row>
    <row r="3975" spans="1:36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F3975" t="s">
        <v>3409</v>
      </c>
    </row>
    <row r="3976" spans="1:36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F3976" t="s">
        <v>13307</v>
      </c>
      <c r="AG3976" t="s">
        <v>1671</v>
      </c>
      <c r="AH3976" t="s">
        <v>17378</v>
      </c>
      <c r="AI3976" t="s">
        <v>19711</v>
      </c>
      <c r="AJ3976" t="s">
        <v>15011</v>
      </c>
    </row>
    <row r="3977" spans="1:36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F3977" t="s">
        <v>1671</v>
      </c>
      <c r="AG3977" t="s">
        <v>24164</v>
      </c>
      <c r="AH3977" t="s">
        <v>3409</v>
      </c>
    </row>
    <row r="3978" spans="1:36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F3978" t="s">
        <v>3409</v>
      </c>
    </row>
    <row r="3979" spans="1:36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F3979" t="s">
        <v>1671</v>
      </c>
      <c r="AG3979" t="s">
        <v>24164</v>
      </c>
      <c r="AH3979" t="s">
        <v>3409</v>
      </c>
    </row>
    <row r="3980" spans="1:36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F3980" t="s">
        <v>953</v>
      </c>
      <c r="AG3980" t="s">
        <v>1671</v>
      </c>
      <c r="AH3980" t="s">
        <v>17378</v>
      </c>
      <c r="AI3980" t="s">
        <v>19711</v>
      </c>
    </row>
    <row r="3981" spans="1:36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F3981" t="s">
        <v>3409</v>
      </c>
    </row>
    <row r="3982" spans="1:36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F3982" t="s">
        <v>1671</v>
      </c>
      <c r="AG3982" t="s">
        <v>3409</v>
      </c>
    </row>
    <row r="3983" spans="1:36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F3983" t="s">
        <v>1325</v>
      </c>
      <c r="AG3983" t="s">
        <v>24162</v>
      </c>
      <c r="AH3983" t="s">
        <v>10413</v>
      </c>
    </row>
    <row r="3984" spans="1:36" x14ac:dyDescent="0.3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  <c r="AF3984" t="s">
        <v>1671</v>
      </c>
      <c r="AG3984" t="s">
        <v>3409</v>
      </c>
      <c r="AH3984" t="s">
        <v>24165</v>
      </c>
    </row>
    <row r="3985" spans="1:36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F3985" t="s">
        <v>3409</v>
      </c>
    </row>
    <row r="3986" spans="1:36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F3986" t="s">
        <v>1671</v>
      </c>
      <c r="AG3986" t="s">
        <v>3409</v>
      </c>
      <c r="AH3986" t="s">
        <v>12038</v>
      </c>
    </row>
    <row r="3987" spans="1:36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F3987" t="s">
        <v>1671</v>
      </c>
    </row>
    <row r="3988" spans="1:36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F3988" t="s">
        <v>1325</v>
      </c>
      <c r="AG3988" t="s">
        <v>10413</v>
      </c>
    </row>
    <row r="3989" spans="1:36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F3989" t="s">
        <v>1671</v>
      </c>
      <c r="AG3989" t="s">
        <v>3409</v>
      </c>
    </row>
    <row r="3990" spans="1:36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F3990" t="s">
        <v>24164</v>
      </c>
      <c r="AG3990" t="s">
        <v>3409</v>
      </c>
      <c r="AH3990" t="s">
        <v>10413</v>
      </c>
    </row>
    <row r="3991" spans="1:36" x14ac:dyDescent="0.3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  <c r="AF3991" t="s">
        <v>3409</v>
      </c>
      <c r="AG3991" t="s">
        <v>12038</v>
      </c>
    </row>
    <row r="3992" spans="1:36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F3992" t="s">
        <v>1671</v>
      </c>
      <c r="AG3992" t="s">
        <v>1266</v>
      </c>
      <c r="AH3992" t="s">
        <v>6403</v>
      </c>
      <c r="AI3992" t="s">
        <v>10413</v>
      </c>
    </row>
    <row r="3993" spans="1:36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F3993" t="s">
        <v>1671</v>
      </c>
      <c r="AG3993" t="s">
        <v>3409</v>
      </c>
      <c r="AH3993" t="s">
        <v>19711</v>
      </c>
      <c r="AI3993" t="s">
        <v>15011</v>
      </c>
    </row>
    <row r="3994" spans="1:36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F3994" t="s">
        <v>13307</v>
      </c>
      <c r="AG3994" t="s">
        <v>24164</v>
      </c>
      <c r="AH3994" t="s">
        <v>3409</v>
      </c>
      <c r="AI3994" t="s">
        <v>22704</v>
      </c>
    </row>
    <row r="3995" spans="1:36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F3995" t="s">
        <v>3409</v>
      </c>
    </row>
    <row r="3996" spans="1:36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F3996" t="s">
        <v>1325</v>
      </c>
      <c r="AG3996" t="s">
        <v>24164</v>
      </c>
      <c r="AH3996" t="s">
        <v>3409</v>
      </c>
      <c r="AI3996" t="s">
        <v>24162</v>
      </c>
      <c r="AJ3996" t="s">
        <v>10413</v>
      </c>
    </row>
    <row r="3997" spans="1:36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F3997" t="s">
        <v>10413</v>
      </c>
    </row>
    <row r="3998" spans="1:36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F3998" t="s">
        <v>6403</v>
      </c>
      <c r="AG3998" t="s">
        <v>24162</v>
      </c>
    </row>
    <row r="3999" spans="1:36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F3999" t="s">
        <v>1671</v>
      </c>
    </row>
    <row r="4000" spans="1:36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F4000" t="s">
        <v>1671</v>
      </c>
      <c r="AG4000" t="s">
        <v>3409</v>
      </c>
      <c r="AH4000" t="s">
        <v>19711</v>
      </c>
    </row>
    <row r="4001" spans="1:37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F4001" t="s">
        <v>13307</v>
      </c>
      <c r="AG4001" t="s">
        <v>3409</v>
      </c>
    </row>
    <row r="4002" spans="1:37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F4002" t="s">
        <v>3409</v>
      </c>
      <c r="AG4002" t="s">
        <v>24162</v>
      </c>
      <c r="AH4002" t="s">
        <v>10413</v>
      </c>
    </row>
    <row r="4003" spans="1:37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F4003" t="s">
        <v>6403</v>
      </c>
    </row>
    <row r="4004" spans="1:37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F4004" t="s">
        <v>6403</v>
      </c>
      <c r="AG4004" t="s">
        <v>10413</v>
      </c>
    </row>
    <row r="4005" spans="1:37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F4005" t="s">
        <v>1671</v>
      </c>
      <c r="AG4005" t="s">
        <v>1266</v>
      </c>
      <c r="AH4005" t="s">
        <v>6403</v>
      </c>
      <c r="AI4005" t="s">
        <v>10413</v>
      </c>
    </row>
    <row r="4006" spans="1:37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F4006" t="s">
        <v>1325</v>
      </c>
      <c r="AG4006" t="s">
        <v>953</v>
      </c>
      <c r="AH4006" t="s">
        <v>1671</v>
      </c>
      <c r="AI4006" t="s">
        <v>17378</v>
      </c>
    </row>
    <row r="4007" spans="1:37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F4007" t="s">
        <v>6403</v>
      </c>
    </row>
    <row r="4008" spans="1:37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F4008" t="s">
        <v>3409</v>
      </c>
      <c r="AG4008" t="s">
        <v>22704</v>
      </c>
    </row>
    <row r="4009" spans="1:37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F4009" t="s">
        <v>1671</v>
      </c>
      <c r="AG4009" t="s">
        <v>3409</v>
      </c>
      <c r="AH4009" t="s">
        <v>1266</v>
      </c>
      <c r="AI4009" t="s">
        <v>6403</v>
      </c>
    </row>
    <row r="4010" spans="1:37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F4010" t="s">
        <v>1671</v>
      </c>
      <c r="AG4010" t="s">
        <v>19711</v>
      </c>
    </row>
    <row r="4011" spans="1:37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F4011" t="s">
        <v>1325</v>
      </c>
      <c r="AG4011" t="s">
        <v>1671</v>
      </c>
      <c r="AH4011" t="s">
        <v>12332</v>
      </c>
    </row>
    <row r="4012" spans="1:37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F4012" t="s">
        <v>1671</v>
      </c>
      <c r="AG4012" t="s">
        <v>3409</v>
      </c>
    </row>
    <row r="4013" spans="1:37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F4013" t="s">
        <v>1325</v>
      </c>
      <c r="AG4013" t="s">
        <v>1671</v>
      </c>
      <c r="AH4013" t="s">
        <v>19711</v>
      </c>
    </row>
    <row r="4014" spans="1:37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F4014" t="s">
        <v>1325</v>
      </c>
      <c r="AG4014" t="s">
        <v>13307</v>
      </c>
      <c r="AH4014" t="s">
        <v>24164</v>
      </c>
      <c r="AI4014" t="s">
        <v>3409</v>
      </c>
      <c r="AJ4014" t="s">
        <v>18089</v>
      </c>
      <c r="AK4014" t="s">
        <v>1266</v>
      </c>
    </row>
    <row r="4015" spans="1:37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F4015" t="s">
        <v>24164</v>
      </c>
      <c r="AG4015" t="s">
        <v>3409</v>
      </c>
      <c r="AH4015" t="s">
        <v>24162</v>
      </c>
      <c r="AI4015" t="s">
        <v>10413</v>
      </c>
    </row>
    <row r="4016" spans="1:37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F4016" t="s">
        <v>1325</v>
      </c>
      <c r="AG4016" t="s">
        <v>1671</v>
      </c>
      <c r="AH4016" t="s">
        <v>24164</v>
      </c>
      <c r="AI4016" t="s">
        <v>10413</v>
      </c>
    </row>
    <row r="4017" spans="1:36" x14ac:dyDescent="0.3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  <c r="AF4017" t="s">
        <v>3409</v>
      </c>
      <c r="AG4017" t="s">
        <v>10413</v>
      </c>
    </row>
    <row r="4018" spans="1:36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F4018" t="s">
        <v>6403</v>
      </c>
      <c r="AG4018" t="s">
        <v>10413</v>
      </c>
    </row>
    <row r="4019" spans="1:36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  <c r="AF4019" t="s">
        <v>1325</v>
      </c>
      <c r="AG4019" t="s">
        <v>11526</v>
      </c>
      <c r="AH4019" t="s">
        <v>24164</v>
      </c>
      <c r="AI4019" t="s">
        <v>12332</v>
      </c>
      <c r="AJ4019" t="s">
        <v>10413</v>
      </c>
    </row>
    <row r="4020" spans="1:36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  <c r="AF4020" t="s">
        <v>67</v>
      </c>
    </row>
    <row r="4021" spans="1:36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F4021" t="s">
        <v>1325</v>
      </c>
      <c r="AG4021" t="s">
        <v>953</v>
      </c>
      <c r="AH4021" t="s">
        <v>1266</v>
      </c>
      <c r="AI4021" t="s">
        <v>10413</v>
      </c>
    </row>
    <row r="4022" spans="1:36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F4022" t="s">
        <v>1325</v>
      </c>
      <c r="AG4022" t="s">
        <v>24164</v>
      </c>
      <c r="AH4022" t="s">
        <v>3409</v>
      </c>
      <c r="AI4022" t="s">
        <v>10413</v>
      </c>
    </row>
    <row r="4023" spans="1:36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F4023" t="s">
        <v>3409</v>
      </c>
      <c r="AG4023" t="s">
        <v>10413</v>
      </c>
    </row>
    <row r="4024" spans="1:36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F4024" t="s">
        <v>24164</v>
      </c>
      <c r="AG4024" t="s">
        <v>24162</v>
      </c>
      <c r="AH4024" t="s">
        <v>10413</v>
      </c>
    </row>
    <row r="4025" spans="1:36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F4025" t="s">
        <v>1671</v>
      </c>
    </row>
    <row r="4026" spans="1:36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F4026" t="s">
        <v>67</v>
      </c>
    </row>
    <row r="4027" spans="1:36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F4027" t="s">
        <v>13307</v>
      </c>
      <c r="AG4027" t="s">
        <v>3409</v>
      </c>
      <c r="AH4027" t="s">
        <v>10413</v>
      </c>
    </row>
    <row r="4028" spans="1:36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F4028" t="s">
        <v>3409</v>
      </c>
      <c r="AG4028" t="s">
        <v>19711</v>
      </c>
    </row>
    <row r="4029" spans="1:36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F4029" t="s">
        <v>1671</v>
      </c>
      <c r="AG4029" t="s">
        <v>3409</v>
      </c>
    </row>
    <row r="4030" spans="1:36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F4030" t="s">
        <v>3409</v>
      </c>
      <c r="AG4030" t="s">
        <v>12038</v>
      </c>
    </row>
    <row r="4031" spans="1:36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F4031" t="s">
        <v>24164</v>
      </c>
      <c r="AG4031" t="s">
        <v>3409</v>
      </c>
    </row>
    <row r="4032" spans="1:36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F4032" t="s">
        <v>1671</v>
      </c>
      <c r="AG4032" t="s">
        <v>12038</v>
      </c>
    </row>
    <row r="4033" spans="1:35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  <c r="AF4033" t="s">
        <v>13307</v>
      </c>
      <c r="AG4033" t="s">
        <v>3409</v>
      </c>
      <c r="AH4033" t="s">
        <v>12038</v>
      </c>
    </row>
    <row r="4034" spans="1:35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F4034" t="s">
        <v>24164</v>
      </c>
      <c r="AG4034" t="s">
        <v>3409</v>
      </c>
      <c r="AH4034" t="s">
        <v>24162</v>
      </c>
    </row>
    <row r="4035" spans="1:35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F4035" t="s">
        <v>3409</v>
      </c>
    </row>
    <row r="4036" spans="1:35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F4036" t="s">
        <v>1671</v>
      </c>
      <c r="AG4036" t="s">
        <v>18089</v>
      </c>
    </row>
    <row r="4037" spans="1:35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F4037" t="s">
        <v>3409</v>
      </c>
      <c r="AG4037" t="s">
        <v>19711</v>
      </c>
    </row>
    <row r="4038" spans="1:35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F4038" t="s">
        <v>1325</v>
      </c>
      <c r="AG4038" t="s">
        <v>24164</v>
      </c>
      <c r="AH4038" t="s">
        <v>3409</v>
      </c>
      <c r="AI4038" t="s">
        <v>10413</v>
      </c>
    </row>
    <row r="4039" spans="1:35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F4039" t="s">
        <v>1671</v>
      </c>
    </row>
    <row r="4040" spans="1:35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  <c r="AF4040" t="s">
        <v>3409</v>
      </c>
      <c r="AG4040" t="s">
        <v>19711</v>
      </c>
    </row>
    <row r="4041" spans="1:35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  <c r="AF4041" t="s">
        <v>3409</v>
      </c>
    </row>
    <row r="4042" spans="1:35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F4042" t="s">
        <v>3409</v>
      </c>
      <c r="AG4042" t="s">
        <v>6403</v>
      </c>
    </row>
    <row r="4043" spans="1:35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F4043" t="s">
        <v>3409</v>
      </c>
      <c r="AG4043" t="s">
        <v>15011</v>
      </c>
    </row>
    <row r="4044" spans="1:35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F4044" t="s">
        <v>3409</v>
      </c>
      <c r="AG4044" t="s">
        <v>19711</v>
      </c>
    </row>
    <row r="4045" spans="1:35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F4045" t="s">
        <v>24164</v>
      </c>
      <c r="AG4045" t="s">
        <v>3409</v>
      </c>
    </row>
    <row r="4046" spans="1:35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F4046" t="s">
        <v>1671</v>
      </c>
      <c r="AG4046" t="s">
        <v>3409</v>
      </c>
      <c r="AH4046" t="s">
        <v>19711</v>
      </c>
    </row>
    <row r="4047" spans="1:35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F4047" t="s">
        <v>1325</v>
      </c>
      <c r="AG4047" t="s">
        <v>1671</v>
      </c>
      <c r="AH4047" t="s">
        <v>6403</v>
      </c>
      <c r="AI4047" t="s">
        <v>10413</v>
      </c>
    </row>
    <row r="4048" spans="1:35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F4048" t="s">
        <v>1671</v>
      </c>
    </row>
    <row r="4049" spans="1:35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F4049" t="s">
        <v>1325</v>
      </c>
      <c r="AG4049" t="s">
        <v>953</v>
      </c>
      <c r="AH4049" t="s">
        <v>10413</v>
      </c>
    </row>
    <row r="4050" spans="1:35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F4050" t="s">
        <v>6403</v>
      </c>
      <c r="AG4050" t="s">
        <v>12332</v>
      </c>
      <c r="AH4050" t="s">
        <v>10413</v>
      </c>
    </row>
    <row r="4051" spans="1:35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F4051" t="s">
        <v>3409</v>
      </c>
      <c r="AG4051" t="s">
        <v>18089</v>
      </c>
      <c r="AH4051" t="s">
        <v>1266</v>
      </c>
      <c r="AI4051" t="s">
        <v>19711</v>
      </c>
    </row>
    <row r="4052" spans="1:35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F4052" t="s">
        <v>3409</v>
      </c>
    </row>
    <row r="4053" spans="1:35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F4053" t="s">
        <v>1671</v>
      </c>
      <c r="AG4053" t="s">
        <v>67</v>
      </c>
    </row>
    <row r="4054" spans="1:35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F4054" t="s">
        <v>6403</v>
      </c>
    </row>
    <row r="4055" spans="1:35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F4055" t="s">
        <v>1671</v>
      </c>
    </row>
    <row r="4056" spans="1:35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F4056" t="s">
        <v>24164</v>
      </c>
      <c r="AG4056" t="s">
        <v>67</v>
      </c>
      <c r="AH4056" t="s">
        <v>3409</v>
      </c>
    </row>
    <row r="4057" spans="1:35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F4057" t="s">
        <v>3409</v>
      </c>
    </row>
    <row r="4058" spans="1:35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F4058" t="s">
        <v>1266</v>
      </c>
      <c r="AG4058" t="s">
        <v>6403</v>
      </c>
    </row>
    <row r="4059" spans="1:35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F4059" t="s">
        <v>3409</v>
      </c>
      <c r="AG4059" t="s">
        <v>19711</v>
      </c>
    </row>
    <row r="4060" spans="1:35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F4060" t="s">
        <v>6403</v>
      </c>
      <c r="AG4060" t="s">
        <v>12332</v>
      </c>
      <c r="AH4060" t="s">
        <v>10413</v>
      </c>
    </row>
    <row r="4061" spans="1:35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F4061" t="s">
        <v>6403</v>
      </c>
      <c r="AG4061" t="s">
        <v>24162</v>
      </c>
    </row>
    <row r="4062" spans="1:35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F4062" t="s">
        <v>13307</v>
      </c>
      <c r="AG4062" t="s">
        <v>1671</v>
      </c>
      <c r="AH4062" t="s">
        <v>67</v>
      </c>
    </row>
    <row r="4063" spans="1:35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F4063" t="s">
        <v>3409</v>
      </c>
      <c r="AG4063" t="s">
        <v>19711</v>
      </c>
    </row>
    <row r="4064" spans="1:35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F4064" t="s">
        <v>1325</v>
      </c>
      <c r="AG4064" t="s">
        <v>953</v>
      </c>
      <c r="AH4064" t="s">
        <v>12332</v>
      </c>
    </row>
    <row r="4065" spans="1:37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F4065" t="s">
        <v>1671</v>
      </c>
      <c r="AG4065" t="s">
        <v>3409</v>
      </c>
      <c r="AH4065" t="s">
        <v>18089</v>
      </c>
      <c r="AI4065" t="s">
        <v>24163</v>
      </c>
    </row>
    <row r="4066" spans="1:37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F4066" t="s">
        <v>1325</v>
      </c>
      <c r="AG4066" t="s">
        <v>953</v>
      </c>
      <c r="AH4066" t="s">
        <v>11526</v>
      </c>
      <c r="AI4066" t="s">
        <v>18089</v>
      </c>
      <c r="AJ4066" t="s">
        <v>1266</v>
      </c>
      <c r="AK4066" t="s">
        <v>12332</v>
      </c>
    </row>
    <row r="4067" spans="1:37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F4067" t="s">
        <v>6403</v>
      </c>
      <c r="AG4067" t="s">
        <v>10413</v>
      </c>
    </row>
    <row r="4068" spans="1:37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F4068" t="s">
        <v>953</v>
      </c>
      <c r="AG4068" t="s">
        <v>3409</v>
      </c>
      <c r="AH4068" t="s">
        <v>24165</v>
      </c>
    </row>
    <row r="4069" spans="1:37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F4069" t="s">
        <v>953</v>
      </c>
      <c r="AG4069" t="s">
        <v>1671</v>
      </c>
      <c r="AH4069" t="s">
        <v>12332</v>
      </c>
    </row>
    <row r="4070" spans="1:37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F4070" t="s">
        <v>1671</v>
      </c>
      <c r="AG4070" t="s">
        <v>10413</v>
      </c>
    </row>
    <row r="4071" spans="1:37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F4071" t="s">
        <v>1671</v>
      </c>
      <c r="AG4071" t="s">
        <v>3409</v>
      </c>
      <c r="AH4071" t="s">
        <v>19711</v>
      </c>
    </row>
    <row r="4072" spans="1:37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F4072" t="s">
        <v>1266</v>
      </c>
      <c r="AG4072" t="s">
        <v>6403</v>
      </c>
      <c r="AH4072" t="s">
        <v>10413</v>
      </c>
    </row>
    <row r="4073" spans="1:37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F4073" t="s">
        <v>10413</v>
      </c>
    </row>
    <row r="4074" spans="1:37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F4074" t="s">
        <v>1671</v>
      </c>
      <c r="AG4074" t="s">
        <v>67</v>
      </c>
      <c r="AH4074" t="s">
        <v>12038</v>
      </c>
    </row>
    <row r="4075" spans="1:37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F4075" t="s">
        <v>15011</v>
      </c>
    </row>
    <row r="4076" spans="1:37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  <c r="AF4076" t="s">
        <v>1671</v>
      </c>
      <c r="AG4076" t="s">
        <v>3409</v>
      </c>
      <c r="AH4076" t="s">
        <v>12038</v>
      </c>
    </row>
    <row r="4077" spans="1:37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F4077" t="s">
        <v>1325</v>
      </c>
      <c r="AG4077" t="s">
        <v>1671</v>
      </c>
      <c r="AH4077" t="s">
        <v>24164</v>
      </c>
    </row>
    <row r="4078" spans="1:37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F4078" t="s">
        <v>3409</v>
      </c>
    </row>
    <row r="4079" spans="1:37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F4079" t="s">
        <v>3409</v>
      </c>
      <c r="AG4079" t="s">
        <v>24165</v>
      </c>
    </row>
    <row r="4080" spans="1:37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F4080" t="s">
        <v>1671</v>
      </c>
    </row>
    <row r="4081" spans="1:36" x14ac:dyDescent="0.3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  <c r="AF4081" t="s">
        <v>11526</v>
      </c>
      <c r="AG4081" t="s">
        <v>1671</v>
      </c>
    </row>
    <row r="4082" spans="1:36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F4082" t="s">
        <v>1325</v>
      </c>
      <c r="AG4082" t="s">
        <v>953</v>
      </c>
      <c r="AH4082" t="s">
        <v>19711</v>
      </c>
      <c r="AI4082" t="s">
        <v>15011</v>
      </c>
    </row>
    <row r="4083" spans="1:36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F4083" t="s">
        <v>1671</v>
      </c>
    </row>
    <row r="4084" spans="1:36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F4084" t="s">
        <v>3409</v>
      </c>
      <c r="AG4084" t="s">
        <v>19711</v>
      </c>
    </row>
    <row r="4085" spans="1:36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F4085" t="s">
        <v>1671</v>
      </c>
      <c r="AG4085" t="s">
        <v>1266</v>
      </c>
    </row>
    <row r="4086" spans="1:36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F4086" t="s">
        <v>1325</v>
      </c>
      <c r="AG4086" t="s">
        <v>1266</v>
      </c>
      <c r="AH4086" t="s">
        <v>6403</v>
      </c>
      <c r="AI4086" t="s">
        <v>12332</v>
      </c>
      <c r="AJ4086" t="s">
        <v>10413</v>
      </c>
    </row>
    <row r="4087" spans="1:36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  <c r="AF4087" t="s">
        <v>3409</v>
      </c>
    </row>
    <row r="4088" spans="1:36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F4088" t="s">
        <v>1671</v>
      </c>
      <c r="AG4088" t="s">
        <v>3409</v>
      </c>
    </row>
    <row r="4089" spans="1:36" x14ac:dyDescent="0.3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  <c r="AF4089" t="s">
        <v>3409</v>
      </c>
      <c r="AG4089" t="s">
        <v>24165</v>
      </c>
    </row>
    <row r="4090" spans="1:36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F4090" t="s">
        <v>3409</v>
      </c>
      <c r="AG4090" t="s">
        <v>19711</v>
      </c>
    </row>
    <row r="4091" spans="1:36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F4091" t="s">
        <v>1671</v>
      </c>
      <c r="AG4091" t="s">
        <v>3409</v>
      </c>
    </row>
    <row r="4092" spans="1:36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F4092" t="s">
        <v>1671</v>
      </c>
      <c r="AG4092" t="s">
        <v>19711</v>
      </c>
    </row>
    <row r="4093" spans="1:36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F4093" t="s">
        <v>24164</v>
      </c>
      <c r="AG4093" t="s">
        <v>3409</v>
      </c>
      <c r="AH4093" t="s">
        <v>22704</v>
      </c>
      <c r="AI4093" t="s">
        <v>19711</v>
      </c>
    </row>
    <row r="4094" spans="1:36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F4094" t="s">
        <v>1671</v>
      </c>
      <c r="AG4094" t="s">
        <v>3409</v>
      </c>
    </row>
    <row r="4095" spans="1:36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F4095" t="s">
        <v>18089</v>
      </c>
      <c r="AG4095" t="s">
        <v>1266</v>
      </c>
      <c r="AH4095" t="s">
        <v>17378</v>
      </c>
    </row>
    <row r="4096" spans="1:36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F4096" t="s">
        <v>1266</v>
      </c>
      <c r="AG4096" t="s">
        <v>6403</v>
      </c>
    </row>
    <row r="4097" spans="1:35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F4097" t="s">
        <v>1671</v>
      </c>
      <c r="AG4097" t="s">
        <v>24164</v>
      </c>
    </row>
    <row r="4098" spans="1:35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F4098" t="s">
        <v>3409</v>
      </c>
      <c r="AG4098" t="s">
        <v>19711</v>
      </c>
    </row>
    <row r="4099" spans="1:35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F4099" t="s">
        <v>3409</v>
      </c>
    </row>
    <row r="4100" spans="1:35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F4100" t="s">
        <v>1671</v>
      </c>
      <c r="AG4100" t="s">
        <v>24164</v>
      </c>
      <c r="AH4100" t="s">
        <v>10413</v>
      </c>
    </row>
    <row r="4101" spans="1:35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F4101" t="s">
        <v>13307</v>
      </c>
      <c r="AG4101" t="s">
        <v>3409</v>
      </c>
    </row>
    <row r="4102" spans="1:35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F4102" t="s">
        <v>1671</v>
      </c>
      <c r="AG4102" t="s">
        <v>3409</v>
      </c>
      <c r="AH4102" t="s">
        <v>19711</v>
      </c>
    </row>
    <row r="4103" spans="1:35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F4103" t="s">
        <v>24164</v>
      </c>
      <c r="AG4103" t="s">
        <v>3409</v>
      </c>
    </row>
    <row r="4104" spans="1:35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F4104" t="s">
        <v>1671</v>
      </c>
      <c r="AG4104" t="s">
        <v>3409</v>
      </c>
    </row>
    <row r="4105" spans="1:35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F4105" t="s">
        <v>1671</v>
      </c>
      <c r="AG4105" t="s">
        <v>67</v>
      </c>
    </row>
    <row r="4106" spans="1:35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F4106" t="s">
        <v>1671</v>
      </c>
      <c r="AG4106" t="s">
        <v>3409</v>
      </c>
      <c r="AH4106" t="s">
        <v>6403</v>
      </c>
    </row>
    <row r="4107" spans="1:35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F4107" t="s">
        <v>3409</v>
      </c>
      <c r="AG4107" t="s">
        <v>24162</v>
      </c>
      <c r="AH4107" t="s">
        <v>10413</v>
      </c>
    </row>
    <row r="4108" spans="1:35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F4108" t="s">
        <v>3409</v>
      </c>
      <c r="AG4108" t="s">
        <v>18089</v>
      </c>
    </row>
    <row r="4109" spans="1:35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F4109" t="s">
        <v>1325</v>
      </c>
      <c r="AG4109" t="s">
        <v>1671</v>
      </c>
      <c r="AH4109" t="s">
        <v>10413</v>
      </c>
    </row>
    <row r="4110" spans="1:35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  <c r="AF4110" t="s">
        <v>1325</v>
      </c>
      <c r="AG4110" t="s">
        <v>1671</v>
      </c>
    </row>
    <row r="4111" spans="1:35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F4111" t="s">
        <v>1671</v>
      </c>
      <c r="AG4111" t="s">
        <v>24164</v>
      </c>
      <c r="AH4111" t="s">
        <v>3409</v>
      </c>
      <c r="AI4111" t="s">
        <v>10413</v>
      </c>
    </row>
    <row r="4112" spans="1:35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  <c r="AF4112" t="s">
        <v>3409</v>
      </c>
      <c r="AG4112" t="s">
        <v>18089</v>
      </c>
      <c r="AH4112" t="s">
        <v>15011</v>
      </c>
    </row>
    <row r="4113" spans="1:36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F4113" t="s">
        <v>3409</v>
      </c>
    </row>
    <row r="4114" spans="1:36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F4114" t="s">
        <v>1671</v>
      </c>
      <c r="AG4114" t="s">
        <v>3409</v>
      </c>
      <c r="AH4114" t="s">
        <v>19711</v>
      </c>
    </row>
    <row r="4115" spans="1:36" x14ac:dyDescent="0.3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  <c r="AF4115" t="s">
        <v>6403</v>
      </c>
      <c r="AG4115" t="s">
        <v>12332</v>
      </c>
      <c r="AH4115" t="s">
        <v>10413</v>
      </c>
    </row>
    <row r="4116" spans="1:36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F4116" t="s">
        <v>1671</v>
      </c>
      <c r="AG4116" t="s">
        <v>19711</v>
      </c>
    </row>
    <row r="4117" spans="1:36" x14ac:dyDescent="0.3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  <c r="AF4117" t="s">
        <v>1671</v>
      </c>
      <c r="AG4117" t="s">
        <v>3409</v>
      </c>
      <c r="AH4117" t="s">
        <v>6403</v>
      </c>
      <c r="AI4117" t="s">
        <v>12332</v>
      </c>
      <c r="AJ4117" t="s">
        <v>10413</v>
      </c>
    </row>
    <row r="4118" spans="1:36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  <c r="AF4118" t="s">
        <v>3409</v>
      </c>
      <c r="AG4118" t="s">
        <v>18089</v>
      </c>
      <c r="AH4118" t="s">
        <v>12038</v>
      </c>
    </row>
    <row r="4119" spans="1:36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F4119" t="s">
        <v>1671</v>
      </c>
    </row>
    <row r="4120" spans="1:36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F4120" t="s">
        <v>24164</v>
      </c>
      <c r="AG4120" t="s">
        <v>3409</v>
      </c>
      <c r="AH4120" t="s">
        <v>10413</v>
      </c>
    </row>
    <row r="4121" spans="1:36" x14ac:dyDescent="0.3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  <c r="AF4121" t="s">
        <v>3409</v>
      </c>
    </row>
    <row r="4122" spans="1:36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F4122" t="s">
        <v>1671</v>
      </c>
      <c r="AG4122" t="s">
        <v>3409</v>
      </c>
      <c r="AH4122" t="s">
        <v>19711</v>
      </c>
      <c r="AI4122" t="s">
        <v>24163</v>
      </c>
    </row>
    <row r="4123" spans="1:36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  <c r="AF4123" t="s">
        <v>3409</v>
      </c>
      <c r="AG4123" t="s">
        <v>22704</v>
      </c>
      <c r="AH4123" t="s">
        <v>24165</v>
      </c>
    </row>
    <row r="4124" spans="1:36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F4124" t="s">
        <v>6403</v>
      </c>
      <c r="AG4124" t="s">
        <v>10413</v>
      </c>
    </row>
    <row r="4125" spans="1:36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F4125" t="s">
        <v>1671</v>
      </c>
      <c r="AG4125" t="s">
        <v>3409</v>
      </c>
    </row>
    <row r="4126" spans="1:36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F4126" t="s">
        <v>3409</v>
      </c>
      <c r="AG4126" t="s">
        <v>12332</v>
      </c>
      <c r="AH4126" t="s">
        <v>10413</v>
      </c>
    </row>
    <row r="4127" spans="1:36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F4127" t="s">
        <v>3409</v>
      </c>
      <c r="AG4127" t="s">
        <v>6403</v>
      </c>
      <c r="AH4127" t="s">
        <v>19711</v>
      </c>
    </row>
    <row r="4128" spans="1:36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  <c r="AF4128" t="s">
        <v>6403</v>
      </c>
      <c r="AG4128" t="s">
        <v>10413</v>
      </c>
    </row>
    <row r="4129" spans="1:35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F4129" t="s">
        <v>1671</v>
      </c>
    </row>
    <row r="4130" spans="1:35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F4130" t="s">
        <v>953</v>
      </c>
      <c r="AG4130" t="s">
        <v>18089</v>
      </c>
      <c r="AH4130" t="s">
        <v>1266</v>
      </c>
    </row>
    <row r="4131" spans="1:35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F4131" t="s">
        <v>1671</v>
      </c>
    </row>
    <row r="4132" spans="1:35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  <c r="AF4132" t="s">
        <v>3409</v>
      </c>
    </row>
    <row r="4133" spans="1:35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F4133" t="s">
        <v>1325</v>
      </c>
      <c r="AG4133" t="s">
        <v>3409</v>
      </c>
      <c r="AH4133" t="s">
        <v>10413</v>
      </c>
    </row>
    <row r="4134" spans="1:35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F4134" t="s">
        <v>1671</v>
      </c>
    </row>
    <row r="4135" spans="1:35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F4135" t="s">
        <v>1671</v>
      </c>
    </row>
    <row r="4136" spans="1:35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F4136" t="s">
        <v>1325</v>
      </c>
      <c r="AG4136" t="s">
        <v>3409</v>
      </c>
      <c r="AH4136" t="s">
        <v>24163</v>
      </c>
    </row>
    <row r="4137" spans="1:35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F4137" t="s">
        <v>24164</v>
      </c>
      <c r="AG4137" t="s">
        <v>10413</v>
      </c>
    </row>
    <row r="4138" spans="1:35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  <c r="AF4138" t="s">
        <v>1671</v>
      </c>
    </row>
    <row r="4139" spans="1:35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F4139" t="s">
        <v>10413</v>
      </c>
    </row>
    <row r="4140" spans="1:35" x14ac:dyDescent="0.3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  <c r="AF4140" t="s">
        <v>3409</v>
      </c>
      <c r="AG4140" t="s">
        <v>6403</v>
      </c>
      <c r="AH4140" t="s">
        <v>24162</v>
      </c>
      <c r="AI4140" t="s">
        <v>10413</v>
      </c>
    </row>
    <row r="4141" spans="1:35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  <c r="AF4141" t="s">
        <v>10413</v>
      </c>
    </row>
    <row r="4142" spans="1:35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F4142" t="s">
        <v>953</v>
      </c>
      <c r="AG4142" t="s">
        <v>24164</v>
      </c>
      <c r="AH4142" t="s">
        <v>3409</v>
      </c>
    </row>
    <row r="4143" spans="1:35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F4143" t="s">
        <v>3409</v>
      </c>
      <c r="AG4143" t="s">
        <v>18089</v>
      </c>
      <c r="AH4143" t="s">
        <v>1266</v>
      </c>
      <c r="AI4143" t="s">
        <v>19711</v>
      </c>
    </row>
    <row r="4144" spans="1:35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F4144" t="s">
        <v>1325</v>
      </c>
      <c r="AG4144" t="s">
        <v>953</v>
      </c>
      <c r="AH4144" t="s">
        <v>24164</v>
      </c>
      <c r="AI4144" t="s">
        <v>3409</v>
      </c>
    </row>
    <row r="4145" spans="1:35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F4145" t="s">
        <v>1671</v>
      </c>
      <c r="AG4145" t="s">
        <v>3409</v>
      </c>
      <c r="AH4145" t="s">
        <v>19711</v>
      </c>
    </row>
    <row r="4146" spans="1:35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F4146" t="s">
        <v>3409</v>
      </c>
    </row>
    <row r="4147" spans="1:35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F4147" t="s">
        <v>1671</v>
      </c>
      <c r="AG4147" t="s">
        <v>3409</v>
      </c>
    </row>
    <row r="4148" spans="1:35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  <c r="AF4148" t="s">
        <v>1325</v>
      </c>
      <c r="AG4148" t="s">
        <v>24164</v>
      </c>
    </row>
    <row r="4149" spans="1:35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F4149" t="s">
        <v>1671</v>
      </c>
      <c r="AG4149" t="s">
        <v>19711</v>
      </c>
    </row>
    <row r="4150" spans="1:35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  <c r="AF4150" t="s">
        <v>3409</v>
      </c>
      <c r="AG4150" t="s">
        <v>6403</v>
      </c>
      <c r="AH4150" t="s">
        <v>24162</v>
      </c>
      <c r="AI4150" t="s">
        <v>10413</v>
      </c>
    </row>
    <row r="4151" spans="1:35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  <c r="AF4151" t="s">
        <v>67</v>
      </c>
    </row>
    <row r="4152" spans="1:35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F4152" t="s">
        <v>1266</v>
      </c>
      <c r="AG4152" t="s">
        <v>6403</v>
      </c>
      <c r="AH4152" t="s">
        <v>24162</v>
      </c>
    </row>
    <row r="4153" spans="1:35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F4153" t="s">
        <v>6403</v>
      </c>
    </row>
    <row r="4154" spans="1:35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F4154" t="s">
        <v>1671</v>
      </c>
      <c r="AG4154" t="s">
        <v>3409</v>
      </c>
      <c r="AH4154" t="s">
        <v>19711</v>
      </c>
      <c r="AI4154" t="s">
        <v>12332</v>
      </c>
    </row>
    <row r="4155" spans="1:35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F4155" t="s">
        <v>1325</v>
      </c>
      <c r="AG4155" t="s">
        <v>6403</v>
      </c>
      <c r="AH4155" t="s">
        <v>10413</v>
      </c>
    </row>
    <row r="4156" spans="1:35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F4156" t="s">
        <v>24164</v>
      </c>
      <c r="AG4156" t="s">
        <v>3409</v>
      </c>
      <c r="AH4156" t="s">
        <v>12038</v>
      </c>
    </row>
    <row r="4157" spans="1:35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F4157" t="s">
        <v>1671</v>
      </c>
      <c r="AG4157" t="s">
        <v>12038</v>
      </c>
      <c r="AH4157" t="s">
        <v>19711</v>
      </c>
    </row>
    <row r="4158" spans="1:35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F4158" t="s">
        <v>6403</v>
      </c>
    </row>
    <row r="4159" spans="1:35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F4159" t="s">
        <v>953</v>
      </c>
      <c r="AG4159" t="s">
        <v>18089</v>
      </c>
      <c r="AH4159" t="s">
        <v>1266</v>
      </c>
      <c r="AI4159" t="s">
        <v>17378</v>
      </c>
    </row>
    <row r="4160" spans="1:35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F4160" t="s">
        <v>1671</v>
      </c>
    </row>
    <row r="4161" spans="1:36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F4161" t="s">
        <v>6403</v>
      </c>
    </row>
    <row r="4162" spans="1:36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F4162" t="s">
        <v>1671</v>
      </c>
      <c r="AG4162" t="s">
        <v>3409</v>
      </c>
      <c r="AH4162" t="s">
        <v>19711</v>
      </c>
    </row>
    <row r="4163" spans="1:36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F4163" t="s">
        <v>3409</v>
      </c>
    </row>
    <row r="4164" spans="1:36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F4164" t="s">
        <v>953</v>
      </c>
      <c r="AG4164" t="s">
        <v>18089</v>
      </c>
      <c r="AH4164" t="s">
        <v>24163</v>
      </c>
    </row>
    <row r="4165" spans="1:36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  <c r="AF4165" t="s">
        <v>19711</v>
      </c>
    </row>
    <row r="4166" spans="1:36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F4166" t="s">
        <v>1325</v>
      </c>
      <c r="AG4166" t="s">
        <v>953</v>
      </c>
      <c r="AH4166" t="s">
        <v>11526</v>
      </c>
      <c r="AI4166" t="s">
        <v>1671</v>
      </c>
      <c r="AJ4166" t="s">
        <v>12332</v>
      </c>
    </row>
    <row r="4167" spans="1:36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F4167" t="s">
        <v>953</v>
      </c>
      <c r="AG4167" t="s">
        <v>1671</v>
      </c>
      <c r="AH4167" t="s">
        <v>19711</v>
      </c>
    </row>
    <row r="4168" spans="1:36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F4168" t="s">
        <v>1671</v>
      </c>
      <c r="AG4168" t="s">
        <v>3409</v>
      </c>
    </row>
    <row r="4169" spans="1:36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F4169" t="s">
        <v>3409</v>
      </c>
      <c r="AG4169" t="s">
        <v>1266</v>
      </c>
      <c r="AH4169" t="s">
        <v>19711</v>
      </c>
      <c r="AI4169" t="s">
        <v>24165</v>
      </c>
    </row>
    <row r="4170" spans="1:36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F4170" t="s">
        <v>1671</v>
      </c>
      <c r="AG4170" t="s">
        <v>15011</v>
      </c>
    </row>
    <row r="4171" spans="1:36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F4171" t="s">
        <v>6403</v>
      </c>
      <c r="AG4171" t="s">
        <v>10413</v>
      </c>
    </row>
    <row r="4172" spans="1:36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F4172" t="s">
        <v>3409</v>
      </c>
    </row>
    <row r="4173" spans="1:36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F4173" t="s">
        <v>3409</v>
      </c>
      <c r="AG4173" t="s">
        <v>19711</v>
      </c>
    </row>
    <row r="4174" spans="1:36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  <c r="AF4174" t="s">
        <v>1671</v>
      </c>
      <c r="AG4174" t="s">
        <v>24163</v>
      </c>
    </row>
    <row r="4175" spans="1:36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F4175" t="s">
        <v>3409</v>
      </c>
      <c r="AG4175" t="s">
        <v>12332</v>
      </c>
      <c r="AH4175" t="s">
        <v>10413</v>
      </c>
    </row>
    <row r="4176" spans="1:36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  <c r="AF4176" t="s">
        <v>67</v>
      </c>
      <c r="AG4176" t="s">
        <v>22704</v>
      </c>
      <c r="AH4176" t="s">
        <v>24163</v>
      </c>
    </row>
    <row r="4177" spans="1:35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F4177" t="s">
        <v>6403</v>
      </c>
      <c r="AG4177" t="s">
        <v>24162</v>
      </c>
      <c r="AH4177" t="s">
        <v>12332</v>
      </c>
      <c r="AI4177" t="s">
        <v>10413</v>
      </c>
    </row>
    <row r="4178" spans="1:35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F4178" t="s">
        <v>1325</v>
      </c>
      <c r="AG4178" t="s">
        <v>953</v>
      </c>
      <c r="AH4178" t="s">
        <v>1671</v>
      </c>
    </row>
    <row r="4179" spans="1:35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F4179" t="s">
        <v>6403</v>
      </c>
      <c r="AG4179" t="s">
        <v>10413</v>
      </c>
    </row>
    <row r="4180" spans="1:35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F4180" t="s">
        <v>1671</v>
      </c>
      <c r="AG4180" t="s">
        <v>17378</v>
      </c>
      <c r="AH4180" t="s">
        <v>19711</v>
      </c>
    </row>
    <row r="4181" spans="1:35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  <c r="AF4181" t="s">
        <v>67</v>
      </c>
    </row>
    <row r="4182" spans="1:35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F4182" t="s">
        <v>1671</v>
      </c>
      <c r="AG4182" t="s">
        <v>1266</v>
      </c>
    </row>
    <row r="4183" spans="1:35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F4183" t="s">
        <v>67</v>
      </c>
    </row>
    <row r="4184" spans="1:35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F4184" t="s">
        <v>6403</v>
      </c>
    </row>
    <row r="4185" spans="1:35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F4185" t="s">
        <v>1671</v>
      </c>
      <c r="AG4185" t="s">
        <v>3409</v>
      </c>
      <c r="AH4185" t="s">
        <v>12038</v>
      </c>
    </row>
    <row r="4186" spans="1:35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F4186" t="s">
        <v>6403</v>
      </c>
      <c r="AG4186" t="s">
        <v>24162</v>
      </c>
      <c r="AH4186" t="s">
        <v>12332</v>
      </c>
    </row>
    <row r="4187" spans="1:35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F4187" t="s">
        <v>1325</v>
      </c>
      <c r="AG4187" t="s">
        <v>12332</v>
      </c>
    </row>
    <row r="4188" spans="1:35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F4188" t="s">
        <v>3409</v>
      </c>
    </row>
    <row r="4189" spans="1:35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F4189" t="s">
        <v>1671</v>
      </c>
      <c r="AG4189" t="s">
        <v>67</v>
      </c>
    </row>
    <row r="4190" spans="1:35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F4190" t="s">
        <v>3409</v>
      </c>
    </row>
    <row r="4191" spans="1:35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F4191" t="s">
        <v>1671</v>
      </c>
      <c r="AG4191" t="s">
        <v>3409</v>
      </c>
      <c r="AH4191" t="s">
        <v>19711</v>
      </c>
    </row>
    <row r="4192" spans="1:35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F4192" t="s">
        <v>3409</v>
      </c>
      <c r="AG4192" t="s">
        <v>19711</v>
      </c>
    </row>
    <row r="4193" spans="1:36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F4193" t="s">
        <v>1325</v>
      </c>
      <c r="AG4193" t="s">
        <v>3409</v>
      </c>
      <c r="AH4193" t="s">
        <v>6403</v>
      </c>
      <c r="AI4193" t="s">
        <v>10413</v>
      </c>
    </row>
    <row r="4194" spans="1:36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F4194" t="s">
        <v>3409</v>
      </c>
    </row>
    <row r="4195" spans="1:36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F4195" t="s">
        <v>1671</v>
      </c>
      <c r="AG4195" t="s">
        <v>3409</v>
      </c>
      <c r="AH4195" t="s">
        <v>19711</v>
      </c>
    </row>
    <row r="4196" spans="1:36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F4196" t="s">
        <v>3409</v>
      </c>
    </row>
    <row r="4197" spans="1:36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F4197" t="s">
        <v>1671</v>
      </c>
      <c r="AG4197" t="s">
        <v>24164</v>
      </c>
      <c r="AH4197" t="s">
        <v>3409</v>
      </c>
      <c r="AI4197" t="s">
        <v>12332</v>
      </c>
    </row>
    <row r="4198" spans="1:36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F4198" t="s">
        <v>3409</v>
      </c>
      <c r="AG4198" t="s">
        <v>19711</v>
      </c>
    </row>
    <row r="4199" spans="1:36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F4199" t="s">
        <v>1671</v>
      </c>
      <c r="AG4199" t="s">
        <v>3409</v>
      </c>
      <c r="AH4199" t="s">
        <v>19711</v>
      </c>
    </row>
    <row r="4200" spans="1:36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  <c r="AF4200" t="s">
        <v>1671</v>
      </c>
      <c r="AG4200" t="s">
        <v>18089</v>
      </c>
      <c r="AH4200" t="s">
        <v>17378</v>
      </c>
      <c r="AI4200" t="s">
        <v>19711</v>
      </c>
      <c r="AJ4200" t="s">
        <v>24169</v>
      </c>
    </row>
    <row r="4201" spans="1:36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F4201" t="s">
        <v>1671</v>
      </c>
      <c r="AG4201" t="s">
        <v>67</v>
      </c>
      <c r="AH4201" t="s">
        <v>24165</v>
      </c>
    </row>
    <row r="4202" spans="1:36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F4202" t="s">
        <v>67</v>
      </c>
    </row>
    <row r="4203" spans="1:36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F4203" t="s">
        <v>3409</v>
      </c>
    </row>
    <row r="4204" spans="1:36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F4204" t="s">
        <v>1671</v>
      </c>
      <c r="AG4204" t="s">
        <v>24163</v>
      </c>
    </row>
    <row r="4205" spans="1:36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F4205" t="s">
        <v>1671</v>
      </c>
      <c r="AG4205" t="s">
        <v>3409</v>
      </c>
      <c r="AH4205" t="s">
        <v>18089</v>
      </c>
    </row>
    <row r="4206" spans="1:36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F4206" t="s">
        <v>67</v>
      </c>
    </row>
    <row r="4207" spans="1:36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F4207" t="s">
        <v>1671</v>
      </c>
      <c r="AG4207" t="s">
        <v>3409</v>
      </c>
      <c r="AH4207" t="s">
        <v>19711</v>
      </c>
    </row>
    <row r="4208" spans="1:36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F4208" t="s">
        <v>6403</v>
      </c>
      <c r="AG4208" t="s">
        <v>10413</v>
      </c>
    </row>
    <row r="4209" spans="1:35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F4209" t="s">
        <v>3409</v>
      </c>
      <c r="AG4209" t="s">
        <v>19711</v>
      </c>
      <c r="AH4209" t="s">
        <v>12332</v>
      </c>
      <c r="AI4209" t="s">
        <v>10413</v>
      </c>
    </row>
    <row r="4210" spans="1:35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F4210" t="s">
        <v>1671</v>
      </c>
      <c r="AG4210" t="s">
        <v>24164</v>
      </c>
      <c r="AH4210" t="s">
        <v>3409</v>
      </c>
    </row>
    <row r="4211" spans="1:35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  <c r="AF4211" t="s">
        <v>1671</v>
      </c>
      <c r="AG4211" t="s">
        <v>3409</v>
      </c>
      <c r="AH4211" t="s">
        <v>18089</v>
      </c>
      <c r="AI4211" t="s">
        <v>19711</v>
      </c>
    </row>
    <row r="4212" spans="1:35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F4212" t="s">
        <v>1671</v>
      </c>
      <c r="AG4212" t="s">
        <v>6403</v>
      </c>
    </row>
    <row r="4213" spans="1:35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  <c r="AF4213" t="s">
        <v>6403</v>
      </c>
    </row>
    <row r="4214" spans="1:35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F4214" t="s">
        <v>3409</v>
      </c>
      <c r="AG4214" t="s">
        <v>22704</v>
      </c>
    </row>
    <row r="4215" spans="1:35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F4215" t="s">
        <v>3409</v>
      </c>
      <c r="AG4215" t="s">
        <v>6403</v>
      </c>
      <c r="AH4215" t="s">
        <v>24162</v>
      </c>
      <c r="AI4215" t="s">
        <v>10413</v>
      </c>
    </row>
    <row r="4216" spans="1:35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F4216" t="s">
        <v>953</v>
      </c>
      <c r="AG4216" t="s">
        <v>1671</v>
      </c>
      <c r="AH4216" t="s">
        <v>12332</v>
      </c>
    </row>
    <row r="4217" spans="1:35" x14ac:dyDescent="0.3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  <c r="AF4217" t="s">
        <v>24164</v>
      </c>
      <c r="AG4217" t="s">
        <v>3409</v>
      </c>
    </row>
    <row r="4218" spans="1:35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F4218" t="s">
        <v>24164</v>
      </c>
      <c r="AG4218" t="s">
        <v>3409</v>
      </c>
    </row>
    <row r="4219" spans="1:35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F4219" t="s">
        <v>1671</v>
      </c>
      <c r="AG4219" t="s">
        <v>12332</v>
      </c>
    </row>
    <row r="4220" spans="1:35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F4220" t="s">
        <v>1671</v>
      </c>
      <c r="AG4220" t="s">
        <v>17378</v>
      </c>
    </row>
    <row r="4221" spans="1:35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F4221" t="s">
        <v>3409</v>
      </c>
      <c r="AG4221" t="s">
        <v>17378</v>
      </c>
    </row>
    <row r="4222" spans="1:35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F4222" t="s">
        <v>1671</v>
      </c>
      <c r="AG4222" t="s">
        <v>3409</v>
      </c>
      <c r="AH4222" t="s">
        <v>18089</v>
      </c>
    </row>
    <row r="4223" spans="1:35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F4223" t="s">
        <v>3409</v>
      </c>
      <c r="AG4223" t="s">
        <v>18089</v>
      </c>
      <c r="AH4223" t="s">
        <v>17378</v>
      </c>
      <c r="AI4223" t="s">
        <v>19711</v>
      </c>
    </row>
    <row r="4224" spans="1:35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F4224" t="s">
        <v>3409</v>
      </c>
    </row>
    <row r="4225" spans="1:37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  <c r="AF4225" t="s">
        <v>10413</v>
      </c>
    </row>
    <row r="4226" spans="1:37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  <c r="AF4226" t="s">
        <v>953</v>
      </c>
      <c r="AG4226" t="s">
        <v>11526</v>
      </c>
      <c r="AH4226" t="s">
        <v>1671</v>
      </c>
      <c r="AI4226" t="s">
        <v>18089</v>
      </c>
      <c r="AJ4226" t="s">
        <v>1266</v>
      </c>
      <c r="AK4226" t="s">
        <v>17378</v>
      </c>
    </row>
    <row r="4227" spans="1:37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F4227" t="s">
        <v>11526</v>
      </c>
      <c r="AG4227" t="s">
        <v>18089</v>
      </c>
      <c r="AH4227" t="s">
        <v>1266</v>
      </c>
      <c r="AI4227" t="s">
        <v>12038</v>
      </c>
    </row>
    <row r="4228" spans="1:37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F4228" t="s">
        <v>1325</v>
      </c>
      <c r="AG4228" t="s">
        <v>24164</v>
      </c>
      <c r="AH4228" t="s">
        <v>3409</v>
      </c>
      <c r="AI4228" t="s">
        <v>10413</v>
      </c>
    </row>
    <row r="4229" spans="1:37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  <c r="AF4229" t="s">
        <v>3409</v>
      </c>
      <c r="AG4229" t="s">
        <v>10413</v>
      </c>
    </row>
    <row r="4230" spans="1:37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F4230" t="s">
        <v>6403</v>
      </c>
      <c r="AG4230" t="s">
        <v>10413</v>
      </c>
    </row>
    <row r="4231" spans="1:37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F4231" t="s">
        <v>6403</v>
      </c>
      <c r="AG4231" t="s">
        <v>24162</v>
      </c>
      <c r="AH4231" t="s">
        <v>10413</v>
      </c>
    </row>
    <row r="4232" spans="1:37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F4232" t="s">
        <v>3409</v>
      </c>
    </row>
    <row r="4233" spans="1:37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  <c r="AF4233" t="s">
        <v>3409</v>
      </c>
    </row>
    <row r="4234" spans="1:37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  <c r="AF4234" t="s">
        <v>10413</v>
      </c>
    </row>
    <row r="4235" spans="1:37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F4235" t="s">
        <v>3409</v>
      </c>
    </row>
    <row r="4236" spans="1:37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  <c r="AF4236" t="s">
        <v>3409</v>
      </c>
      <c r="AG4236" t="s">
        <v>10413</v>
      </c>
    </row>
    <row r="4237" spans="1:37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F4237" t="s">
        <v>1671</v>
      </c>
      <c r="AG4237" t="s">
        <v>3409</v>
      </c>
      <c r="AH4237" t="s">
        <v>19711</v>
      </c>
    </row>
    <row r="4238" spans="1:37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  <c r="AF4238" t="s">
        <v>1671</v>
      </c>
      <c r="AG4238" t="s">
        <v>12038</v>
      </c>
      <c r="AH4238" t="s">
        <v>19711</v>
      </c>
    </row>
    <row r="4239" spans="1:37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F4239" t="s">
        <v>1325</v>
      </c>
      <c r="AG4239" t="s">
        <v>1671</v>
      </c>
      <c r="AH4239" t="s">
        <v>6403</v>
      </c>
    </row>
    <row r="4240" spans="1:37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F4240" t="s">
        <v>3409</v>
      </c>
      <c r="AG4240" t="s">
        <v>19711</v>
      </c>
      <c r="AH4240" t="s">
        <v>24165</v>
      </c>
    </row>
    <row r="4241" spans="1:36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  <c r="AF4241" t="s">
        <v>13307</v>
      </c>
      <c r="AG4241" t="s">
        <v>24164</v>
      </c>
      <c r="AH4241" t="s">
        <v>3409</v>
      </c>
    </row>
    <row r="4242" spans="1:36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F4242" t="s">
        <v>1671</v>
      </c>
      <c r="AG4242" t="s">
        <v>3409</v>
      </c>
    </row>
    <row r="4243" spans="1:36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F4243" t="s">
        <v>24164</v>
      </c>
      <c r="AG4243" t="s">
        <v>3409</v>
      </c>
    </row>
    <row r="4244" spans="1:36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F4244" t="s">
        <v>6403</v>
      </c>
    </row>
    <row r="4245" spans="1:36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F4245" t="s">
        <v>3409</v>
      </c>
    </row>
    <row r="4246" spans="1:36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F4246" t="s">
        <v>1671</v>
      </c>
      <c r="AG4246" t="s">
        <v>3409</v>
      </c>
      <c r="AH4246" t="s">
        <v>24162</v>
      </c>
      <c r="AI4246" t="s">
        <v>19711</v>
      </c>
      <c r="AJ4246" t="s">
        <v>10413</v>
      </c>
    </row>
    <row r="4247" spans="1:36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  <c r="AF4247" t="s">
        <v>6403</v>
      </c>
      <c r="AG4247" t="s">
        <v>12332</v>
      </c>
      <c r="AH4247" t="s">
        <v>10413</v>
      </c>
    </row>
    <row r="4248" spans="1:36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F4248" t="s">
        <v>953</v>
      </c>
      <c r="AG4248" t="s">
        <v>3409</v>
      </c>
      <c r="AH4248" t="s">
        <v>15011</v>
      </c>
    </row>
    <row r="4249" spans="1:36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F4249" t="s">
        <v>1325</v>
      </c>
      <c r="AG4249" t="s">
        <v>953</v>
      </c>
      <c r="AH4249" t="s">
        <v>10413</v>
      </c>
    </row>
    <row r="4250" spans="1:36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F4250" t="s">
        <v>1325</v>
      </c>
      <c r="AG4250" t="s">
        <v>1671</v>
      </c>
      <c r="AH4250" t="s">
        <v>6403</v>
      </c>
      <c r="AI4250" t="s">
        <v>12332</v>
      </c>
    </row>
    <row r="4251" spans="1:36" x14ac:dyDescent="0.3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  <c r="AF4251" t="s">
        <v>24164</v>
      </c>
      <c r="AG4251" t="s">
        <v>3409</v>
      </c>
      <c r="AH4251" t="s">
        <v>24162</v>
      </c>
    </row>
    <row r="4252" spans="1:36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F4252" t="s">
        <v>1671</v>
      </c>
      <c r="AG4252" t="s">
        <v>12332</v>
      </c>
    </row>
    <row r="4253" spans="1:36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F4253" t="s">
        <v>6403</v>
      </c>
      <c r="AG4253" t="s">
        <v>24162</v>
      </c>
    </row>
    <row r="4254" spans="1:36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F4254" t="s">
        <v>1671</v>
      </c>
    </row>
    <row r="4255" spans="1:36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F4255" t="s">
        <v>24164</v>
      </c>
      <c r="AG4255" t="s">
        <v>3409</v>
      </c>
    </row>
    <row r="4256" spans="1:36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F4256" t="s">
        <v>1325</v>
      </c>
      <c r="AG4256" t="s">
        <v>953</v>
      </c>
      <c r="AH4256" t="s">
        <v>12332</v>
      </c>
      <c r="AI4256" t="s">
        <v>10413</v>
      </c>
    </row>
    <row r="4257" spans="1:35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F4257" t="s">
        <v>1325</v>
      </c>
      <c r="AG4257" t="s">
        <v>1671</v>
      </c>
    </row>
    <row r="4258" spans="1:35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F4258" t="s">
        <v>24164</v>
      </c>
      <c r="AG4258" t="s">
        <v>3409</v>
      </c>
      <c r="AH4258" t="s">
        <v>19711</v>
      </c>
    </row>
    <row r="4259" spans="1:35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F4259" t="s">
        <v>13307</v>
      </c>
      <c r="AG4259" t="s">
        <v>24164</v>
      </c>
      <c r="AH4259" t="s">
        <v>3409</v>
      </c>
      <c r="AI4259" t="s">
        <v>19711</v>
      </c>
    </row>
    <row r="4260" spans="1:35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F4260" t="s">
        <v>3409</v>
      </c>
      <c r="AG4260" t="s">
        <v>6403</v>
      </c>
      <c r="AH4260" t="s">
        <v>24162</v>
      </c>
      <c r="AI4260" t="s">
        <v>10413</v>
      </c>
    </row>
    <row r="4261" spans="1:35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F4261" t="s">
        <v>3409</v>
      </c>
      <c r="AG4261" t="s">
        <v>10413</v>
      </c>
    </row>
    <row r="4262" spans="1:35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F4262" t="s">
        <v>3409</v>
      </c>
    </row>
    <row r="4263" spans="1:35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F4263" t="s">
        <v>3409</v>
      </c>
      <c r="AG4263" t="s">
        <v>24163</v>
      </c>
    </row>
    <row r="4264" spans="1:35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F4264" t="s">
        <v>953</v>
      </c>
      <c r="AG4264" t="s">
        <v>3409</v>
      </c>
      <c r="AH4264" t="s">
        <v>19711</v>
      </c>
      <c r="AI4264" t="s">
        <v>15011</v>
      </c>
    </row>
    <row r="4265" spans="1:35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F4265" t="s">
        <v>11526</v>
      </c>
      <c r="AG4265" t="s">
        <v>1671</v>
      </c>
      <c r="AH4265" t="s">
        <v>3409</v>
      </c>
    </row>
    <row r="4266" spans="1:35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F4266" t="s">
        <v>1671</v>
      </c>
      <c r="AG4266" t="s">
        <v>3409</v>
      </c>
    </row>
    <row r="4267" spans="1:35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F4267" t="s">
        <v>13307</v>
      </c>
      <c r="AG4267" t="s">
        <v>1671</v>
      </c>
      <c r="AH4267" t="s">
        <v>3409</v>
      </c>
    </row>
    <row r="4268" spans="1:35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F4268" t="s">
        <v>3409</v>
      </c>
      <c r="AG4268" t="s">
        <v>19711</v>
      </c>
    </row>
    <row r="4269" spans="1:35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F4269" t="s">
        <v>3409</v>
      </c>
      <c r="AG4269" t="s">
        <v>10413</v>
      </c>
    </row>
    <row r="4270" spans="1:35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F4270" t="s">
        <v>3409</v>
      </c>
    </row>
    <row r="4271" spans="1:35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F4271" t="s">
        <v>3409</v>
      </c>
      <c r="AG4271" t="s">
        <v>19711</v>
      </c>
    </row>
    <row r="4272" spans="1:35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F4272" t="s">
        <v>3409</v>
      </c>
    </row>
    <row r="4273" spans="1:37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  <c r="AF4273" t="s">
        <v>953</v>
      </c>
      <c r="AG4273" t="s">
        <v>67</v>
      </c>
      <c r="AH4273" t="s">
        <v>3409</v>
      </c>
      <c r="AI4273" t="s">
        <v>24163</v>
      </c>
    </row>
    <row r="4274" spans="1:37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F4274" t="s">
        <v>3409</v>
      </c>
      <c r="AG4274" t="s">
        <v>17378</v>
      </c>
      <c r="AH4274" t="s">
        <v>19711</v>
      </c>
    </row>
    <row r="4275" spans="1:37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F4275" t="s">
        <v>1671</v>
      </c>
      <c r="AG4275" t="s">
        <v>3409</v>
      </c>
    </row>
    <row r="4276" spans="1:37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F4276" t="s">
        <v>24164</v>
      </c>
      <c r="AG4276" t="s">
        <v>67</v>
      </c>
    </row>
    <row r="4277" spans="1:37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F4277" t="s">
        <v>3409</v>
      </c>
      <c r="AG4277" t="s">
        <v>12038</v>
      </c>
      <c r="AH4277" t="s">
        <v>19711</v>
      </c>
    </row>
    <row r="4278" spans="1:37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F4278" t="s">
        <v>1325</v>
      </c>
      <c r="AG4278" t="s">
        <v>24164</v>
      </c>
      <c r="AH4278" t="s">
        <v>3409</v>
      </c>
      <c r="AI4278" t="s">
        <v>10413</v>
      </c>
    </row>
    <row r="4279" spans="1:37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F4279" t="s">
        <v>1325</v>
      </c>
      <c r="AG4279" t="s">
        <v>24164</v>
      </c>
      <c r="AH4279" t="s">
        <v>3409</v>
      </c>
      <c r="AI4279" t="s">
        <v>10413</v>
      </c>
    </row>
    <row r="4280" spans="1:37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F4280" t="s">
        <v>24164</v>
      </c>
      <c r="AG4280" t="s">
        <v>3409</v>
      </c>
      <c r="AH4280" t="s">
        <v>10413</v>
      </c>
    </row>
    <row r="4281" spans="1:37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F4281" t="s">
        <v>1671</v>
      </c>
      <c r="AG4281" t="s">
        <v>19711</v>
      </c>
    </row>
    <row r="4282" spans="1:37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F4282" t="s">
        <v>6403</v>
      </c>
      <c r="AG4282" t="s">
        <v>24162</v>
      </c>
      <c r="AH4282" t="s">
        <v>10413</v>
      </c>
    </row>
    <row r="4283" spans="1:37" x14ac:dyDescent="0.3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  <c r="AF4283" t="s">
        <v>1671</v>
      </c>
    </row>
    <row r="4284" spans="1:37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F4284" t="s">
        <v>3409</v>
      </c>
    </row>
    <row r="4285" spans="1:37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F4285" t="s">
        <v>1671</v>
      </c>
      <c r="AG4285" t="s">
        <v>3409</v>
      </c>
      <c r="AH4285" t="s">
        <v>19711</v>
      </c>
    </row>
    <row r="4286" spans="1:37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F4286" t="s">
        <v>11526</v>
      </c>
      <c r="AG4286" t="s">
        <v>13307</v>
      </c>
      <c r="AH4286" t="s">
        <v>67</v>
      </c>
      <c r="AI4286" t="s">
        <v>3409</v>
      </c>
      <c r="AJ4286" t="s">
        <v>22704</v>
      </c>
      <c r="AK4286" t="s">
        <v>24165</v>
      </c>
    </row>
    <row r="4287" spans="1:37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F4287" t="s">
        <v>953</v>
      </c>
    </row>
    <row r="4288" spans="1:37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F4288" t="s">
        <v>67</v>
      </c>
      <c r="AG4288" t="s">
        <v>24165</v>
      </c>
    </row>
    <row r="4289" spans="1:37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F4289" t="s">
        <v>3409</v>
      </c>
      <c r="AG4289" t="s">
        <v>19711</v>
      </c>
    </row>
    <row r="4290" spans="1:37" x14ac:dyDescent="0.3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  <c r="AF4290" t="s">
        <v>1671</v>
      </c>
      <c r="AG4290" t="s">
        <v>3409</v>
      </c>
      <c r="AH4290" t="s">
        <v>19711</v>
      </c>
    </row>
    <row r="4291" spans="1:37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F4291" t="s">
        <v>67</v>
      </c>
      <c r="AG4291" t="s">
        <v>22704</v>
      </c>
    </row>
    <row r="4292" spans="1:37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F4292" t="s">
        <v>3409</v>
      </c>
      <c r="AG4292" t="s">
        <v>15011</v>
      </c>
    </row>
    <row r="4293" spans="1:37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F4293" t="s">
        <v>13307</v>
      </c>
      <c r="AG4293" t="s">
        <v>67</v>
      </c>
      <c r="AH4293" t="s">
        <v>22704</v>
      </c>
    </row>
    <row r="4294" spans="1:37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F4294" t="s">
        <v>24164</v>
      </c>
      <c r="AG4294" t="s">
        <v>3409</v>
      </c>
      <c r="AH4294" t="s">
        <v>19711</v>
      </c>
    </row>
    <row r="4295" spans="1:37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  <c r="AF4295" t="s">
        <v>1671</v>
      </c>
      <c r="AG4295" t="s">
        <v>3409</v>
      </c>
    </row>
    <row r="4296" spans="1:37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F4296" t="s">
        <v>1671</v>
      </c>
    </row>
    <row r="4297" spans="1:37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F4297" t="s">
        <v>1671</v>
      </c>
      <c r="AG4297" t="s">
        <v>3409</v>
      </c>
      <c r="AH4297" t="s">
        <v>10413</v>
      </c>
    </row>
    <row r="4298" spans="1:37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F4298" t="s">
        <v>1671</v>
      </c>
      <c r="AG4298" t="s">
        <v>3409</v>
      </c>
    </row>
    <row r="4299" spans="1:37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F4299" t="s">
        <v>1671</v>
      </c>
      <c r="AG4299" t="s">
        <v>1266</v>
      </c>
      <c r="AH4299" t="s">
        <v>6403</v>
      </c>
      <c r="AI4299" t="s">
        <v>10413</v>
      </c>
    </row>
    <row r="4300" spans="1:37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F4300" t="s">
        <v>1325</v>
      </c>
      <c r="AG4300" t="s">
        <v>953</v>
      </c>
      <c r="AH4300" t="s">
        <v>1671</v>
      </c>
      <c r="AI4300" t="s">
        <v>3409</v>
      </c>
      <c r="AJ4300" t="s">
        <v>12038</v>
      </c>
      <c r="AK4300" t="s">
        <v>12332</v>
      </c>
    </row>
    <row r="4301" spans="1:37" x14ac:dyDescent="0.3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  <c r="AF4301" t="s">
        <v>1325</v>
      </c>
      <c r="AG4301" t="s">
        <v>1671</v>
      </c>
      <c r="AH4301" t="s">
        <v>19711</v>
      </c>
      <c r="AI4301" t="s">
        <v>10413</v>
      </c>
    </row>
    <row r="4302" spans="1:37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F4302" t="s">
        <v>13307</v>
      </c>
      <c r="AG4302" t="s">
        <v>1671</v>
      </c>
      <c r="AH4302" t="s">
        <v>3409</v>
      </c>
      <c r="AI4302" t="s">
        <v>12038</v>
      </c>
    </row>
    <row r="4303" spans="1:37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F4303" t="s">
        <v>1671</v>
      </c>
      <c r="AG4303" t="s">
        <v>3409</v>
      </c>
    </row>
    <row r="4304" spans="1:37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F4304" t="s">
        <v>1671</v>
      </c>
      <c r="AG4304" t="s">
        <v>3409</v>
      </c>
      <c r="AH4304" t="s">
        <v>19711</v>
      </c>
      <c r="AI4304" t="s">
        <v>24163</v>
      </c>
    </row>
    <row r="4305" spans="1:36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F4305" t="s">
        <v>3409</v>
      </c>
    </row>
    <row r="4306" spans="1:36" x14ac:dyDescent="0.3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  <c r="AF4306" t="s">
        <v>1671</v>
      </c>
      <c r="AG4306" t="s">
        <v>3409</v>
      </c>
      <c r="AH4306" t="s">
        <v>12332</v>
      </c>
    </row>
    <row r="4307" spans="1:36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F4307" t="s">
        <v>11526</v>
      </c>
      <c r="AG4307" t="s">
        <v>1671</v>
      </c>
      <c r="AH4307" t="s">
        <v>18089</v>
      </c>
      <c r="AI4307" t="s">
        <v>19711</v>
      </c>
    </row>
    <row r="4308" spans="1:36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F4308" t="s">
        <v>24164</v>
      </c>
      <c r="AG4308" t="s">
        <v>3409</v>
      </c>
    </row>
    <row r="4309" spans="1:36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F4309" t="s">
        <v>953</v>
      </c>
      <c r="AG4309" t="s">
        <v>18089</v>
      </c>
      <c r="AH4309" t="s">
        <v>1266</v>
      </c>
    </row>
    <row r="4310" spans="1:36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F4310" t="s">
        <v>1671</v>
      </c>
      <c r="AG4310" t="s">
        <v>3409</v>
      </c>
      <c r="AH4310" t="s">
        <v>17378</v>
      </c>
      <c r="AI4310" t="s">
        <v>19711</v>
      </c>
    </row>
    <row r="4311" spans="1:36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F4311" t="s">
        <v>3409</v>
      </c>
    </row>
    <row r="4312" spans="1:36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F4312" t="s">
        <v>6403</v>
      </c>
      <c r="AG4312" t="s">
        <v>19711</v>
      </c>
      <c r="AH4312" t="s">
        <v>12332</v>
      </c>
    </row>
    <row r="4313" spans="1:36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F4313" t="s">
        <v>3409</v>
      </c>
      <c r="AG4313" t="s">
        <v>19711</v>
      </c>
    </row>
    <row r="4314" spans="1:36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F4314" t="s">
        <v>3409</v>
      </c>
    </row>
    <row r="4315" spans="1:36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F4315" t="s">
        <v>1671</v>
      </c>
      <c r="AG4315" t="s">
        <v>24164</v>
      </c>
    </row>
    <row r="4316" spans="1:36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  <c r="AF4316" t="s">
        <v>3409</v>
      </c>
      <c r="AG4316" t="s">
        <v>6403</v>
      </c>
      <c r="AH4316" t="s">
        <v>24162</v>
      </c>
      <c r="AI4316" t="s">
        <v>12332</v>
      </c>
      <c r="AJ4316" t="s">
        <v>10413</v>
      </c>
    </row>
    <row r="4317" spans="1:36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F4317" t="s">
        <v>6403</v>
      </c>
      <c r="AG4317" t="s">
        <v>10413</v>
      </c>
    </row>
    <row r="4318" spans="1:36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F4318" t="s">
        <v>10413</v>
      </c>
    </row>
    <row r="4319" spans="1:36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F4319" t="s">
        <v>1325</v>
      </c>
      <c r="AG4319" t="s">
        <v>1671</v>
      </c>
      <c r="AH4319" t="s">
        <v>1266</v>
      </c>
      <c r="AI4319" t="s">
        <v>6403</v>
      </c>
    </row>
    <row r="4320" spans="1:36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F4320" t="s">
        <v>1325</v>
      </c>
      <c r="AG4320" t="s">
        <v>24164</v>
      </c>
      <c r="AH4320" t="s">
        <v>3409</v>
      </c>
    </row>
    <row r="4321" spans="1:36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F4321" t="s">
        <v>24164</v>
      </c>
      <c r="AG4321" t="s">
        <v>3409</v>
      </c>
      <c r="AH4321" t="s">
        <v>10413</v>
      </c>
    </row>
    <row r="4322" spans="1:36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F4322" t="s">
        <v>6403</v>
      </c>
    </row>
    <row r="4323" spans="1:36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F4323" t="s">
        <v>1671</v>
      </c>
      <c r="AG4323" t="s">
        <v>6403</v>
      </c>
    </row>
    <row r="4324" spans="1:36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F4324" t="s">
        <v>24164</v>
      </c>
      <c r="AG4324" t="s">
        <v>3409</v>
      </c>
      <c r="AH4324" t="s">
        <v>6403</v>
      </c>
      <c r="AI4324" t="s">
        <v>24162</v>
      </c>
      <c r="AJ4324" t="s">
        <v>10413</v>
      </c>
    </row>
    <row r="4325" spans="1:36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  <c r="AF4325" t="s">
        <v>67</v>
      </c>
    </row>
    <row r="4326" spans="1:36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F4326" t="s">
        <v>1671</v>
      </c>
    </row>
    <row r="4327" spans="1:36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  <c r="AF4327" t="s">
        <v>10413</v>
      </c>
    </row>
    <row r="4328" spans="1:36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F4328" t="s">
        <v>1325</v>
      </c>
      <c r="AG4328" t="s">
        <v>24164</v>
      </c>
      <c r="AH4328" t="s">
        <v>3409</v>
      </c>
      <c r="AI4328" t="s">
        <v>10413</v>
      </c>
    </row>
    <row r="4329" spans="1:36" x14ac:dyDescent="0.3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  <c r="AF4329" t="s">
        <v>1671</v>
      </c>
      <c r="AG4329" t="s">
        <v>3409</v>
      </c>
    </row>
    <row r="4330" spans="1:36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F4330" t="s">
        <v>24164</v>
      </c>
      <c r="AG4330" t="s">
        <v>3409</v>
      </c>
      <c r="AH4330" t="s">
        <v>24170</v>
      </c>
      <c r="AI4330" t="s">
        <v>24162</v>
      </c>
      <c r="AJ4330" t="s">
        <v>10413</v>
      </c>
    </row>
    <row r="4331" spans="1:36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F4331" t="s">
        <v>6403</v>
      </c>
      <c r="AG4331" t="s">
        <v>10413</v>
      </c>
    </row>
    <row r="4332" spans="1:36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F4332" t="s">
        <v>24164</v>
      </c>
      <c r="AG4332" t="s">
        <v>3409</v>
      </c>
    </row>
    <row r="4333" spans="1:36" x14ac:dyDescent="0.3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F4333" t="s">
        <v>1671</v>
      </c>
      <c r="AG4333" t="s">
        <v>24164</v>
      </c>
      <c r="AH4333" t="s">
        <v>3409</v>
      </c>
    </row>
    <row r="4334" spans="1:36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F4334" t="s">
        <v>1671</v>
      </c>
    </row>
    <row r="4335" spans="1:36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F4335" t="s">
        <v>1671</v>
      </c>
      <c r="AG4335" t="s">
        <v>1266</v>
      </c>
      <c r="AH4335" t="s">
        <v>17378</v>
      </c>
      <c r="AI4335" t="s">
        <v>12332</v>
      </c>
    </row>
    <row r="4336" spans="1:36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  <c r="AF4336" t="s">
        <v>1671</v>
      </c>
      <c r="AG4336" t="s">
        <v>3409</v>
      </c>
    </row>
    <row r="4337" spans="1:35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F4337" t="s">
        <v>6403</v>
      </c>
      <c r="AG4337" t="s">
        <v>24162</v>
      </c>
    </row>
    <row r="4338" spans="1:35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  <c r="AF4338" t="s">
        <v>1671</v>
      </c>
      <c r="AG4338" t="s">
        <v>3409</v>
      </c>
    </row>
    <row r="4339" spans="1:35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F4339" t="s">
        <v>1671</v>
      </c>
      <c r="AG4339" t="s">
        <v>17378</v>
      </c>
    </row>
    <row r="4340" spans="1:35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  <c r="AF4340" t="s">
        <v>67</v>
      </c>
    </row>
    <row r="4341" spans="1:35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  <c r="AF4341" t="s">
        <v>1325</v>
      </c>
      <c r="AG4341" t="s">
        <v>953</v>
      </c>
      <c r="AH4341" t="s">
        <v>22704</v>
      </c>
      <c r="AI4341" t="s">
        <v>15011</v>
      </c>
    </row>
    <row r="4342" spans="1:35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  <c r="AF4342" t="s">
        <v>1671</v>
      </c>
      <c r="AG4342" t="s">
        <v>6403</v>
      </c>
    </row>
    <row r="4343" spans="1:35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  <c r="AF4343" t="s">
        <v>3409</v>
      </c>
      <c r="AG4343" t="s">
        <v>6403</v>
      </c>
      <c r="AH4343" t="s">
        <v>24162</v>
      </c>
      <c r="AI4343" t="s">
        <v>10413</v>
      </c>
    </row>
    <row r="4344" spans="1:35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  <c r="AF4344" t="s">
        <v>10413</v>
      </c>
    </row>
    <row r="4345" spans="1:35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F4345" t="s">
        <v>24164</v>
      </c>
      <c r="AG4345" t="s">
        <v>3409</v>
      </c>
    </row>
    <row r="4346" spans="1:35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F4346" t="s">
        <v>3409</v>
      </c>
      <c r="AG4346" t="s">
        <v>1266</v>
      </c>
    </row>
    <row r="4347" spans="1:35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F4347" t="s">
        <v>1325</v>
      </c>
      <c r="AG4347" t="s">
        <v>10413</v>
      </c>
    </row>
    <row r="4348" spans="1:35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F4348" t="s">
        <v>3409</v>
      </c>
      <c r="AG4348" t="s">
        <v>24162</v>
      </c>
      <c r="AH4348" t="s">
        <v>10413</v>
      </c>
    </row>
    <row r="4349" spans="1:35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F4349" t="s">
        <v>1671</v>
      </c>
      <c r="AG4349" t="s">
        <v>3409</v>
      </c>
      <c r="AH4349" t="s">
        <v>19711</v>
      </c>
    </row>
    <row r="4350" spans="1:35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F4350" t="s">
        <v>67</v>
      </c>
      <c r="AG4350" t="s">
        <v>3409</v>
      </c>
      <c r="AH4350" t="s">
        <v>22704</v>
      </c>
      <c r="AI4350" t="s">
        <v>24168</v>
      </c>
    </row>
    <row r="4351" spans="1:35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F4351" t="s">
        <v>3409</v>
      </c>
    </row>
    <row r="4352" spans="1:35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F4352" t="s">
        <v>3409</v>
      </c>
      <c r="AG4352" t="s">
        <v>1266</v>
      </c>
      <c r="AH4352" t="s">
        <v>6403</v>
      </c>
    </row>
    <row r="4353" spans="1:36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  <c r="AF4353" t="s">
        <v>3409</v>
      </c>
      <c r="AG4353" t="s">
        <v>17378</v>
      </c>
    </row>
    <row r="4354" spans="1:36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F4354" t="s">
        <v>6403</v>
      </c>
    </row>
    <row r="4355" spans="1:36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F4355" t="s">
        <v>13307</v>
      </c>
      <c r="AG4355" t="s">
        <v>24164</v>
      </c>
      <c r="AH4355" t="s">
        <v>67</v>
      </c>
      <c r="AI4355" t="s">
        <v>22704</v>
      </c>
      <c r="AJ4355" t="s">
        <v>10413</v>
      </c>
    </row>
    <row r="4356" spans="1:36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  <c r="AF4356" t="s">
        <v>3409</v>
      </c>
    </row>
    <row r="4357" spans="1:36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F4357" t="s">
        <v>3409</v>
      </c>
    </row>
    <row r="4358" spans="1:36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F4358" t="s">
        <v>3409</v>
      </c>
      <c r="AG4358" t="s">
        <v>6403</v>
      </c>
      <c r="AH4358" t="s">
        <v>10413</v>
      </c>
    </row>
    <row r="4359" spans="1:36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F4359" t="s">
        <v>13307</v>
      </c>
      <c r="AG4359" t="s">
        <v>3409</v>
      </c>
      <c r="AH4359" t="s">
        <v>12038</v>
      </c>
    </row>
    <row r="4360" spans="1:36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F4360" t="s">
        <v>3409</v>
      </c>
    </row>
    <row r="4361" spans="1:36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F4361" t="s">
        <v>1671</v>
      </c>
    </row>
    <row r="4362" spans="1:36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F4362" t="s">
        <v>3409</v>
      </c>
      <c r="AG4362" t="s">
        <v>19711</v>
      </c>
    </row>
    <row r="4363" spans="1:36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F4363" t="s">
        <v>3409</v>
      </c>
      <c r="AG4363" t="s">
        <v>1266</v>
      </c>
    </row>
    <row r="4364" spans="1:36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F4364" t="s">
        <v>1325</v>
      </c>
      <c r="AG4364" t="s">
        <v>12332</v>
      </c>
    </row>
    <row r="4365" spans="1:36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F4365" t="s">
        <v>3409</v>
      </c>
      <c r="AG4365" t="s">
        <v>12038</v>
      </c>
    </row>
    <row r="4366" spans="1:36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F4366" t="s">
        <v>3409</v>
      </c>
    </row>
    <row r="4367" spans="1:36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  <c r="AF4367" t="s">
        <v>1671</v>
      </c>
      <c r="AG4367" t="s">
        <v>19711</v>
      </c>
    </row>
    <row r="4368" spans="1:36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  <c r="AF4368" t="s">
        <v>1671</v>
      </c>
      <c r="AG4368" t="s">
        <v>67</v>
      </c>
    </row>
    <row r="4369" spans="1:34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F4369" t="s">
        <v>1671</v>
      </c>
      <c r="AG4369" t="s">
        <v>6403</v>
      </c>
    </row>
    <row r="4370" spans="1:34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F4370" t="s">
        <v>953</v>
      </c>
      <c r="AG4370" t="s">
        <v>3409</v>
      </c>
    </row>
    <row r="4371" spans="1:34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F4371" t="s">
        <v>15011</v>
      </c>
    </row>
    <row r="4372" spans="1:34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F4372" t="s">
        <v>24164</v>
      </c>
      <c r="AG4372" t="s">
        <v>3409</v>
      </c>
      <c r="AH4372" t="s">
        <v>24170</v>
      </c>
    </row>
    <row r="4373" spans="1:34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F4373" t="s">
        <v>6403</v>
      </c>
      <c r="AG4373" t="s">
        <v>10413</v>
      </c>
    </row>
    <row r="4374" spans="1:34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  <c r="AF4374" t="s">
        <v>1671</v>
      </c>
      <c r="AG4374" t="s">
        <v>6403</v>
      </c>
      <c r="AH4374" t="s">
        <v>10413</v>
      </c>
    </row>
    <row r="4375" spans="1:34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  <c r="AF4375" t="s">
        <v>1325</v>
      </c>
      <c r="AG4375" t="s">
        <v>12332</v>
      </c>
    </row>
    <row r="4376" spans="1:34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F4376" t="s">
        <v>1671</v>
      </c>
      <c r="AG4376" t="s">
        <v>3409</v>
      </c>
    </row>
    <row r="4377" spans="1:34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F4377" t="s">
        <v>24164</v>
      </c>
      <c r="AG4377" t="s">
        <v>3409</v>
      </c>
    </row>
    <row r="4378" spans="1:34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F4378" t="s">
        <v>3409</v>
      </c>
      <c r="AG4378" t="s">
        <v>6403</v>
      </c>
    </row>
    <row r="4379" spans="1:34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  <c r="AF4379" t="s">
        <v>953</v>
      </c>
      <c r="AG4379" t="s">
        <v>18089</v>
      </c>
    </row>
    <row r="4380" spans="1:34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F4380" t="s">
        <v>6403</v>
      </c>
    </row>
    <row r="4381" spans="1:34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F4381" t="s">
        <v>953</v>
      </c>
      <c r="AG4381" t="s">
        <v>3409</v>
      </c>
    </row>
    <row r="4382" spans="1:34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F4382" t="s">
        <v>1325</v>
      </c>
      <c r="AG4382" t="s">
        <v>12332</v>
      </c>
    </row>
    <row r="4383" spans="1:34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F4383" t="s">
        <v>24164</v>
      </c>
      <c r="AG4383" t="s">
        <v>3409</v>
      </c>
    </row>
    <row r="4384" spans="1:34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F4384" t="s">
        <v>6403</v>
      </c>
      <c r="AG4384" t="s">
        <v>10413</v>
      </c>
    </row>
    <row r="4385" spans="1:34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F4385" t="s">
        <v>1671</v>
      </c>
      <c r="AG4385" t="s">
        <v>24164</v>
      </c>
      <c r="AH4385" t="s">
        <v>19711</v>
      </c>
    </row>
    <row r="4386" spans="1:34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F4386" t="s">
        <v>3409</v>
      </c>
      <c r="AG4386" t="s">
        <v>19711</v>
      </c>
    </row>
    <row r="4387" spans="1:34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F4387" t="s">
        <v>3409</v>
      </c>
      <c r="AG4387" t="s">
        <v>19711</v>
      </c>
    </row>
    <row r="4388" spans="1:34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F4388" t="s">
        <v>3409</v>
      </c>
      <c r="AG4388" t="s">
        <v>19711</v>
      </c>
    </row>
    <row r="4389" spans="1:34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F4389" t="s">
        <v>1671</v>
      </c>
      <c r="AG4389" t="s">
        <v>3409</v>
      </c>
      <c r="AH4389" t="s">
        <v>19711</v>
      </c>
    </row>
    <row r="4390" spans="1:34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F4390" t="s">
        <v>3409</v>
      </c>
      <c r="AG4390" t="s">
        <v>19711</v>
      </c>
      <c r="AH4390" t="s">
        <v>24165</v>
      </c>
    </row>
    <row r="4391" spans="1:34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F4391" t="s">
        <v>15011</v>
      </c>
    </row>
    <row r="4392" spans="1:34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  <c r="AF4392" t="s">
        <v>3409</v>
      </c>
      <c r="AG4392" t="s">
        <v>12038</v>
      </c>
    </row>
    <row r="4393" spans="1:34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  <c r="AF4393" t="s">
        <v>1671</v>
      </c>
      <c r="AG4393" t="s">
        <v>3409</v>
      </c>
    </row>
    <row r="4394" spans="1:34" x14ac:dyDescent="0.3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F4394" t="s">
        <v>24164</v>
      </c>
      <c r="AG4394" t="s">
        <v>3409</v>
      </c>
      <c r="AH4394" t="s">
        <v>10413</v>
      </c>
    </row>
    <row r="4395" spans="1:34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F4395" t="s">
        <v>1671</v>
      </c>
      <c r="AG4395" t="s">
        <v>3409</v>
      </c>
      <c r="AH4395" t="s">
        <v>19711</v>
      </c>
    </row>
    <row r="4396" spans="1:34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F4396" t="s">
        <v>6403</v>
      </c>
      <c r="AG4396" t="s">
        <v>10413</v>
      </c>
    </row>
    <row r="4397" spans="1:34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  <c r="AF4397" t="s">
        <v>1671</v>
      </c>
      <c r="AG4397" t="s">
        <v>3409</v>
      </c>
      <c r="AH4397" t="s">
        <v>19711</v>
      </c>
    </row>
    <row r="4398" spans="1:34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F4398" t="s">
        <v>3409</v>
      </c>
      <c r="AG4398" t="s">
        <v>24162</v>
      </c>
      <c r="AH4398" t="s">
        <v>10413</v>
      </c>
    </row>
    <row r="4399" spans="1:34" x14ac:dyDescent="0.3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  <c r="AF4399" t="s">
        <v>19711</v>
      </c>
    </row>
    <row r="4400" spans="1:34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F4400" t="s">
        <v>24164</v>
      </c>
      <c r="AG4400" t="s">
        <v>3409</v>
      </c>
      <c r="AH4400" t="s">
        <v>19711</v>
      </c>
    </row>
    <row r="4401" spans="1:35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F4401" t="s">
        <v>3409</v>
      </c>
      <c r="AG4401" t="s">
        <v>24162</v>
      </c>
    </row>
    <row r="4402" spans="1:35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  <c r="AF4402" t="s">
        <v>6403</v>
      </c>
    </row>
    <row r="4403" spans="1:35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F4403" t="s">
        <v>1325</v>
      </c>
      <c r="AG4403" t="s">
        <v>6403</v>
      </c>
      <c r="AH4403" t="s">
        <v>10413</v>
      </c>
    </row>
    <row r="4404" spans="1:35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F4404" t="s">
        <v>1671</v>
      </c>
      <c r="AG4404" t="s">
        <v>3409</v>
      </c>
      <c r="AH4404" t="s">
        <v>19711</v>
      </c>
    </row>
    <row r="4405" spans="1:35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F4405" t="s">
        <v>1325</v>
      </c>
      <c r="AG4405" t="s">
        <v>13307</v>
      </c>
      <c r="AH4405" t="s">
        <v>3409</v>
      </c>
      <c r="AI4405" t="s">
        <v>24163</v>
      </c>
    </row>
    <row r="4406" spans="1:35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F4406" t="s">
        <v>1671</v>
      </c>
      <c r="AG4406" t="s">
        <v>3409</v>
      </c>
    </row>
    <row r="4407" spans="1:35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F4407" t="s">
        <v>3409</v>
      </c>
    </row>
    <row r="4408" spans="1:35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F4408" t="s">
        <v>1671</v>
      </c>
      <c r="AG4408" t="s">
        <v>3409</v>
      </c>
    </row>
    <row r="4409" spans="1:35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F4409" t="s">
        <v>1671</v>
      </c>
      <c r="AG4409" t="s">
        <v>3409</v>
      </c>
      <c r="AH4409" t="s">
        <v>19711</v>
      </c>
    </row>
    <row r="4410" spans="1:35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F4410" t="s">
        <v>1671</v>
      </c>
      <c r="AG4410" t="s">
        <v>3409</v>
      </c>
    </row>
    <row r="4411" spans="1:35" x14ac:dyDescent="0.3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  <c r="AF4411" t="s">
        <v>1325</v>
      </c>
    </row>
    <row r="4412" spans="1:35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F4412" t="s">
        <v>24170</v>
      </c>
      <c r="AG4412" t="s">
        <v>24162</v>
      </c>
      <c r="AH4412" t="s">
        <v>19711</v>
      </c>
      <c r="AI4412" t="s">
        <v>10413</v>
      </c>
    </row>
    <row r="4413" spans="1:35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F4413" t="s">
        <v>3409</v>
      </c>
      <c r="AG4413" t="s">
        <v>24162</v>
      </c>
      <c r="AH4413" t="s">
        <v>19711</v>
      </c>
    </row>
    <row r="4414" spans="1:35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F4414" t="s">
        <v>1671</v>
      </c>
      <c r="AG4414" t="s">
        <v>24164</v>
      </c>
      <c r="AH4414" t="s">
        <v>3409</v>
      </c>
      <c r="AI4414" t="s">
        <v>19711</v>
      </c>
    </row>
    <row r="4415" spans="1:35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F4415" t="s">
        <v>1266</v>
      </c>
      <c r="AG4415" t="s">
        <v>6403</v>
      </c>
      <c r="AH4415" t="s">
        <v>24162</v>
      </c>
      <c r="AI4415" t="s">
        <v>10413</v>
      </c>
    </row>
    <row r="4416" spans="1:35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F4416" t="s">
        <v>1671</v>
      </c>
      <c r="AG4416" t="s">
        <v>24164</v>
      </c>
      <c r="AH4416" t="s">
        <v>12332</v>
      </c>
      <c r="AI4416" t="s">
        <v>10413</v>
      </c>
    </row>
    <row r="4417" spans="1:34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F4417" t="s">
        <v>24164</v>
      </c>
      <c r="AG4417" t="s">
        <v>3409</v>
      </c>
      <c r="AH4417" t="s">
        <v>10413</v>
      </c>
    </row>
    <row r="4418" spans="1:34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  <c r="AF4418" t="s">
        <v>67</v>
      </c>
      <c r="AG4418" t="s">
        <v>24165</v>
      </c>
    </row>
    <row r="4419" spans="1:34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F4419" t="s">
        <v>3409</v>
      </c>
    </row>
    <row r="4420" spans="1:34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F4420" t="s">
        <v>1671</v>
      </c>
      <c r="AG4420" t="s">
        <v>19711</v>
      </c>
    </row>
    <row r="4421" spans="1:34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F4421" t="s">
        <v>24164</v>
      </c>
      <c r="AG4421" t="s">
        <v>3409</v>
      </c>
      <c r="AH4421" t="s">
        <v>10413</v>
      </c>
    </row>
    <row r="4422" spans="1:34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F4422" t="s">
        <v>3409</v>
      </c>
    </row>
    <row r="4423" spans="1:34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F4423" t="s">
        <v>3409</v>
      </c>
      <c r="AG4423" t="s">
        <v>19711</v>
      </c>
    </row>
    <row r="4424" spans="1:34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F4424" t="s">
        <v>1325</v>
      </c>
      <c r="AG4424" t="s">
        <v>6403</v>
      </c>
      <c r="AH4424" t="s">
        <v>10413</v>
      </c>
    </row>
    <row r="4425" spans="1:34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F4425" t="s">
        <v>6403</v>
      </c>
      <c r="AG4425" t="s">
        <v>24162</v>
      </c>
    </row>
    <row r="4426" spans="1:34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F4426" t="s">
        <v>1671</v>
      </c>
      <c r="AG4426" t="s">
        <v>19711</v>
      </c>
    </row>
    <row r="4427" spans="1:34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  <c r="AF4427" t="s">
        <v>3409</v>
      </c>
      <c r="AG4427" t="s">
        <v>18089</v>
      </c>
    </row>
    <row r="4428" spans="1:34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F4428" t="s">
        <v>1671</v>
      </c>
      <c r="AG4428" t="s">
        <v>6403</v>
      </c>
    </row>
    <row r="4429" spans="1:34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F4429" t="s">
        <v>1671</v>
      </c>
      <c r="AG4429" t="s">
        <v>3409</v>
      </c>
      <c r="AH4429" t="s">
        <v>18089</v>
      </c>
    </row>
    <row r="4430" spans="1:34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F4430" t="s">
        <v>3409</v>
      </c>
    </row>
    <row r="4431" spans="1:34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F4431" t="s">
        <v>1671</v>
      </c>
      <c r="AG4431" t="s">
        <v>1266</v>
      </c>
    </row>
    <row r="4432" spans="1:34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F4432" t="s">
        <v>1671</v>
      </c>
      <c r="AG4432" t="s">
        <v>3409</v>
      </c>
    </row>
    <row r="4433" spans="1:35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  <c r="AF4433" t="s">
        <v>1671</v>
      </c>
    </row>
    <row r="4434" spans="1:35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F4434" t="s">
        <v>3409</v>
      </c>
      <c r="AG4434" t="s">
        <v>12038</v>
      </c>
      <c r="AH4434" t="s">
        <v>19711</v>
      </c>
    </row>
    <row r="4435" spans="1:35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  <c r="AF4435" t="s">
        <v>3409</v>
      </c>
      <c r="AG4435" t="s">
        <v>24165</v>
      </c>
    </row>
    <row r="4436" spans="1:35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F4436" t="s">
        <v>1266</v>
      </c>
      <c r="AG4436" t="s">
        <v>6403</v>
      </c>
    </row>
    <row r="4437" spans="1:35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F4437" t="s">
        <v>3409</v>
      </c>
    </row>
    <row r="4438" spans="1:35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  <c r="AF4438" t="s">
        <v>1671</v>
      </c>
      <c r="AG4438" t="s">
        <v>3409</v>
      </c>
      <c r="AH4438" t="s">
        <v>19711</v>
      </c>
    </row>
    <row r="4439" spans="1:35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F4439" t="s">
        <v>3409</v>
      </c>
      <c r="AG4439" t="s">
        <v>1266</v>
      </c>
      <c r="AH4439" t="s">
        <v>6403</v>
      </c>
      <c r="AI4439" t="s">
        <v>10413</v>
      </c>
    </row>
    <row r="4440" spans="1:35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F4440" t="s">
        <v>1671</v>
      </c>
      <c r="AG4440" t="s">
        <v>6403</v>
      </c>
      <c r="AH4440" t="s">
        <v>24162</v>
      </c>
    </row>
    <row r="4441" spans="1:35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F4441" t="s">
        <v>67</v>
      </c>
    </row>
    <row r="4442" spans="1:35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  <c r="AF4442" t="s">
        <v>3409</v>
      </c>
      <c r="AG4442" t="s">
        <v>1266</v>
      </c>
      <c r="AH4442" t="s">
        <v>19711</v>
      </c>
    </row>
    <row r="4443" spans="1:35" x14ac:dyDescent="0.3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F4443" t="s">
        <v>1671</v>
      </c>
      <c r="AG4443" t="s">
        <v>3409</v>
      </c>
    </row>
    <row r="4444" spans="1:35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F4444" t="s">
        <v>1671</v>
      </c>
      <c r="AG4444" t="s">
        <v>3409</v>
      </c>
    </row>
    <row r="4445" spans="1:35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  <c r="AF4445" t="s">
        <v>12332</v>
      </c>
    </row>
    <row r="4446" spans="1:35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F4446" t="s">
        <v>1671</v>
      </c>
      <c r="AG4446" t="s">
        <v>3409</v>
      </c>
      <c r="AH4446" t="s">
        <v>18089</v>
      </c>
    </row>
    <row r="4447" spans="1:35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F4447" t="s">
        <v>1325</v>
      </c>
      <c r="AG4447" t="s">
        <v>24164</v>
      </c>
      <c r="AH4447" t="s">
        <v>10413</v>
      </c>
    </row>
    <row r="4448" spans="1:35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F4448" t="s">
        <v>1325</v>
      </c>
      <c r="AG4448" t="s">
        <v>24164</v>
      </c>
      <c r="AH4448" t="s">
        <v>24162</v>
      </c>
      <c r="AI4448" t="s">
        <v>10413</v>
      </c>
    </row>
    <row r="4449" spans="1:35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  <c r="AF4449" t="s">
        <v>3409</v>
      </c>
      <c r="AG4449" t="s">
        <v>6403</v>
      </c>
      <c r="AH4449" t="s">
        <v>24162</v>
      </c>
      <c r="AI4449" t="s">
        <v>10413</v>
      </c>
    </row>
    <row r="4450" spans="1:35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  <c r="AF4450" t="s">
        <v>1325</v>
      </c>
      <c r="AG4450" t="s">
        <v>6403</v>
      </c>
      <c r="AH4450" t="s">
        <v>10413</v>
      </c>
    </row>
    <row r="4451" spans="1:35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F4451" t="s">
        <v>11526</v>
      </c>
      <c r="AG4451" t="s">
        <v>18089</v>
      </c>
      <c r="AH4451" t="s">
        <v>1266</v>
      </c>
      <c r="AI4451" t="s">
        <v>17378</v>
      </c>
    </row>
    <row r="4452" spans="1:35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F4452" t="s">
        <v>3409</v>
      </c>
    </row>
    <row r="4453" spans="1:35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F4453" t="s">
        <v>15011</v>
      </c>
    </row>
    <row r="4454" spans="1:35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F4454" t="s">
        <v>953</v>
      </c>
      <c r="AG4454" t="s">
        <v>1671</v>
      </c>
      <c r="AH4454" t="s">
        <v>6403</v>
      </c>
    </row>
    <row r="4455" spans="1:35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F4455" t="s">
        <v>3409</v>
      </c>
    </row>
    <row r="4456" spans="1:35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F4456" t="s">
        <v>6403</v>
      </c>
      <c r="AG4456" t="s">
        <v>10413</v>
      </c>
    </row>
    <row r="4457" spans="1:35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F4457" t="s">
        <v>24164</v>
      </c>
      <c r="AG4457" t="s">
        <v>19711</v>
      </c>
      <c r="AH4457" t="s">
        <v>10413</v>
      </c>
    </row>
    <row r="4458" spans="1:35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  <c r="AF4458" t="s">
        <v>6403</v>
      </c>
      <c r="AG4458" t="s">
        <v>10413</v>
      </c>
    </row>
    <row r="4459" spans="1:35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F4459" t="s">
        <v>953</v>
      </c>
      <c r="AG4459" t="s">
        <v>1671</v>
      </c>
      <c r="AH4459" t="s">
        <v>18089</v>
      </c>
    </row>
    <row r="4460" spans="1:35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F4460" t="s">
        <v>1671</v>
      </c>
      <c r="AG4460" t="s">
        <v>24164</v>
      </c>
    </row>
    <row r="4461" spans="1:35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  <c r="AF4461" t="s">
        <v>15011</v>
      </c>
    </row>
    <row r="4462" spans="1:35" x14ac:dyDescent="0.3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  <c r="AF4462" t="s">
        <v>1325</v>
      </c>
      <c r="AG4462" t="s">
        <v>24164</v>
      </c>
      <c r="AH4462" t="s">
        <v>3409</v>
      </c>
      <c r="AI4462" t="s">
        <v>24162</v>
      </c>
    </row>
    <row r="4463" spans="1:35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F4463" t="s">
        <v>3409</v>
      </c>
    </row>
    <row r="4464" spans="1:35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F4464" t="s">
        <v>1671</v>
      </c>
      <c r="AG4464" t="s">
        <v>3409</v>
      </c>
    </row>
    <row r="4465" spans="1:35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F4465" t="s">
        <v>3409</v>
      </c>
    </row>
    <row r="4466" spans="1:35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F4466" t="s">
        <v>3409</v>
      </c>
    </row>
    <row r="4467" spans="1:35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  <c r="AF4467" t="s">
        <v>1671</v>
      </c>
      <c r="AG4467" t="s">
        <v>6403</v>
      </c>
    </row>
    <row r="4468" spans="1:35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F4468" t="s">
        <v>1325</v>
      </c>
      <c r="AG4468" t="s">
        <v>24164</v>
      </c>
      <c r="AH4468" t="s">
        <v>3409</v>
      </c>
      <c r="AI4468" t="s">
        <v>10413</v>
      </c>
    </row>
    <row r="4469" spans="1:35" x14ac:dyDescent="0.3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  <c r="AF4469" t="s">
        <v>3409</v>
      </c>
      <c r="AG4469" t="s">
        <v>12332</v>
      </c>
    </row>
    <row r="4470" spans="1:35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F4470" t="s">
        <v>1325</v>
      </c>
      <c r="AG4470" t="s">
        <v>13307</v>
      </c>
      <c r="AH4470" t="s">
        <v>3409</v>
      </c>
      <c r="AI4470" t="s">
        <v>22704</v>
      </c>
    </row>
    <row r="4471" spans="1:35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F4471" t="s">
        <v>1325</v>
      </c>
      <c r="AG4471" t="s">
        <v>12332</v>
      </c>
    </row>
    <row r="4472" spans="1:35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F4472" t="s">
        <v>1671</v>
      </c>
    </row>
    <row r="4473" spans="1:35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F4473" t="s">
        <v>1671</v>
      </c>
      <c r="AG4473" t="s">
        <v>17378</v>
      </c>
      <c r="AH4473" t="s">
        <v>19711</v>
      </c>
    </row>
    <row r="4474" spans="1:35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F4474" t="s">
        <v>1671</v>
      </c>
    </row>
    <row r="4475" spans="1:35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F4475" t="s">
        <v>6403</v>
      </c>
      <c r="AG4475" t="s">
        <v>19711</v>
      </c>
      <c r="AH4475" t="s">
        <v>10413</v>
      </c>
    </row>
    <row r="4476" spans="1:35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F4476" t="s">
        <v>3409</v>
      </c>
      <c r="AG4476" t="s">
        <v>24170</v>
      </c>
      <c r="AH4476" t="s">
        <v>24162</v>
      </c>
      <c r="AI4476" t="s">
        <v>10413</v>
      </c>
    </row>
    <row r="4477" spans="1:35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F4477" t="s">
        <v>6403</v>
      </c>
      <c r="AG4477" t="s">
        <v>24162</v>
      </c>
      <c r="AH4477" t="s">
        <v>10413</v>
      </c>
    </row>
    <row r="4478" spans="1:35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F4478" t="s">
        <v>3409</v>
      </c>
      <c r="AG4478" t="s">
        <v>24170</v>
      </c>
    </row>
    <row r="4479" spans="1:35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F4479" t="s">
        <v>6403</v>
      </c>
      <c r="AG4479" t="s">
        <v>12332</v>
      </c>
    </row>
    <row r="4480" spans="1:35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F4480" t="s">
        <v>3409</v>
      </c>
      <c r="AG4480" t="s">
        <v>12038</v>
      </c>
    </row>
    <row r="4481" spans="1:35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F4481" t="s">
        <v>11526</v>
      </c>
    </row>
    <row r="4482" spans="1:35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F4482" t="s">
        <v>24164</v>
      </c>
      <c r="AG4482" t="s">
        <v>24170</v>
      </c>
      <c r="AH4482" t="s">
        <v>10413</v>
      </c>
    </row>
    <row r="4483" spans="1:35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F4483" t="s">
        <v>3409</v>
      </c>
      <c r="AG4483" t="s">
        <v>18089</v>
      </c>
    </row>
    <row r="4484" spans="1:35" x14ac:dyDescent="0.3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  <c r="AF4484" t="s">
        <v>3409</v>
      </c>
    </row>
    <row r="4485" spans="1:35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F4485" t="s">
        <v>1671</v>
      </c>
      <c r="AG4485" t="s">
        <v>19711</v>
      </c>
      <c r="AH4485" t="s">
        <v>10413</v>
      </c>
    </row>
    <row r="4486" spans="1:35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F4486" t="s">
        <v>3409</v>
      </c>
    </row>
    <row r="4487" spans="1:35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F4487" t="s">
        <v>6403</v>
      </c>
      <c r="AG4487" t="s">
        <v>24162</v>
      </c>
      <c r="AH4487" t="s">
        <v>10413</v>
      </c>
    </row>
    <row r="4488" spans="1:35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F4488" t="s">
        <v>1671</v>
      </c>
      <c r="AG4488" t="s">
        <v>24164</v>
      </c>
      <c r="AH4488" t="s">
        <v>24162</v>
      </c>
    </row>
    <row r="4489" spans="1:35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F4489" t="s">
        <v>1325</v>
      </c>
      <c r="AG4489" t="s">
        <v>19711</v>
      </c>
      <c r="AH4489" t="s">
        <v>10413</v>
      </c>
    </row>
    <row r="4490" spans="1:35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  <c r="AF4490" t="s">
        <v>1671</v>
      </c>
      <c r="AG4490" t="s">
        <v>3409</v>
      </c>
    </row>
    <row r="4491" spans="1:35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F4491" t="s">
        <v>3409</v>
      </c>
      <c r="AG4491" t="s">
        <v>12332</v>
      </c>
      <c r="AH4491" t="s">
        <v>10413</v>
      </c>
    </row>
    <row r="4492" spans="1:35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F4492" t="s">
        <v>1671</v>
      </c>
      <c r="AG4492" t="s">
        <v>3409</v>
      </c>
      <c r="AH4492" t="s">
        <v>19711</v>
      </c>
    </row>
    <row r="4493" spans="1:35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F4493" t="s">
        <v>3409</v>
      </c>
    </row>
    <row r="4494" spans="1:35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F4494" t="s">
        <v>1671</v>
      </c>
      <c r="AG4494" t="s">
        <v>24162</v>
      </c>
      <c r="AH4494" t="s">
        <v>19711</v>
      </c>
    </row>
    <row r="4495" spans="1:35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F4495" t="s">
        <v>24164</v>
      </c>
      <c r="AG4495" t="s">
        <v>3409</v>
      </c>
      <c r="AH4495" t="s">
        <v>24162</v>
      </c>
      <c r="AI4495" t="s">
        <v>10413</v>
      </c>
    </row>
    <row r="4496" spans="1:35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F4496" t="s">
        <v>1671</v>
      </c>
      <c r="AG4496" t="s">
        <v>3409</v>
      </c>
    </row>
    <row r="4497" spans="1:35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F4497" t="s">
        <v>3409</v>
      </c>
      <c r="AG4497" t="s">
        <v>24163</v>
      </c>
    </row>
    <row r="4498" spans="1:35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F4498" t="s">
        <v>24164</v>
      </c>
      <c r="AG4498" t="s">
        <v>3409</v>
      </c>
      <c r="AH4498" t="s">
        <v>10413</v>
      </c>
    </row>
    <row r="4499" spans="1:35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F4499" t="s">
        <v>3409</v>
      </c>
      <c r="AG4499" t="s">
        <v>18089</v>
      </c>
      <c r="AH4499" t="s">
        <v>1266</v>
      </c>
    </row>
    <row r="4500" spans="1:35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F4500" t="s">
        <v>15011</v>
      </c>
    </row>
    <row r="4501" spans="1:35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F4501" t="s">
        <v>1671</v>
      </c>
      <c r="AG4501" t="s">
        <v>3409</v>
      </c>
    </row>
    <row r="4502" spans="1:35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F4502" t="s">
        <v>1671</v>
      </c>
      <c r="AG4502" t="s">
        <v>3409</v>
      </c>
    </row>
    <row r="4503" spans="1:35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F4503" t="s">
        <v>1671</v>
      </c>
      <c r="AG4503" t="s">
        <v>12038</v>
      </c>
    </row>
    <row r="4504" spans="1:35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  <c r="AF4504" t="s">
        <v>67</v>
      </c>
    </row>
    <row r="4505" spans="1:35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  <c r="AF4505" t="s">
        <v>1671</v>
      </c>
      <c r="AG4505" t="s">
        <v>67</v>
      </c>
    </row>
    <row r="4506" spans="1:35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F4506" t="s">
        <v>3409</v>
      </c>
    </row>
    <row r="4507" spans="1:35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  <c r="AF4507" t="s">
        <v>1671</v>
      </c>
      <c r="AG4507" t="s">
        <v>3409</v>
      </c>
    </row>
    <row r="4508" spans="1:35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F4508" t="s">
        <v>953</v>
      </c>
      <c r="AG4508" t="s">
        <v>1671</v>
      </c>
      <c r="AH4508" t="s">
        <v>3409</v>
      </c>
    </row>
    <row r="4509" spans="1:35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F4509" t="s">
        <v>1671</v>
      </c>
    </row>
    <row r="4510" spans="1:35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F4510" t="s">
        <v>1325</v>
      </c>
      <c r="AG4510" t="s">
        <v>953</v>
      </c>
      <c r="AH4510" t="s">
        <v>19711</v>
      </c>
      <c r="AI4510" t="s">
        <v>24165</v>
      </c>
    </row>
    <row r="4511" spans="1:35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  <c r="AF4511" t="s">
        <v>10413</v>
      </c>
    </row>
    <row r="4512" spans="1:35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  <c r="AF4512" t="s">
        <v>1325</v>
      </c>
      <c r="AG4512" t="s">
        <v>6403</v>
      </c>
      <c r="AH4512" t="s">
        <v>24162</v>
      </c>
      <c r="AI4512" t="s">
        <v>10413</v>
      </c>
    </row>
    <row r="4513" spans="1:35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F4513" t="s">
        <v>953</v>
      </c>
      <c r="AG4513" t="s">
        <v>1671</v>
      </c>
      <c r="AH4513" t="s">
        <v>24163</v>
      </c>
    </row>
    <row r="4514" spans="1:35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F4514" t="s">
        <v>1325</v>
      </c>
      <c r="AG4514" t="s">
        <v>1671</v>
      </c>
    </row>
    <row r="4515" spans="1:35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  <c r="AF4515" t="s">
        <v>6403</v>
      </c>
    </row>
    <row r="4516" spans="1:35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  <c r="AF4516" t="s">
        <v>6403</v>
      </c>
    </row>
    <row r="4517" spans="1:35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F4517" t="s">
        <v>1671</v>
      </c>
    </row>
    <row r="4518" spans="1:35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F4518" t="s">
        <v>24164</v>
      </c>
      <c r="AG4518" t="s">
        <v>3409</v>
      </c>
      <c r="AH4518" t="s">
        <v>10413</v>
      </c>
    </row>
    <row r="4519" spans="1:35" x14ac:dyDescent="0.3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  <c r="AF4519" t="s">
        <v>3409</v>
      </c>
      <c r="AG4519" t="s">
        <v>6403</v>
      </c>
      <c r="AH4519" t="s">
        <v>10413</v>
      </c>
    </row>
    <row r="4520" spans="1:35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F4520" t="s">
        <v>1325</v>
      </c>
      <c r="AG4520" t="s">
        <v>3409</v>
      </c>
      <c r="AH4520" t="s">
        <v>6403</v>
      </c>
      <c r="AI4520" t="s">
        <v>10413</v>
      </c>
    </row>
    <row r="4521" spans="1:35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  <c r="AF4521" t="s">
        <v>67</v>
      </c>
      <c r="AG4521" t="s">
        <v>3409</v>
      </c>
    </row>
    <row r="4522" spans="1:35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F4522" t="s">
        <v>1671</v>
      </c>
      <c r="AG4522" t="s">
        <v>6403</v>
      </c>
      <c r="AH4522" t="s">
        <v>17378</v>
      </c>
    </row>
    <row r="4523" spans="1:35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F4523" t="s">
        <v>3409</v>
      </c>
    </row>
    <row r="4524" spans="1:35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F4524" t="s">
        <v>12332</v>
      </c>
      <c r="AG4524" t="s">
        <v>10413</v>
      </c>
    </row>
    <row r="4525" spans="1:35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F4525" t="s">
        <v>1325</v>
      </c>
      <c r="AG4525" t="s">
        <v>24164</v>
      </c>
      <c r="AH4525" t="s">
        <v>10413</v>
      </c>
    </row>
    <row r="4526" spans="1:35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F4526" t="s">
        <v>1325</v>
      </c>
      <c r="AG4526" t="s">
        <v>6403</v>
      </c>
      <c r="AH4526" t="s">
        <v>12332</v>
      </c>
    </row>
    <row r="4527" spans="1:35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F4527" t="s">
        <v>6403</v>
      </c>
    </row>
    <row r="4528" spans="1:35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F4528" t="s">
        <v>3409</v>
      </c>
      <c r="AG4528" t="s">
        <v>19711</v>
      </c>
      <c r="AH4528" t="s">
        <v>24165</v>
      </c>
    </row>
    <row r="4529" spans="1:36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F4529" t="s">
        <v>3409</v>
      </c>
      <c r="AG4529" t="s">
        <v>6403</v>
      </c>
      <c r="AH4529" t="s">
        <v>24162</v>
      </c>
      <c r="AI4529" t="s">
        <v>10413</v>
      </c>
    </row>
    <row r="4530" spans="1:36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  <c r="AF4530" t="s">
        <v>1671</v>
      </c>
      <c r="AG4530" t="s">
        <v>3409</v>
      </c>
    </row>
    <row r="4531" spans="1:36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F4531" t="s">
        <v>3409</v>
      </c>
      <c r="AG4531" t="s">
        <v>12332</v>
      </c>
    </row>
    <row r="4532" spans="1:36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F4532" t="s">
        <v>3409</v>
      </c>
      <c r="AG4532" t="s">
        <v>24163</v>
      </c>
    </row>
    <row r="4533" spans="1:36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F4533" t="s">
        <v>3409</v>
      </c>
    </row>
    <row r="4534" spans="1:36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F4534" t="s">
        <v>1266</v>
      </c>
      <c r="AG4534" t="s">
        <v>6403</v>
      </c>
    </row>
    <row r="4535" spans="1:36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F4535" t="s">
        <v>953</v>
      </c>
      <c r="AG4535" t="s">
        <v>1671</v>
      </c>
      <c r="AH4535" t="s">
        <v>22704</v>
      </c>
    </row>
    <row r="4536" spans="1:36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F4536" t="s">
        <v>6403</v>
      </c>
      <c r="AG4536" t="s">
        <v>24162</v>
      </c>
      <c r="AH4536" t="s">
        <v>10413</v>
      </c>
    </row>
    <row r="4537" spans="1:36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F4537" t="s">
        <v>24164</v>
      </c>
      <c r="AG4537" t="s">
        <v>3409</v>
      </c>
    </row>
    <row r="4538" spans="1:36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F4538" t="s">
        <v>6403</v>
      </c>
    </row>
    <row r="4539" spans="1:36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F4539" t="s">
        <v>1325</v>
      </c>
      <c r="AG4539" t="s">
        <v>953</v>
      </c>
      <c r="AH4539" t="s">
        <v>10413</v>
      </c>
    </row>
    <row r="4540" spans="1:36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F4540" t="s">
        <v>6403</v>
      </c>
      <c r="AG4540" t="s">
        <v>24162</v>
      </c>
      <c r="AH4540" t="s">
        <v>12332</v>
      </c>
      <c r="AI4540" t="s">
        <v>10413</v>
      </c>
    </row>
    <row r="4541" spans="1:36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F4541" t="s">
        <v>1266</v>
      </c>
      <c r="AG4541" t="s">
        <v>6403</v>
      </c>
    </row>
    <row r="4542" spans="1:36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F4542" t="s">
        <v>3409</v>
      </c>
    </row>
    <row r="4543" spans="1:36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F4543" t="s">
        <v>3409</v>
      </c>
      <c r="AG4543" t="s">
        <v>6403</v>
      </c>
      <c r="AH4543" t="s">
        <v>24162</v>
      </c>
      <c r="AI4543" t="s">
        <v>10413</v>
      </c>
    </row>
    <row r="4544" spans="1:36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F4544" t="s">
        <v>1325</v>
      </c>
      <c r="AG4544" t="s">
        <v>953</v>
      </c>
      <c r="AH4544" t="s">
        <v>3409</v>
      </c>
      <c r="AI4544" t="s">
        <v>12332</v>
      </c>
      <c r="AJ4544" t="s">
        <v>10413</v>
      </c>
    </row>
    <row r="4545" spans="1:35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F4545" t="s">
        <v>3409</v>
      </c>
      <c r="AG4545" t="s">
        <v>19711</v>
      </c>
    </row>
    <row r="4546" spans="1:35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F4546" t="s">
        <v>953</v>
      </c>
      <c r="AG4546" t="s">
        <v>1671</v>
      </c>
      <c r="AH4546" t="s">
        <v>3409</v>
      </c>
    </row>
    <row r="4547" spans="1:35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F4547" t="s">
        <v>6403</v>
      </c>
    </row>
    <row r="4548" spans="1:35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F4548" t="s">
        <v>1671</v>
      </c>
      <c r="AG4548" t="s">
        <v>3409</v>
      </c>
      <c r="AH4548" t="s">
        <v>12038</v>
      </c>
    </row>
    <row r="4549" spans="1:35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F4549" t="s">
        <v>3409</v>
      </c>
      <c r="AG4549" t="s">
        <v>19711</v>
      </c>
      <c r="AH4549" t="s">
        <v>15011</v>
      </c>
    </row>
    <row r="4550" spans="1:35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F4550" t="s">
        <v>67</v>
      </c>
    </row>
    <row r="4551" spans="1:35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F4551" t="s">
        <v>1325</v>
      </c>
      <c r="AG4551" t="s">
        <v>3409</v>
      </c>
      <c r="AH4551" t="s">
        <v>19711</v>
      </c>
      <c r="AI4551" t="s">
        <v>24165</v>
      </c>
    </row>
    <row r="4552" spans="1:35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F4552" t="s">
        <v>13307</v>
      </c>
      <c r="AG4552" t="s">
        <v>67</v>
      </c>
      <c r="AH4552" t="s">
        <v>12038</v>
      </c>
    </row>
    <row r="4553" spans="1:35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F4553" t="s">
        <v>953</v>
      </c>
      <c r="AG4553" t="s">
        <v>6403</v>
      </c>
    </row>
    <row r="4554" spans="1:35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F4554" t="s">
        <v>3409</v>
      </c>
      <c r="AG4554" t="s">
        <v>18089</v>
      </c>
      <c r="AH4554" t="s">
        <v>19711</v>
      </c>
    </row>
    <row r="4555" spans="1:35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F4555" t="s">
        <v>13307</v>
      </c>
      <c r="AG4555" t="s">
        <v>1671</v>
      </c>
      <c r="AH4555" t="s">
        <v>3409</v>
      </c>
      <c r="AI4555" t="s">
        <v>19711</v>
      </c>
    </row>
    <row r="4556" spans="1:35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F4556" t="s">
        <v>67</v>
      </c>
    </row>
    <row r="4557" spans="1:35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  <c r="AF4557" t="s">
        <v>3409</v>
      </c>
    </row>
    <row r="4558" spans="1:35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F4558" t="s">
        <v>1671</v>
      </c>
      <c r="AG4558" t="s">
        <v>3409</v>
      </c>
      <c r="AH4558" t="s">
        <v>19711</v>
      </c>
    </row>
    <row r="4559" spans="1:35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F4559" t="s">
        <v>1671</v>
      </c>
      <c r="AG4559" t="s">
        <v>3409</v>
      </c>
      <c r="AH4559" t="s">
        <v>19711</v>
      </c>
    </row>
    <row r="4560" spans="1:35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F4560" t="s">
        <v>1671</v>
      </c>
      <c r="AG4560" t="s">
        <v>3409</v>
      </c>
    </row>
    <row r="4561" spans="1:36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F4561" t="s">
        <v>3409</v>
      </c>
      <c r="AG4561" t="s">
        <v>24162</v>
      </c>
      <c r="AH4561" t="s">
        <v>10413</v>
      </c>
    </row>
    <row r="4562" spans="1:36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F4562" t="s">
        <v>1671</v>
      </c>
      <c r="AG4562" t="s">
        <v>3409</v>
      </c>
    </row>
    <row r="4563" spans="1:36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F4563" t="s">
        <v>24164</v>
      </c>
      <c r="AG4563" t="s">
        <v>3409</v>
      </c>
    </row>
    <row r="4564" spans="1:36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F4564" t="s">
        <v>67</v>
      </c>
      <c r="AG4564" t="s">
        <v>12038</v>
      </c>
    </row>
    <row r="4565" spans="1:36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F4565" t="s">
        <v>1671</v>
      </c>
      <c r="AG4565" t="s">
        <v>3409</v>
      </c>
    </row>
    <row r="4566" spans="1:36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F4566" t="s">
        <v>1671</v>
      </c>
      <c r="AG4566" t="s">
        <v>3409</v>
      </c>
      <c r="AH4566" t="s">
        <v>19711</v>
      </c>
    </row>
    <row r="4567" spans="1:36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F4567" t="s">
        <v>1671</v>
      </c>
      <c r="AG4567" t="s">
        <v>3409</v>
      </c>
      <c r="AH4567" t="s">
        <v>12038</v>
      </c>
    </row>
    <row r="4568" spans="1:36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F4568" t="s">
        <v>67</v>
      </c>
    </row>
    <row r="4569" spans="1:36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F4569" t="s">
        <v>1671</v>
      </c>
      <c r="AG4569" t="s">
        <v>3409</v>
      </c>
      <c r="AH4569" t="s">
        <v>19711</v>
      </c>
      <c r="AI4569" t="s">
        <v>24163</v>
      </c>
    </row>
    <row r="4570" spans="1:36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F4570" t="s">
        <v>1671</v>
      </c>
      <c r="AG4570" t="s">
        <v>1266</v>
      </c>
      <c r="AH4570" t="s">
        <v>24162</v>
      </c>
    </row>
    <row r="4571" spans="1:36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F4571" t="s">
        <v>953</v>
      </c>
      <c r="AG4571" t="s">
        <v>1671</v>
      </c>
      <c r="AH4571" t="s">
        <v>18089</v>
      </c>
      <c r="AI4571" t="s">
        <v>1266</v>
      </c>
      <c r="AJ4571" t="s">
        <v>6403</v>
      </c>
    </row>
    <row r="4572" spans="1:36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F4572" t="s">
        <v>3409</v>
      </c>
    </row>
    <row r="4573" spans="1:36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F4573" t="s">
        <v>24164</v>
      </c>
      <c r="AG4573" t="s">
        <v>3409</v>
      </c>
      <c r="AH4573" t="s">
        <v>24162</v>
      </c>
    </row>
    <row r="4574" spans="1:36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F4574" t="s">
        <v>3409</v>
      </c>
      <c r="AG4574" t="s">
        <v>19711</v>
      </c>
    </row>
    <row r="4575" spans="1:36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F4575" t="s">
        <v>1671</v>
      </c>
    </row>
    <row r="4576" spans="1:36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F4576" t="s">
        <v>1671</v>
      </c>
      <c r="AG4576" t="s">
        <v>12332</v>
      </c>
    </row>
    <row r="4577" spans="1:35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F4577" t="s">
        <v>3409</v>
      </c>
      <c r="AG4577" t="s">
        <v>19711</v>
      </c>
    </row>
    <row r="4578" spans="1:35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F4578" t="s">
        <v>1671</v>
      </c>
      <c r="AG4578" t="s">
        <v>3409</v>
      </c>
    </row>
    <row r="4579" spans="1:35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F4579" t="s">
        <v>3409</v>
      </c>
    </row>
    <row r="4580" spans="1:35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  <c r="AF4580" t="s">
        <v>1671</v>
      </c>
      <c r="AG4580" t="s">
        <v>19711</v>
      </c>
    </row>
    <row r="4581" spans="1:35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F4581" t="s">
        <v>3409</v>
      </c>
    </row>
    <row r="4582" spans="1:35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F4582" t="s">
        <v>24164</v>
      </c>
      <c r="AG4582" t="s">
        <v>3409</v>
      </c>
    </row>
    <row r="4583" spans="1:35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F4583" t="s">
        <v>1671</v>
      </c>
      <c r="AG4583" t="s">
        <v>3409</v>
      </c>
      <c r="AH4583" t="s">
        <v>1266</v>
      </c>
      <c r="AI4583" t="s">
        <v>19711</v>
      </c>
    </row>
    <row r="4584" spans="1:35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F4584" t="s">
        <v>3409</v>
      </c>
      <c r="AG4584" t="s">
        <v>19711</v>
      </c>
      <c r="AH4584" t="s">
        <v>12332</v>
      </c>
    </row>
    <row r="4585" spans="1:35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F4585" t="s">
        <v>1671</v>
      </c>
      <c r="AG4585" t="s">
        <v>3409</v>
      </c>
      <c r="AH4585" t="s">
        <v>19711</v>
      </c>
    </row>
    <row r="4586" spans="1:35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F4586" t="s">
        <v>3409</v>
      </c>
      <c r="AG4586" t="s">
        <v>1266</v>
      </c>
      <c r="AH4586" t="s">
        <v>10413</v>
      </c>
    </row>
    <row r="4587" spans="1:35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F4587" t="s">
        <v>13307</v>
      </c>
      <c r="AG4587" t="s">
        <v>24164</v>
      </c>
      <c r="AH4587" t="s">
        <v>67</v>
      </c>
      <c r="AI4587" t="s">
        <v>22704</v>
      </c>
    </row>
    <row r="4588" spans="1:35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F4588" t="s">
        <v>24164</v>
      </c>
      <c r="AG4588" t="s">
        <v>67</v>
      </c>
      <c r="AH4588" t="s">
        <v>24165</v>
      </c>
    </row>
    <row r="4589" spans="1:35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F4589" t="s">
        <v>67</v>
      </c>
      <c r="AG4589" t="s">
        <v>24163</v>
      </c>
    </row>
    <row r="4590" spans="1:35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  <c r="AF4590" t="s">
        <v>3409</v>
      </c>
    </row>
    <row r="4591" spans="1:35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  <c r="AF4591" t="s">
        <v>1671</v>
      </c>
      <c r="AG4591" t="s">
        <v>3409</v>
      </c>
    </row>
    <row r="4592" spans="1:35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F4592" t="s">
        <v>953</v>
      </c>
      <c r="AG4592" t="s">
        <v>13307</v>
      </c>
      <c r="AH4592" t="s">
        <v>67</v>
      </c>
      <c r="AI4592" t="s">
        <v>3409</v>
      </c>
    </row>
    <row r="4593" spans="1:36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  <c r="AF4593" t="s">
        <v>67</v>
      </c>
    </row>
    <row r="4594" spans="1:36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F4594" t="s">
        <v>1325</v>
      </c>
      <c r="AG4594" t="s">
        <v>3409</v>
      </c>
    </row>
    <row r="4595" spans="1:36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  <c r="AF4595" t="s">
        <v>10413</v>
      </c>
    </row>
    <row r="4596" spans="1:36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F4596" t="s">
        <v>6403</v>
      </c>
    </row>
    <row r="4597" spans="1:36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F4597" t="s">
        <v>1671</v>
      </c>
      <c r="AG4597" t="s">
        <v>24164</v>
      </c>
      <c r="AH4597" t="s">
        <v>10413</v>
      </c>
    </row>
    <row r="4598" spans="1:36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F4598" t="s">
        <v>1671</v>
      </c>
      <c r="AG4598" t="s">
        <v>24164</v>
      </c>
    </row>
    <row r="4599" spans="1:36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  <c r="AF4599" t="s">
        <v>24164</v>
      </c>
      <c r="AG4599" t="s">
        <v>3409</v>
      </c>
      <c r="AH4599" t="s">
        <v>19711</v>
      </c>
    </row>
    <row r="4600" spans="1:36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F4600" t="s">
        <v>1671</v>
      </c>
      <c r="AG4600" t="s">
        <v>3409</v>
      </c>
    </row>
    <row r="4601" spans="1:36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F4601" t="s">
        <v>1325</v>
      </c>
      <c r="AG4601" t="s">
        <v>1671</v>
      </c>
      <c r="AH4601" t="s">
        <v>1266</v>
      </c>
      <c r="AI4601" t="s">
        <v>12332</v>
      </c>
    </row>
    <row r="4602" spans="1:36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F4602" t="s">
        <v>1671</v>
      </c>
      <c r="AG4602" t="s">
        <v>19711</v>
      </c>
    </row>
    <row r="4603" spans="1:36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F4603" t="s">
        <v>24164</v>
      </c>
      <c r="AG4603" t="s">
        <v>3409</v>
      </c>
      <c r="AH4603" t="s">
        <v>10413</v>
      </c>
    </row>
    <row r="4604" spans="1:36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F4604" t="s">
        <v>3409</v>
      </c>
      <c r="AG4604" t="s">
        <v>12332</v>
      </c>
    </row>
    <row r="4605" spans="1:36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F4605" t="s">
        <v>1671</v>
      </c>
      <c r="AG4605" t="s">
        <v>3409</v>
      </c>
      <c r="AH4605" t="s">
        <v>12332</v>
      </c>
    </row>
    <row r="4606" spans="1:36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  <c r="AF4606" t="s">
        <v>1671</v>
      </c>
      <c r="AG4606" t="s">
        <v>3409</v>
      </c>
    </row>
    <row r="4607" spans="1:36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F4607" t="s">
        <v>1325</v>
      </c>
      <c r="AG4607" t="s">
        <v>953</v>
      </c>
      <c r="AH4607" t="s">
        <v>1671</v>
      </c>
      <c r="AI4607" t="s">
        <v>1266</v>
      </c>
      <c r="AJ4607" t="s">
        <v>12332</v>
      </c>
    </row>
    <row r="4608" spans="1:36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F4608" t="s">
        <v>1325</v>
      </c>
      <c r="AG4608" t="s">
        <v>3409</v>
      </c>
    </row>
    <row r="4609" spans="1:34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F4609" t="s">
        <v>1671</v>
      </c>
      <c r="AG4609" t="s">
        <v>3409</v>
      </c>
    </row>
    <row r="4610" spans="1:34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F4610" t="s">
        <v>24164</v>
      </c>
      <c r="AG4610" t="s">
        <v>3409</v>
      </c>
      <c r="AH4610" t="s">
        <v>19711</v>
      </c>
    </row>
    <row r="4611" spans="1:34" x14ac:dyDescent="0.3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  <c r="AF4611" t="s">
        <v>1671</v>
      </c>
      <c r="AG4611" t="s">
        <v>18089</v>
      </c>
    </row>
    <row r="4612" spans="1:34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F4612" t="s">
        <v>3409</v>
      </c>
      <c r="AG4612" t="s">
        <v>19711</v>
      </c>
    </row>
    <row r="4613" spans="1:34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F4613" t="s">
        <v>1671</v>
      </c>
      <c r="AG4613" t="s">
        <v>3409</v>
      </c>
    </row>
    <row r="4614" spans="1:34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  <c r="AF4614" t="s">
        <v>24164</v>
      </c>
      <c r="AG4614" t="s">
        <v>3409</v>
      </c>
      <c r="AH4614" t="s">
        <v>10413</v>
      </c>
    </row>
    <row r="4615" spans="1:34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F4615" t="s">
        <v>1671</v>
      </c>
    </row>
    <row r="4616" spans="1:34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F4616" t="s">
        <v>3409</v>
      </c>
    </row>
    <row r="4617" spans="1:34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  <c r="AF4617" t="s">
        <v>3409</v>
      </c>
    </row>
    <row r="4618" spans="1:34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F4618" t="s">
        <v>3409</v>
      </c>
    </row>
    <row r="4619" spans="1:34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  <c r="AF4619" t="s">
        <v>3409</v>
      </c>
    </row>
    <row r="4620" spans="1:34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F4620" t="s">
        <v>1671</v>
      </c>
      <c r="AG4620" t="s">
        <v>6403</v>
      </c>
      <c r="AH4620" t="s">
        <v>12332</v>
      </c>
    </row>
    <row r="4621" spans="1:34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F4621" t="s">
        <v>6403</v>
      </c>
    </row>
    <row r="4622" spans="1:34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F4622" t="s">
        <v>3409</v>
      </c>
      <c r="AG4622" t="s">
        <v>19711</v>
      </c>
    </row>
    <row r="4623" spans="1:34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F4623" t="s">
        <v>1671</v>
      </c>
      <c r="AG4623" t="s">
        <v>3409</v>
      </c>
      <c r="AH4623" t="s">
        <v>19711</v>
      </c>
    </row>
    <row r="4624" spans="1:34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  <c r="AF4624" t="s">
        <v>1671</v>
      </c>
      <c r="AG4624" t="s">
        <v>12038</v>
      </c>
    </row>
    <row r="4625" spans="1:35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F4625" t="s">
        <v>15011</v>
      </c>
    </row>
    <row r="4626" spans="1:35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F4626" t="s">
        <v>6403</v>
      </c>
      <c r="AG4626" t="s">
        <v>10413</v>
      </c>
    </row>
    <row r="4627" spans="1:35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F4627" t="s">
        <v>6403</v>
      </c>
      <c r="AG4627" t="s">
        <v>24162</v>
      </c>
    </row>
    <row r="4628" spans="1:35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  <c r="AF4628" t="s">
        <v>3409</v>
      </c>
      <c r="AG4628" t="s">
        <v>10413</v>
      </c>
    </row>
    <row r="4629" spans="1:35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  <c r="AF4629" t="s">
        <v>3409</v>
      </c>
      <c r="AG4629" t="s">
        <v>17378</v>
      </c>
      <c r="AH4629" t="s">
        <v>12332</v>
      </c>
    </row>
    <row r="4630" spans="1:35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F4630" t="s">
        <v>6403</v>
      </c>
    </row>
    <row r="4631" spans="1:35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F4631" t="s">
        <v>1325</v>
      </c>
      <c r="AG4631" t="s">
        <v>1671</v>
      </c>
      <c r="AH4631" t="s">
        <v>6403</v>
      </c>
    </row>
    <row r="4632" spans="1:35" x14ac:dyDescent="0.3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  <c r="AF4632" t="s">
        <v>3409</v>
      </c>
    </row>
    <row r="4633" spans="1:35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F4633" t="s">
        <v>24164</v>
      </c>
      <c r="AG4633" t="s">
        <v>3409</v>
      </c>
      <c r="AH4633" t="s">
        <v>24162</v>
      </c>
      <c r="AI4633" t="s">
        <v>10413</v>
      </c>
    </row>
    <row r="4634" spans="1:35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F4634" t="s">
        <v>3409</v>
      </c>
      <c r="AG4634" t="s">
        <v>19711</v>
      </c>
      <c r="AH4634" t="s">
        <v>12332</v>
      </c>
    </row>
    <row r="4635" spans="1:35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  <c r="AF4635" t="s">
        <v>6403</v>
      </c>
      <c r="AG4635" t="s">
        <v>10413</v>
      </c>
    </row>
    <row r="4636" spans="1:35" x14ac:dyDescent="0.3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  <c r="AF4636" t="s">
        <v>1671</v>
      </c>
    </row>
    <row r="4637" spans="1:35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  <c r="AF4637" t="s">
        <v>3409</v>
      </c>
    </row>
    <row r="4638" spans="1:35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  <c r="AF4638" t="s">
        <v>1671</v>
      </c>
      <c r="AG4638" t="s">
        <v>19711</v>
      </c>
    </row>
    <row r="4639" spans="1:35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  <c r="AF4639" t="s">
        <v>67</v>
      </c>
      <c r="AG4639" t="s">
        <v>24168</v>
      </c>
    </row>
    <row r="4640" spans="1:35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F4640" t="s">
        <v>24164</v>
      </c>
      <c r="AG4640" t="s">
        <v>3409</v>
      </c>
      <c r="AH4640" t="s">
        <v>19711</v>
      </c>
    </row>
    <row r="4641" spans="1:34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F4641" t="s">
        <v>1671</v>
      </c>
    </row>
    <row r="4642" spans="1:34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F4642" t="s">
        <v>3409</v>
      </c>
    </row>
    <row r="4643" spans="1:34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  <c r="AF4643" t="s">
        <v>6403</v>
      </c>
    </row>
    <row r="4644" spans="1:34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F4644" t="s">
        <v>24164</v>
      </c>
      <c r="AG4644" t="s">
        <v>3409</v>
      </c>
      <c r="AH4644" t="s">
        <v>10413</v>
      </c>
    </row>
    <row r="4645" spans="1:34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F4645" t="s">
        <v>3409</v>
      </c>
      <c r="AG4645" t="s">
        <v>10413</v>
      </c>
    </row>
    <row r="4646" spans="1:34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F4646" t="s">
        <v>3409</v>
      </c>
    </row>
    <row r="4647" spans="1:34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F4647" t="s">
        <v>13307</v>
      </c>
      <c r="AG4647" t="s">
        <v>3409</v>
      </c>
      <c r="AH4647" t="s">
        <v>19711</v>
      </c>
    </row>
    <row r="4648" spans="1:34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F4648" t="s">
        <v>1671</v>
      </c>
      <c r="AG4648" t="s">
        <v>1266</v>
      </c>
      <c r="AH4648" t="s">
        <v>10413</v>
      </c>
    </row>
    <row r="4649" spans="1:34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F4649" t="s">
        <v>11526</v>
      </c>
      <c r="AG4649" t="s">
        <v>3409</v>
      </c>
      <c r="AH4649" t="s">
        <v>18089</v>
      </c>
    </row>
    <row r="4650" spans="1:34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  <c r="AF4650" t="s">
        <v>1671</v>
      </c>
      <c r="AG4650" t="s">
        <v>19711</v>
      </c>
      <c r="AH4650" t="s">
        <v>24163</v>
      </c>
    </row>
    <row r="4651" spans="1:34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F4651" t="s">
        <v>1325</v>
      </c>
      <c r="AG4651" t="s">
        <v>3409</v>
      </c>
      <c r="AH4651" t="s">
        <v>10413</v>
      </c>
    </row>
    <row r="4652" spans="1:34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F4652" t="s">
        <v>1671</v>
      </c>
      <c r="AG4652" t="s">
        <v>3409</v>
      </c>
      <c r="AH4652" t="s">
        <v>19711</v>
      </c>
    </row>
    <row r="4653" spans="1:34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F4653" t="s">
        <v>3409</v>
      </c>
    </row>
    <row r="4654" spans="1:34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  <c r="AF4654" t="s">
        <v>3409</v>
      </c>
    </row>
    <row r="4655" spans="1:34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F4655" t="s">
        <v>1671</v>
      </c>
    </row>
    <row r="4656" spans="1:34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F4656" t="s">
        <v>1671</v>
      </c>
      <c r="AG4656" t="s">
        <v>3409</v>
      </c>
      <c r="AH4656" t="s">
        <v>19711</v>
      </c>
    </row>
    <row r="4657" spans="1:35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F4657" t="s">
        <v>3409</v>
      </c>
      <c r="AG4657" t="s">
        <v>1266</v>
      </c>
      <c r="AH4657" t="s">
        <v>12332</v>
      </c>
    </row>
    <row r="4658" spans="1:35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F4658" t="s">
        <v>24164</v>
      </c>
      <c r="AG4658" t="s">
        <v>3409</v>
      </c>
      <c r="AH4658" t="s">
        <v>10413</v>
      </c>
    </row>
    <row r="4659" spans="1:35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  <c r="AF4659" t="s">
        <v>1325</v>
      </c>
      <c r="AG4659" t="s">
        <v>1671</v>
      </c>
      <c r="AH4659" t="s">
        <v>3409</v>
      </c>
      <c r="AI4659" t="s">
        <v>12332</v>
      </c>
    </row>
    <row r="4660" spans="1:35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  <c r="AF4660" t="s">
        <v>24162</v>
      </c>
      <c r="AG4660" t="s">
        <v>10413</v>
      </c>
    </row>
    <row r="4661" spans="1:35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F4661" t="s">
        <v>3409</v>
      </c>
      <c r="AG4661" t="s">
        <v>24162</v>
      </c>
    </row>
    <row r="4662" spans="1:35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  <c r="AF4662" t="s">
        <v>10413</v>
      </c>
    </row>
    <row r="4663" spans="1:35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F4663" t="s">
        <v>1671</v>
      </c>
      <c r="AG4663" t="s">
        <v>3409</v>
      </c>
    </row>
    <row r="4664" spans="1:35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F4664" t="s">
        <v>3409</v>
      </c>
      <c r="AG4664" t="s">
        <v>19711</v>
      </c>
    </row>
    <row r="4665" spans="1:35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F4665" t="s">
        <v>3409</v>
      </c>
      <c r="AG4665" t="s">
        <v>19711</v>
      </c>
    </row>
    <row r="4666" spans="1:35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F4666" t="s">
        <v>24164</v>
      </c>
      <c r="AG4666" t="s">
        <v>3409</v>
      </c>
      <c r="AH4666" t="s">
        <v>19711</v>
      </c>
    </row>
    <row r="4667" spans="1:35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F4667" t="s">
        <v>3409</v>
      </c>
    </row>
    <row r="4668" spans="1:35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  <c r="AF4668" t="s">
        <v>3409</v>
      </c>
    </row>
    <row r="4669" spans="1:35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F4669" t="s">
        <v>3409</v>
      </c>
      <c r="AG4669" t="s">
        <v>10413</v>
      </c>
    </row>
    <row r="4670" spans="1:35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  <c r="AF4670" t="s">
        <v>24164</v>
      </c>
      <c r="AG4670" t="s">
        <v>3409</v>
      </c>
      <c r="AH4670" t="s">
        <v>19711</v>
      </c>
    </row>
    <row r="4671" spans="1:35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  <c r="AF4671" t="s">
        <v>3409</v>
      </c>
    </row>
    <row r="4672" spans="1:35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  <c r="AF4672" t="s">
        <v>1671</v>
      </c>
    </row>
    <row r="4673" spans="1:37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F4673" t="s">
        <v>1671</v>
      </c>
      <c r="AG4673" t="s">
        <v>6403</v>
      </c>
    </row>
    <row r="4674" spans="1:37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  <c r="AF4674" t="s">
        <v>1325</v>
      </c>
      <c r="AG4674" t="s">
        <v>953</v>
      </c>
      <c r="AH4674" t="s">
        <v>3409</v>
      </c>
      <c r="AI4674" t="s">
        <v>24165</v>
      </c>
    </row>
    <row r="4675" spans="1:37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  <c r="AF4675" t="s">
        <v>6403</v>
      </c>
      <c r="AG4675" t="s">
        <v>12332</v>
      </c>
      <c r="AH4675" t="s">
        <v>24169</v>
      </c>
      <c r="AI4675" t="s">
        <v>10413</v>
      </c>
    </row>
    <row r="4676" spans="1:37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F4676" t="s">
        <v>1671</v>
      </c>
      <c r="AG4676" t="s">
        <v>3409</v>
      </c>
      <c r="AH4676" t="s">
        <v>12038</v>
      </c>
    </row>
    <row r="4677" spans="1:37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F4677" t="s">
        <v>67</v>
      </c>
      <c r="AG4677" t="s">
        <v>24165</v>
      </c>
    </row>
    <row r="4678" spans="1:37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F4678" t="s">
        <v>1325</v>
      </c>
      <c r="AG4678" t="s">
        <v>953</v>
      </c>
      <c r="AH4678" t="s">
        <v>11526</v>
      </c>
      <c r="AI4678" t="s">
        <v>1671</v>
      </c>
      <c r="AJ4678" t="s">
        <v>1266</v>
      </c>
      <c r="AK4678" t="s">
        <v>12332</v>
      </c>
    </row>
    <row r="4679" spans="1:37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F4679" t="s">
        <v>1671</v>
      </c>
      <c r="AG4679" t="s">
        <v>3409</v>
      </c>
      <c r="AH4679" t="s">
        <v>19711</v>
      </c>
    </row>
    <row r="4680" spans="1:37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F4680" t="s">
        <v>1671</v>
      </c>
      <c r="AG4680" t="s">
        <v>67</v>
      </c>
    </row>
    <row r="4681" spans="1:37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F4681" t="s">
        <v>24164</v>
      </c>
      <c r="AG4681" t="s">
        <v>6403</v>
      </c>
      <c r="AH4681" t="s">
        <v>10413</v>
      </c>
    </row>
    <row r="4682" spans="1:37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F4682" t="s">
        <v>6403</v>
      </c>
    </row>
    <row r="4683" spans="1:37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F4683" t="s">
        <v>3409</v>
      </c>
      <c r="AG4683" t="s">
        <v>1266</v>
      </c>
      <c r="AH4683" t="s">
        <v>6403</v>
      </c>
      <c r="AI4683" t="s">
        <v>24162</v>
      </c>
      <c r="AJ4683" t="s">
        <v>10413</v>
      </c>
    </row>
    <row r="4684" spans="1:37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F4684" t="s">
        <v>3409</v>
      </c>
    </row>
    <row r="4685" spans="1:37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F4685" t="s">
        <v>3409</v>
      </c>
    </row>
    <row r="4686" spans="1:37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F4686" t="s">
        <v>24164</v>
      </c>
      <c r="AG4686" t="s">
        <v>3409</v>
      </c>
      <c r="AH4686" t="s">
        <v>6403</v>
      </c>
      <c r="AI4686" t="s">
        <v>10413</v>
      </c>
    </row>
    <row r="4687" spans="1:37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F4687" t="s">
        <v>6403</v>
      </c>
    </row>
    <row r="4688" spans="1:37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F4688" t="s">
        <v>6403</v>
      </c>
    </row>
    <row r="4689" spans="1:35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F4689" t="s">
        <v>10413</v>
      </c>
      <c r="AG4689" t="s">
        <v>15011</v>
      </c>
    </row>
    <row r="4690" spans="1:35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F4690" t="s">
        <v>67</v>
      </c>
      <c r="AG4690" t="s">
        <v>3409</v>
      </c>
      <c r="AH4690" t="s">
        <v>24163</v>
      </c>
    </row>
    <row r="4691" spans="1:35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F4691" t="s">
        <v>67</v>
      </c>
      <c r="AG4691" t="s">
        <v>12038</v>
      </c>
    </row>
    <row r="4692" spans="1:35" x14ac:dyDescent="0.3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  <c r="AF4692" t="s">
        <v>1325</v>
      </c>
      <c r="AG4692" t="s">
        <v>953</v>
      </c>
      <c r="AH4692" t="s">
        <v>1266</v>
      </c>
      <c r="AI4692" t="s">
        <v>12332</v>
      </c>
    </row>
    <row r="4693" spans="1:35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F4693" t="s">
        <v>24164</v>
      </c>
      <c r="AG4693" t="s">
        <v>3409</v>
      </c>
    </row>
    <row r="4694" spans="1:35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F4694" t="s">
        <v>3409</v>
      </c>
      <c r="AG4694" t="s">
        <v>24162</v>
      </c>
      <c r="AH4694" t="s">
        <v>10413</v>
      </c>
    </row>
    <row r="4695" spans="1:35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  <c r="AF4695" t="s">
        <v>3409</v>
      </c>
      <c r="AG4695" t="s">
        <v>12038</v>
      </c>
      <c r="AH4695" t="s">
        <v>19711</v>
      </c>
    </row>
    <row r="4696" spans="1:35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F4696" t="s">
        <v>1325</v>
      </c>
      <c r="AG4696" t="s">
        <v>953</v>
      </c>
      <c r="AH4696" t="s">
        <v>3409</v>
      </c>
      <c r="AI4696" t="s">
        <v>19711</v>
      </c>
    </row>
    <row r="4697" spans="1:35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F4697" t="s">
        <v>6403</v>
      </c>
    </row>
    <row r="4698" spans="1:35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F4698" t="s">
        <v>3409</v>
      </c>
    </row>
    <row r="4699" spans="1:35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  <c r="AF4699" t="s">
        <v>3409</v>
      </c>
    </row>
    <row r="4700" spans="1:35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  <c r="AF4700" t="s">
        <v>1671</v>
      </c>
    </row>
    <row r="4701" spans="1:35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F4701" t="s">
        <v>24164</v>
      </c>
      <c r="AG4701" t="s">
        <v>3409</v>
      </c>
      <c r="AH4701" t="s">
        <v>10413</v>
      </c>
    </row>
    <row r="4702" spans="1:35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F4702" t="s">
        <v>1266</v>
      </c>
      <c r="AG4702" t="s">
        <v>6403</v>
      </c>
    </row>
    <row r="4703" spans="1:35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  <c r="AF4703" t="s">
        <v>67</v>
      </c>
    </row>
    <row r="4704" spans="1:35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  <c r="AF4704" t="s">
        <v>67</v>
      </c>
    </row>
    <row r="4705" spans="1:35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F4705" t="s">
        <v>1266</v>
      </c>
      <c r="AG4705" t="s">
        <v>6403</v>
      </c>
      <c r="AH4705" t="s">
        <v>24162</v>
      </c>
      <c r="AI4705" t="s">
        <v>10413</v>
      </c>
    </row>
    <row r="4706" spans="1:35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  <c r="AF4706" t="s">
        <v>3409</v>
      </c>
      <c r="AG4706" t="s">
        <v>10413</v>
      </c>
    </row>
    <row r="4707" spans="1:35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  <c r="AF4707" t="s">
        <v>1671</v>
      </c>
      <c r="AG4707" t="s">
        <v>3409</v>
      </c>
    </row>
    <row r="4708" spans="1:35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F4708" t="s">
        <v>1671</v>
      </c>
      <c r="AG4708" t="s">
        <v>17378</v>
      </c>
      <c r="AH4708" t="s">
        <v>19711</v>
      </c>
    </row>
    <row r="4709" spans="1:35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F4709" t="s">
        <v>6403</v>
      </c>
    </row>
    <row r="4710" spans="1:35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F4710" t="s">
        <v>67</v>
      </c>
      <c r="AG4710" t="s">
        <v>22704</v>
      </c>
      <c r="AH4710" t="s">
        <v>12038</v>
      </c>
    </row>
    <row r="4711" spans="1:35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F4711" t="s">
        <v>1671</v>
      </c>
    </row>
    <row r="4712" spans="1:35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F4712" t="s">
        <v>1325</v>
      </c>
      <c r="AG4712" t="s">
        <v>24164</v>
      </c>
      <c r="AH4712" t="s">
        <v>3409</v>
      </c>
    </row>
    <row r="4713" spans="1:35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F4713" t="s">
        <v>24162</v>
      </c>
      <c r="AG4713" t="s">
        <v>10413</v>
      </c>
    </row>
    <row r="4714" spans="1:35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F4714" t="s">
        <v>3409</v>
      </c>
    </row>
    <row r="4715" spans="1:35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  <c r="AF4715" t="s">
        <v>24164</v>
      </c>
      <c r="AG4715" t="s">
        <v>3409</v>
      </c>
    </row>
    <row r="4716" spans="1:35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  <c r="AF4716" t="s">
        <v>67</v>
      </c>
    </row>
    <row r="4717" spans="1:35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  <c r="AF4717" t="s">
        <v>67</v>
      </c>
    </row>
    <row r="4718" spans="1:35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  <c r="AF4718" t="s">
        <v>1325</v>
      </c>
      <c r="AG4718" t="s">
        <v>3409</v>
      </c>
      <c r="AH4718" t="s">
        <v>10413</v>
      </c>
    </row>
    <row r="4719" spans="1:35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  <c r="AF4719" t="s">
        <v>1671</v>
      </c>
      <c r="AG4719" t="s">
        <v>3409</v>
      </c>
    </row>
    <row r="4720" spans="1:35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  <c r="AF4720" t="s">
        <v>10413</v>
      </c>
    </row>
    <row r="4721" spans="1:36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F4721" t="s">
        <v>1671</v>
      </c>
      <c r="AG4721" t="s">
        <v>17378</v>
      </c>
    </row>
    <row r="4722" spans="1:36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  <c r="AF4722" t="s">
        <v>67</v>
      </c>
    </row>
    <row r="4723" spans="1:36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  <c r="AF4723" t="s">
        <v>3409</v>
      </c>
      <c r="AG4723" t="s">
        <v>19711</v>
      </c>
    </row>
    <row r="4724" spans="1:36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F4724" t="s">
        <v>1671</v>
      </c>
    </row>
    <row r="4725" spans="1:36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F4725" t="s">
        <v>3409</v>
      </c>
      <c r="AG4725" t="s">
        <v>19711</v>
      </c>
    </row>
    <row r="4726" spans="1:36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F4726" t="s">
        <v>13307</v>
      </c>
      <c r="AG4726" t="s">
        <v>67</v>
      </c>
      <c r="AH4726" t="s">
        <v>3409</v>
      </c>
    </row>
    <row r="4727" spans="1:36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F4727" t="s">
        <v>953</v>
      </c>
      <c r="AG4727" t="s">
        <v>18089</v>
      </c>
      <c r="AH4727" t="s">
        <v>19711</v>
      </c>
    </row>
    <row r="4728" spans="1:36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F4728" t="s">
        <v>953</v>
      </c>
      <c r="AG4728" t="s">
        <v>13307</v>
      </c>
      <c r="AH4728" t="s">
        <v>3409</v>
      </c>
      <c r="AI4728" t="s">
        <v>6403</v>
      </c>
      <c r="AJ4728" t="s">
        <v>10413</v>
      </c>
    </row>
    <row r="4729" spans="1:36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  <c r="AF4729" t="s">
        <v>1671</v>
      </c>
    </row>
    <row r="4730" spans="1:36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F4730" t="s">
        <v>6403</v>
      </c>
      <c r="AG4730" t="s">
        <v>12332</v>
      </c>
    </row>
    <row r="4731" spans="1:36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F4731" t="s">
        <v>67</v>
      </c>
      <c r="AG4731" t="s">
        <v>18089</v>
      </c>
      <c r="AH4731" t="s">
        <v>12038</v>
      </c>
    </row>
    <row r="4732" spans="1:36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F4732" t="s">
        <v>1671</v>
      </c>
      <c r="AG4732" t="s">
        <v>3409</v>
      </c>
    </row>
    <row r="4733" spans="1:36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F4733" t="s">
        <v>3409</v>
      </c>
    </row>
    <row r="4734" spans="1:36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F4734" t="s">
        <v>67</v>
      </c>
    </row>
    <row r="4735" spans="1:36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F4735" t="s">
        <v>13307</v>
      </c>
      <c r="AG4735" t="s">
        <v>67</v>
      </c>
      <c r="AH4735" t="s">
        <v>24163</v>
      </c>
    </row>
    <row r="4736" spans="1:36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  <c r="AF4736" t="s">
        <v>1671</v>
      </c>
      <c r="AG4736" t="s">
        <v>3409</v>
      </c>
      <c r="AH4736" t="s">
        <v>19711</v>
      </c>
    </row>
    <row r="4737" spans="1:34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F4737" t="s">
        <v>3409</v>
      </c>
    </row>
    <row r="4738" spans="1:34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F4738" t="s">
        <v>67</v>
      </c>
    </row>
    <row r="4739" spans="1:34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F4739" t="s">
        <v>3409</v>
      </c>
      <c r="AG4739" t="s">
        <v>12038</v>
      </c>
    </row>
    <row r="4740" spans="1:34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  <c r="AF4740" t="s">
        <v>1671</v>
      </c>
      <c r="AG4740" t="s">
        <v>24164</v>
      </c>
      <c r="AH4740" t="s">
        <v>18089</v>
      </c>
    </row>
    <row r="4741" spans="1:34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F4741" t="s">
        <v>3409</v>
      </c>
    </row>
    <row r="4742" spans="1:34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F4742" t="s">
        <v>24164</v>
      </c>
      <c r="AG4742" t="s">
        <v>3409</v>
      </c>
    </row>
    <row r="4743" spans="1:34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F4743" t="s">
        <v>24164</v>
      </c>
      <c r="AG4743" t="s">
        <v>3409</v>
      </c>
      <c r="AH4743" t="s">
        <v>19711</v>
      </c>
    </row>
    <row r="4744" spans="1:34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F4744" t="s">
        <v>1671</v>
      </c>
      <c r="AG4744" t="s">
        <v>19711</v>
      </c>
    </row>
    <row r="4745" spans="1:34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F4745" t="s">
        <v>24164</v>
      </c>
      <c r="AG4745" t="s">
        <v>3409</v>
      </c>
      <c r="AH4745" t="s">
        <v>10413</v>
      </c>
    </row>
    <row r="4746" spans="1:34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F4746" t="s">
        <v>1671</v>
      </c>
      <c r="AG4746" t="s">
        <v>3409</v>
      </c>
    </row>
    <row r="4747" spans="1:34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F4747" t="s">
        <v>1671</v>
      </c>
      <c r="AG4747" t="s">
        <v>3409</v>
      </c>
      <c r="AH4747" t="s">
        <v>19711</v>
      </c>
    </row>
    <row r="4748" spans="1:34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  <c r="AF4748" t="s">
        <v>67</v>
      </c>
    </row>
    <row r="4749" spans="1:34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F4749" t="s">
        <v>1325</v>
      </c>
      <c r="AG4749" t="s">
        <v>953</v>
      </c>
      <c r="AH4749" t="s">
        <v>3409</v>
      </c>
    </row>
    <row r="4750" spans="1:34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  <c r="AF4750" t="s">
        <v>67</v>
      </c>
      <c r="AG4750" t="s">
        <v>24163</v>
      </c>
    </row>
    <row r="4751" spans="1:34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F4751" t="s">
        <v>1671</v>
      </c>
      <c r="AG4751" t="s">
        <v>12038</v>
      </c>
      <c r="AH4751" t="s">
        <v>19711</v>
      </c>
    </row>
    <row r="4752" spans="1:34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F4752" t="s">
        <v>1671</v>
      </c>
    </row>
    <row r="4753" spans="1:37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F4753" t="s">
        <v>1671</v>
      </c>
      <c r="AG4753" t="s">
        <v>1266</v>
      </c>
      <c r="AH4753" t="s">
        <v>6403</v>
      </c>
    </row>
    <row r="4754" spans="1:37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F4754" t="s">
        <v>953</v>
      </c>
      <c r="AG4754" t="s">
        <v>11526</v>
      </c>
      <c r="AH4754" t="s">
        <v>1671</v>
      </c>
      <c r="AI4754" t="s">
        <v>18089</v>
      </c>
      <c r="AJ4754" t="s">
        <v>1266</v>
      </c>
      <c r="AK4754" t="s">
        <v>12332</v>
      </c>
    </row>
    <row r="4755" spans="1:37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F4755" t="s">
        <v>1671</v>
      </c>
      <c r="AG4755" t="s">
        <v>19711</v>
      </c>
    </row>
    <row r="4756" spans="1:37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F4756" t="s">
        <v>3409</v>
      </c>
      <c r="AG4756" t="s">
        <v>24163</v>
      </c>
    </row>
    <row r="4757" spans="1:37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F4757" t="s">
        <v>3409</v>
      </c>
      <c r="AG4757" t="s">
        <v>12332</v>
      </c>
      <c r="AH4757" t="s">
        <v>10413</v>
      </c>
    </row>
    <row r="4758" spans="1:37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F4758" t="s">
        <v>3409</v>
      </c>
    </row>
    <row r="4759" spans="1:37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  <c r="AF4759" t="s">
        <v>1671</v>
      </c>
    </row>
    <row r="4760" spans="1:37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F4760" t="s">
        <v>1671</v>
      </c>
      <c r="AG4760" t="s">
        <v>6403</v>
      </c>
    </row>
    <row r="4761" spans="1:37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F4761" t="s">
        <v>1671</v>
      </c>
      <c r="AG4761" t="s">
        <v>24164</v>
      </c>
    </row>
    <row r="4762" spans="1:37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F4762" t="s">
        <v>13307</v>
      </c>
      <c r="AG4762" t="s">
        <v>67</v>
      </c>
      <c r="AH4762" t="s">
        <v>12038</v>
      </c>
    </row>
    <row r="4763" spans="1:37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F4763" t="s">
        <v>3409</v>
      </c>
    </row>
    <row r="4764" spans="1:37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F4764" t="s">
        <v>3409</v>
      </c>
      <c r="AG4764" t="s">
        <v>10413</v>
      </c>
    </row>
    <row r="4765" spans="1:37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F4765" t="s">
        <v>10413</v>
      </c>
    </row>
    <row r="4766" spans="1:37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F4766" t="s">
        <v>67</v>
      </c>
    </row>
    <row r="4767" spans="1:37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F4767" t="s">
        <v>3409</v>
      </c>
      <c r="AG4767" t="s">
        <v>19711</v>
      </c>
    </row>
    <row r="4768" spans="1:37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F4768" t="s">
        <v>1671</v>
      </c>
      <c r="AG4768" t="s">
        <v>6403</v>
      </c>
    </row>
    <row r="4769" spans="1:35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  <c r="AF4769" t="s">
        <v>22704</v>
      </c>
    </row>
    <row r="4770" spans="1:35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  <c r="AF4770" t="s">
        <v>1325</v>
      </c>
      <c r="AG4770" t="s">
        <v>24162</v>
      </c>
      <c r="AH4770" t="s">
        <v>10413</v>
      </c>
    </row>
    <row r="4771" spans="1:35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F4771" t="s">
        <v>1671</v>
      </c>
      <c r="AG4771" t="s">
        <v>3409</v>
      </c>
    </row>
    <row r="4772" spans="1:35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  <c r="AF4772" t="s">
        <v>24162</v>
      </c>
      <c r="AG4772" t="s">
        <v>10413</v>
      </c>
    </row>
    <row r="4773" spans="1:35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F4773" t="s">
        <v>24164</v>
      </c>
      <c r="AG4773" t="s">
        <v>3409</v>
      </c>
    </row>
    <row r="4774" spans="1:35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  <c r="AF4774" t="s">
        <v>1325</v>
      </c>
      <c r="AG4774" t="s">
        <v>19711</v>
      </c>
      <c r="AH4774" t="s">
        <v>24163</v>
      </c>
    </row>
    <row r="4775" spans="1:35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F4775" t="s">
        <v>6403</v>
      </c>
      <c r="AG4775" t="s">
        <v>17378</v>
      </c>
    </row>
    <row r="4776" spans="1:35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  <c r="AF4776" t="s">
        <v>1671</v>
      </c>
      <c r="AG4776" t="s">
        <v>24162</v>
      </c>
      <c r="AH4776" t="s">
        <v>10413</v>
      </c>
    </row>
    <row r="4777" spans="1:35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  <c r="AF4777" t="s">
        <v>18089</v>
      </c>
    </row>
    <row r="4778" spans="1:35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  <c r="AF4778" t="s">
        <v>1325</v>
      </c>
      <c r="AG4778" t="s">
        <v>13307</v>
      </c>
      <c r="AH4778" t="s">
        <v>67</v>
      </c>
      <c r="AI4778" t="s">
        <v>24163</v>
      </c>
    </row>
    <row r="4779" spans="1:35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F4779" t="s">
        <v>18089</v>
      </c>
    </row>
    <row r="4780" spans="1:35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F4780" t="s">
        <v>953</v>
      </c>
      <c r="AG4780" t="s">
        <v>18089</v>
      </c>
      <c r="AH4780" t="s">
        <v>1266</v>
      </c>
    </row>
    <row r="4781" spans="1:35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F4781" t="s">
        <v>1325</v>
      </c>
      <c r="AG4781" t="s">
        <v>1671</v>
      </c>
      <c r="AH4781" t="s">
        <v>6403</v>
      </c>
      <c r="AI4781" t="s">
        <v>12332</v>
      </c>
    </row>
    <row r="4782" spans="1:35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F4782" t="s">
        <v>24164</v>
      </c>
      <c r="AG4782" t="s">
        <v>3409</v>
      </c>
    </row>
    <row r="4783" spans="1:35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F4783" t="s">
        <v>3409</v>
      </c>
      <c r="AG4783" t="s">
        <v>22704</v>
      </c>
      <c r="AH4783" t="s">
        <v>24165</v>
      </c>
    </row>
    <row r="4784" spans="1:35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  <c r="AF4784" t="s">
        <v>1325</v>
      </c>
    </row>
    <row r="4785" spans="1:35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F4785" t="s">
        <v>1671</v>
      </c>
      <c r="AG4785" t="s">
        <v>3409</v>
      </c>
      <c r="AH4785" t="s">
        <v>19711</v>
      </c>
    </row>
    <row r="4786" spans="1:35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F4786" t="s">
        <v>1671</v>
      </c>
      <c r="AG4786" t="s">
        <v>6403</v>
      </c>
      <c r="AH4786" t="s">
        <v>17378</v>
      </c>
    </row>
    <row r="4787" spans="1:35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  <c r="AF4787" t="s">
        <v>1671</v>
      </c>
      <c r="AG4787" t="s">
        <v>19711</v>
      </c>
    </row>
    <row r="4788" spans="1:35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F4788" t="s">
        <v>1671</v>
      </c>
      <c r="AG4788" t="s">
        <v>17378</v>
      </c>
      <c r="AH4788" t="s">
        <v>19711</v>
      </c>
    </row>
    <row r="4789" spans="1:35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  <c r="AF4789" t="s">
        <v>67</v>
      </c>
    </row>
    <row r="4790" spans="1:35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F4790" t="s">
        <v>1671</v>
      </c>
      <c r="AG4790" t="s">
        <v>3409</v>
      </c>
      <c r="AH4790" t="s">
        <v>19711</v>
      </c>
    </row>
    <row r="4791" spans="1:35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F4791" t="s">
        <v>1671</v>
      </c>
      <c r="AG4791" t="s">
        <v>3409</v>
      </c>
      <c r="AH4791" t="s">
        <v>12038</v>
      </c>
      <c r="AI4791" t="s">
        <v>19711</v>
      </c>
    </row>
    <row r="4792" spans="1:35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F4792" t="s">
        <v>3409</v>
      </c>
      <c r="AG4792" t="s">
        <v>6403</v>
      </c>
      <c r="AH4792" t="s">
        <v>24162</v>
      </c>
      <c r="AI4792" t="s">
        <v>10413</v>
      </c>
    </row>
    <row r="4793" spans="1:35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F4793" t="s">
        <v>1671</v>
      </c>
    </row>
    <row r="4794" spans="1:35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F4794" t="s">
        <v>24164</v>
      </c>
      <c r="AG4794" t="s">
        <v>3409</v>
      </c>
      <c r="AH4794" t="s">
        <v>10413</v>
      </c>
    </row>
    <row r="4795" spans="1:35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F4795" t="s">
        <v>6403</v>
      </c>
    </row>
    <row r="4796" spans="1:35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F4796" t="s">
        <v>67</v>
      </c>
      <c r="AG4796" t="s">
        <v>24163</v>
      </c>
    </row>
    <row r="4797" spans="1:35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F4797" t="s">
        <v>953</v>
      </c>
      <c r="AG4797" t="s">
        <v>1671</v>
      </c>
      <c r="AH4797" t="s">
        <v>1266</v>
      </c>
    </row>
    <row r="4798" spans="1:35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F4798" t="s">
        <v>3409</v>
      </c>
    </row>
    <row r="4799" spans="1:35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F4799" t="s">
        <v>1671</v>
      </c>
      <c r="AG4799" t="s">
        <v>1266</v>
      </c>
      <c r="AH4799" t="s">
        <v>6403</v>
      </c>
      <c r="AI4799" t="s">
        <v>17378</v>
      </c>
    </row>
    <row r="4800" spans="1:35" x14ac:dyDescent="0.3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  <c r="AF4800" t="s">
        <v>3409</v>
      </c>
      <c r="AG4800" t="s">
        <v>1266</v>
      </c>
      <c r="AH4800" t="s">
        <v>12332</v>
      </c>
      <c r="AI4800" t="s">
        <v>10413</v>
      </c>
    </row>
    <row r="4801" spans="1:35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F4801" t="s">
        <v>13307</v>
      </c>
      <c r="AG4801" t="s">
        <v>67</v>
      </c>
    </row>
    <row r="4802" spans="1:35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F4802" t="s">
        <v>67</v>
      </c>
    </row>
    <row r="4803" spans="1:35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  <c r="AF4803" t="s">
        <v>1671</v>
      </c>
      <c r="AG4803" t="s">
        <v>6403</v>
      </c>
    </row>
    <row r="4804" spans="1:35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F4804" t="s">
        <v>6403</v>
      </c>
    </row>
    <row r="4805" spans="1:35" x14ac:dyDescent="0.3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  <c r="AF4805" t="s">
        <v>11526</v>
      </c>
      <c r="AG4805" t="s">
        <v>1671</v>
      </c>
      <c r="AH4805" t="s">
        <v>3409</v>
      </c>
    </row>
    <row r="4806" spans="1:35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F4806" t="s">
        <v>1671</v>
      </c>
      <c r="AG4806" t="s">
        <v>19711</v>
      </c>
    </row>
    <row r="4807" spans="1:35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F4807" t="s">
        <v>6403</v>
      </c>
      <c r="AG4807" t="s">
        <v>10413</v>
      </c>
    </row>
    <row r="4808" spans="1:35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F4808" t="s">
        <v>1671</v>
      </c>
      <c r="AG4808" t="s">
        <v>3409</v>
      </c>
      <c r="AH4808" t="s">
        <v>19711</v>
      </c>
    </row>
    <row r="4809" spans="1:35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F4809" t="s">
        <v>3409</v>
      </c>
      <c r="AG4809" t="s">
        <v>6403</v>
      </c>
      <c r="AH4809" t="s">
        <v>24162</v>
      </c>
      <c r="AI4809" t="s">
        <v>10413</v>
      </c>
    </row>
    <row r="4810" spans="1:35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F4810" t="s">
        <v>3409</v>
      </c>
      <c r="AG4810" t="s">
        <v>10413</v>
      </c>
    </row>
    <row r="4811" spans="1:35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F4811" t="s">
        <v>3409</v>
      </c>
    </row>
    <row r="4812" spans="1:35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F4812" t="s">
        <v>3409</v>
      </c>
      <c r="AG4812" t="s">
        <v>22704</v>
      </c>
      <c r="AH4812" t="s">
        <v>24165</v>
      </c>
    </row>
    <row r="4813" spans="1:35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  <c r="AF4813" t="s">
        <v>67</v>
      </c>
    </row>
    <row r="4814" spans="1:35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F4814" t="s">
        <v>17378</v>
      </c>
      <c r="AG4814" t="s">
        <v>19711</v>
      </c>
    </row>
    <row r="4815" spans="1:35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F4815" t="s">
        <v>1266</v>
      </c>
      <c r="AG4815" t="s">
        <v>6403</v>
      </c>
    </row>
    <row r="4816" spans="1:35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F4816" t="s">
        <v>6403</v>
      </c>
      <c r="AG4816" t="s">
        <v>10413</v>
      </c>
    </row>
    <row r="4817" spans="1:36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  <c r="AF4817" t="s">
        <v>67</v>
      </c>
      <c r="AG4817" t="s">
        <v>22704</v>
      </c>
    </row>
    <row r="4818" spans="1:36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F4818" t="s">
        <v>67</v>
      </c>
      <c r="AG4818" t="s">
        <v>24163</v>
      </c>
    </row>
    <row r="4819" spans="1:36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F4819" t="s">
        <v>1325</v>
      </c>
      <c r="AG4819" t="s">
        <v>3409</v>
      </c>
    </row>
    <row r="4820" spans="1:36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  <c r="AF4820" t="s">
        <v>67</v>
      </c>
    </row>
    <row r="4821" spans="1:36" x14ac:dyDescent="0.3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  <c r="AF4821" t="s">
        <v>1325</v>
      </c>
      <c r="AG4821" t="s">
        <v>953</v>
      </c>
      <c r="AH4821" t="s">
        <v>3409</v>
      </c>
      <c r="AI4821" t="s">
        <v>12332</v>
      </c>
    </row>
    <row r="4822" spans="1:36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F4822" t="s">
        <v>18089</v>
      </c>
      <c r="AG4822" t="s">
        <v>12332</v>
      </c>
    </row>
    <row r="4823" spans="1:36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F4823" t="s">
        <v>6403</v>
      </c>
      <c r="AG4823" t="s">
        <v>10413</v>
      </c>
    </row>
    <row r="4824" spans="1:36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F4824" t="s">
        <v>24164</v>
      </c>
      <c r="AG4824" t="s">
        <v>3409</v>
      </c>
    </row>
    <row r="4825" spans="1:36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F4825" t="s">
        <v>11526</v>
      </c>
      <c r="AG4825" t="s">
        <v>3409</v>
      </c>
    </row>
    <row r="4826" spans="1:36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F4826" t="s">
        <v>1671</v>
      </c>
      <c r="AG4826" t="s">
        <v>19711</v>
      </c>
    </row>
    <row r="4827" spans="1:36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F4827" t="s">
        <v>3409</v>
      </c>
      <c r="AG4827" t="s">
        <v>10413</v>
      </c>
    </row>
    <row r="4828" spans="1:36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  <c r="AF4828" t="s">
        <v>13307</v>
      </c>
      <c r="AG4828" t="s">
        <v>67</v>
      </c>
      <c r="AH4828" t="s">
        <v>12038</v>
      </c>
    </row>
    <row r="4829" spans="1:36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F4829" t="s">
        <v>1671</v>
      </c>
      <c r="AG4829" t="s">
        <v>3409</v>
      </c>
    </row>
    <row r="4830" spans="1:36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F4830" t="s">
        <v>1325</v>
      </c>
      <c r="AG4830" t="s">
        <v>1266</v>
      </c>
      <c r="AH4830" t="s">
        <v>6403</v>
      </c>
      <c r="AI4830" t="s">
        <v>24162</v>
      </c>
      <c r="AJ4830" t="s">
        <v>10413</v>
      </c>
    </row>
    <row r="4831" spans="1:36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F4831" t="s">
        <v>1671</v>
      </c>
      <c r="AG4831" t="s">
        <v>19711</v>
      </c>
    </row>
    <row r="4832" spans="1:36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F4832" t="s">
        <v>1671</v>
      </c>
      <c r="AG4832" t="s">
        <v>3409</v>
      </c>
    </row>
    <row r="4833" spans="1:35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F4833" t="s">
        <v>3409</v>
      </c>
    </row>
    <row r="4834" spans="1:35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F4834" t="s">
        <v>3409</v>
      </c>
    </row>
    <row r="4835" spans="1:35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F4835" t="s">
        <v>3409</v>
      </c>
    </row>
    <row r="4836" spans="1:35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  <c r="AF4836" t="s">
        <v>3409</v>
      </c>
    </row>
    <row r="4837" spans="1:35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F4837" t="s">
        <v>24164</v>
      </c>
      <c r="AG4837" t="s">
        <v>3409</v>
      </c>
      <c r="AH4837" t="s">
        <v>19711</v>
      </c>
    </row>
    <row r="4838" spans="1:35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  <c r="AF4838" t="s">
        <v>67</v>
      </c>
    </row>
    <row r="4839" spans="1:35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  <c r="AF4839" t="s">
        <v>67</v>
      </c>
    </row>
    <row r="4840" spans="1:35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  <c r="AF4840" t="s">
        <v>3409</v>
      </c>
      <c r="AG4840" t="s">
        <v>19711</v>
      </c>
    </row>
    <row r="4841" spans="1:35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  <c r="AF4841" t="s">
        <v>3409</v>
      </c>
      <c r="AG4841" t="s">
        <v>19711</v>
      </c>
    </row>
    <row r="4842" spans="1:35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F4842" t="s">
        <v>3409</v>
      </c>
      <c r="AG4842" t="s">
        <v>24163</v>
      </c>
    </row>
    <row r="4843" spans="1:35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  <c r="AF4843" t="s">
        <v>1325</v>
      </c>
      <c r="AG4843" t="s">
        <v>10413</v>
      </c>
    </row>
    <row r="4844" spans="1:35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F4844" t="s">
        <v>3409</v>
      </c>
      <c r="AG4844" t="s">
        <v>1266</v>
      </c>
      <c r="AH4844" t="s">
        <v>17378</v>
      </c>
      <c r="AI4844" t="s">
        <v>19711</v>
      </c>
    </row>
    <row r="4845" spans="1:35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  <c r="AF4845" t="s">
        <v>3409</v>
      </c>
      <c r="AG4845" t="s">
        <v>12038</v>
      </c>
    </row>
    <row r="4846" spans="1:35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F4846" t="s">
        <v>1325</v>
      </c>
      <c r="AG4846" t="s">
        <v>1671</v>
      </c>
      <c r="AH4846" t="s">
        <v>12332</v>
      </c>
      <c r="AI4846" t="s">
        <v>24163</v>
      </c>
    </row>
    <row r="4847" spans="1:35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F4847" t="s">
        <v>10413</v>
      </c>
    </row>
    <row r="4848" spans="1:35" x14ac:dyDescent="0.3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  <c r="AF4848" t="s">
        <v>6403</v>
      </c>
    </row>
    <row r="4849" spans="1:37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  <c r="AF4849" t="s">
        <v>1671</v>
      </c>
      <c r="AG4849" t="s">
        <v>3409</v>
      </c>
      <c r="AH4849" t="s">
        <v>19711</v>
      </c>
    </row>
    <row r="4850" spans="1:37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F4850" t="s">
        <v>3409</v>
      </c>
      <c r="AG4850" t="s">
        <v>17378</v>
      </c>
      <c r="AH4850" t="s">
        <v>19711</v>
      </c>
    </row>
    <row r="4851" spans="1:37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F4851" t="s">
        <v>6403</v>
      </c>
      <c r="AG4851" t="s">
        <v>24162</v>
      </c>
    </row>
    <row r="4852" spans="1:37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F4852" t="s">
        <v>1671</v>
      </c>
      <c r="AG4852" t="s">
        <v>24164</v>
      </c>
      <c r="AH4852" t="s">
        <v>3409</v>
      </c>
      <c r="AI4852" t="s">
        <v>6403</v>
      </c>
      <c r="AJ4852" t="s">
        <v>24162</v>
      </c>
      <c r="AK4852" t="s">
        <v>10413</v>
      </c>
    </row>
    <row r="4853" spans="1:37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F4853" t="s">
        <v>13307</v>
      </c>
      <c r="AG4853" t="s">
        <v>24164</v>
      </c>
      <c r="AH4853" t="s">
        <v>3409</v>
      </c>
      <c r="AI4853" t="s">
        <v>10413</v>
      </c>
    </row>
    <row r="4854" spans="1:37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F4854" t="s">
        <v>1671</v>
      </c>
      <c r="AG4854" t="s">
        <v>3409</v>
      </c>
      <c r="AH4854" t="s">
        <v>19711</v>
      </c>
    </row>
    <row r="4855" spans="1:37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F4855" t="s">
        <v>1671</v>
      </c>
      <c r="AG4855" t="s">
        <v>3409</v>
      </c>
      <c r="AH4855" t="s">
        <v>19711</v>
      </c>
    </row>
    <row r="4856" spans="1:37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F4856" t="s">
        <v>1325</v>
      </c>
      <c r="AG4856" t="s">
        <v>953</v>
      </c>
      <c r="AH4856" t="s">
        <v>24162</v>
      </c>
      <c r="AI4856" t="s">
        <v>19711</v>
      </c>
      <c r="AJ4856" t="s">
        <v>10413</v>
      </c>
    </row>
    <row r="4857" spans="1:37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F4857" t="s">
        <v>24164</v>
      </c>
      <c r="AG4857" t="s">
        <v>3409</v>
      </c>
      <c r="AH4857" t="s">
        <v>19711</v>
      </c>
    </row>
    <row r="4858" spans="1:37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F4858" t="s">
        <v>1671</v>
      </c>
      <c r="AG4858" t="s">
        <v>3409</v>
      </c>
      <c r="AH4858" t="s">
        <v>19711</v>
      </c>
    </row>
    <row r="4859" spans="1:37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F4859" t="s">
        <v>1671</v>
      </c>
      <c r="AG4859" t="s">
        <v>3409</v>
      </c>
    </row>
    <row r="4860" spans="1:37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F4860" t="s">
        <v>1671</v>
      </c>
      <c r="AG4860" t="s">
        <v>3409</v>
      </c>
      <c r="AH4860" t="s">
        <v>19711</v>
      </c>
    </row>
    <row r="4861" spans="1:37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  <c r="AF4861" t="s">
        <v>1325</v>
      </c>
      <c r="AG4861" t="s">
        <v>24164</v>
      </c>
      <c r="AH4861" t="s">
        <v>3409</v>
      </c>
    </row>
    <row r="4862" spans="1:37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F4862" t="s">
        <v>24162</v>
      </c>
      <c r="AG4862" t="s">
        <v>12332</v>
      </c>
      <c r="AH4862" t="s">
        <v>10413</v>
      </c>
    </row>
    <row r="4863" spans="1:37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  <c r="AF4863" t="s">
        <v>1671</v>
      </c>
      <c r="AG4863" t="s">
        <v>19711</v>
      </c>
    </row>
    <row r="4864" spans="1:37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F4864" t="s">
        <v>11526</v>
      </c>
      <c r="AG4864" t="s">
        <v>1671</v>
      </c>
      <c r="AH4864" t="s">
        <v>3409</v>
      </c>
      <c r="AI4864" t="s">
        <v>1266</v>
      </c>
      <c r="AJ4864" t="s">
        <v>12332</v>
      </c>
    </row>
    <row r="4865" spans="1:35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F4865" t="s">
        <v>3409</v>
      </c>
      <c r="AG4865" t="s">
        <v>24162</v>
      </c>
      <c r="AH4865" t="s">
        <v>10413</v>
      </c>
    </row>
    <row r="4866" spans="1:35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F4866" t="s">
        <v>3409</v>
      </c>
      <c r="AG4866" t="s">
        <v>19711</v>
      </c>
    </row>
    <row r="4867" spans="1:35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F4867" t="s">
        <v>6403</v>
      </c>
    </row>
    <row r="4868" spans="1:35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  <c r="AF4868" t="s">
        <v>1671</v>
      </c>
      <c r="AG4868" t="s">
        <v>12038</v>
      </c>
    </row>
    <row r="4869" spans="1:35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F4869" t="s">
        <v>1671</v>
      </c>
      <c r="AG4869" t="s">
        <v>3409</v>
      </c>
    </row>
    <row r="4870" spans="1:35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F4870" t="s">
        <v>3409</v>
      </c>
      <c r="AG4870" t="s">
        <v>10413</v>
      </c>
    </row>
    <row r="4871" spans="1:35" x14ac:dyDescent="0.3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  <c r="AF4871" t="s">
        <v>24164</v>
      </c>
      <c r="AG4871" t="s">
        <v>3409</v>
      </c>
    </row>
    <row r="4872" spans="1:35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  <c r="AF4872" t="s">
        <v>3409</v>
      </c>
    </row>
    <row r="4873" spans="1:35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F4873" t="s">
        <v>3409</v>
      </c>
      <c r="AG4873" t="s">
        <v>10413</v>
      </c>
    </row>
    <row r="4874" spans="1:35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F4874" t="s">
        <v>24162</v>
      </c>
      <c r="AG4874" t="s">
        <v>10413</v>
      </c>
    </row>
    <row r="4875" spans="1:35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F4875" t="s">
        <v>12332</v>
      </c>
    </row>
    <row r="4876" spans="1:35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F4876" t="s">
        <v>3409</v>
      </c>
      <c r="AG4876" t="s">
        <v>17378</v>
      </c>
    </row>
    <row r="4877" spans="1:35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F4877" t="s">
        <v>3409</v>
      </c>
    </row>
    <row r="4878" spans="1:35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F4878" t="s">
        <v>1325</v>
      </c>
      <c r="AG4878" t="s">
        <v>3409</v>
      </c>
      <c r="AH4878" t="s">
        <v>1266</v>
      </c>
      <c r="AI4878" t="s">
        <v>12332</v>
      </c>
    </row>
    <row r="4879" spans="1:35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  <c r="AF4879" t="s">
        <v>3409</v>
      </c>
      <c r="AG4879" t="s">
        <v>18089</v>
      </c>
    </row>
    <row r="4880" spans="1:35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  <c r="AF4880" t="s">
        <v>1671</v>
      </c>
      <c r="AG4880" t="s">
        <v>24169</v>
      </c>
    </row>
    <row r="4881" spans="1:36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F4881" t="s">
        <v>24164</v>
      </c>
      <c r="AG4881" t="s">
        <v>3409</v>
      </c>
    </row>
    <row r="4882" spans="1:36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  <c r="AF4882" t="s">
        <v>67</v>
      </c>
    </row>
    <row r="4883" spans="1:36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  <c r="AF4883" t="s">
        <v>6403</v>
      </c>
      <c r="AG4883" t="s">
        <v>10413</v>
      </c>
    </row>
    <row r="4884" spans="1:36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F4884" t="s">
        <v>1266</v>
      </c>
      <c r="AG4884" t="s">
        <v>19711</v>
      </c>
    </row>
    <row r="4885" spans="1:36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  <c r="AF4885" t="s">
        <v>18089</v>
      </c>
    </row>
    <row r="4886" spans="1:36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  <c r="AF4886" t="s">
        <v>67</v>
      </c>
    </row>
    <row r="4887" spans="1:36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F4887" t="s">
        <v>3409</v>
      </c>
      <c r="AG4887" t="s">
        <v>19711</v>
      </c>
      <c r="AH4887" t="s">
        <v>24165</v>
      </c>
    </row>
    <row r="4888" spans="1:36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  <c r="AF4888" t="s">
        <v>1671</v>
      </c>
    </row>
    <row r="4889" spans="1:36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F4889" t="s">
        <v>1671</v>
      </c>
      <c r="AG4889" t="s">
        <v>12038</v>
      </c>
      <c r="AH4889" t="s">
        <v>19711</v>
      </c>
    </row>
    <row r="4890" spans="1:36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F4890" t="s">
        <v>1325</v>
      </c>
      <c r="AG4890" t="s">
        <v>13307</v>
      </c>
      <c r="AH4890" t="s">
        <v>24164</v>
      </c>
      <c r="AI4890" t="s">
        <v>3409</v>
      </c>
    </row>
    <row r="4891" spans="1:36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  <c r="AF4891" t="s">
        <v>953</v>
      </c>
      <c r="AG4891" t="s">
        <v>3409</v>
      </c>
      <c r="AH4891" t="s">
        <v>1266</v>
      </c>
      <c r="AI4891" t="s">
        <v>10413</v>
      </c>
      <c r="AJ4891" t="s">
        <v>15011</v>
      </c>
    </row>
    <row r="4892" spans="1:36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F4892" t="s">
        <v>67</v>
      </c>
    </row>
    <row r="4893" spans="1:36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F4893" t="s">
        <v>3409</v>
      </c>
    </row>
    <row r="4894" spans="1:36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F4894" t="s">
        <v>1671</v>
      </c>
      <c r="AG4894" t="s">
        <v>3409</v>
      </c>
    </row>
    <row r="4895" spans="1:36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F4895" t="s">
        <v>953</v>
      </c>
      <c r="AG4895" t="s">
        <v>6403</v>
      </c>
      <c r="AH4895" t="s">
        <v>12332</v>
      </c>
    </row>
    <row r="4896" spans="1:36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F4896" t="s">
        <v>953</v>
      </c>
      <c r="AG4896" t="s">
        <v>3409</v>
      </c>
      <c r="AH4896" t="s">
        <v>18089</v>
      </c>
      <c r="AI4896" t="s">
        <v>1266</v>
      </c>
      <c r="AJ4896" t="s">
        <v>12332</v>
      </c>
    </row>
    <row r="4897" spans="1:36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F4897" t="s">
        <v>1325</v>
      </c>
      <c r="AG4897" t="s">
        <v>953</v>
      </c>
      <c r="AH4897" t="s">
        <v>12332</v>
      </c>
      <c r="AI4897" t="s">
        <v>10413</v>
      </c>
    </row>
    <row r="4898" spans="1:36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F4898" t="s">
        <v>1671</v>
      </c>
      <c r="AG4898" t="s">
        <v>3409</v>
      </c>
    </row>
    <row r="4899" spans="1:36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F4899" t="s">
        <v>1325</v>
      </c>
      <c r="AG4899" t="s">
        <v>3409</v>
      </c>
      <c r="AH4899" t="s">
        <v>15011</v>
      </c>
    </row>
    <row r="4900" spans="1:36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F4900" t="s">
        <v>1671</v>
      </c>
      <c r="AG4900" t="s">
        <v>3409</v>
      </c>
      <c r="AH4900" t="s">
        <v>22704</v>
      </c>
      <c r="AI4900" t="s">
        <v>17378</v>
      </c>
      <c r="AJ4900" t="s">
        <v>19711</v>
      </c>
    </row>
    <row r="4901" spans="1:36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F4901" t="s">
        <v>67</v>
      </c>
    </row>
    <row r="4902" spans="1:36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  <c r="AF4902" t="s">
        <v>3409</v>
      </c>
    </row>
    <row r="4903" spans="1:36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F4903" t="s">
        <v>3409</v>
      </c>
    </row>
    <row r="4904" spans="1:36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F4904" t="s">
        <v>1671</v>
      </c>
      <c r="AG4904" t="s">
        <v>3409</v>
      </c>
      <c r="AH4904" t="s">
        <v>19711</v>
      </c>
    </row>
    <row r="4905" spans="1:36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  <c r="AF4905" t="s">
        <v>3409</v>
      </c>
      <c r="AG4905" t="s">
        <v>12038</v>
      </c>
    </row>
    <row r="4906" spans="1:36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  <c r="AF4906" t="s">
        <v>67</v>
      </c>
      <c r="AG4906" t="s">
        <v>22704</v>
      </c>
      <c r="AH4906" t="s">
        <v>12038</v>
      </c>
    </row>
    <row r="4907" spans="1:36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F4907" t="s">
        <v>24164</v>
      </c>
      <c r="AG4907" t="s">
        <v>3409</v>
      </c>
      <c r="AH4907" t="s">
        <v>10413</v>
      </c>
    </row>
    <row r="4908" spans="1:36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F4908" t="s">
        <v>24164</v>
      </c>
      <c r="AG4908" t="s">
        <v>6403</v>
      </c>
      <c r="AH4908" t="s">
        <v>24162</v>
      </c>
      <c r="AI4908" t="s">
        <v>10413</v>
      </c>
    </row>
    <row r="4909" spans="1:36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  <c r="AF4909" t="s">
        <v>1671</v>
      </c>
      <c r="AG4909" t="s">
        <v>3409</v>
      </c>
    </row>
    <row r="4910" spans="1:36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F4910" t="s">
        <v>6403</v>
      </c>
      <c r="AG4910" t="s">
        <v>12332</v>
      </c>
      <c r="AH4910" t="s">
        <v>10413</v>
      </c>
    </row>
    <row r="4911" spans="1:36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F4911" t="s">
        <v>1671</v>
      </c>
      <c r="AG4911" t="s">
        <v>3409</v>
      </c>
      <c r="AH4911" t="s">
        <v>6403</v>
      </c>
      <c r="AI4911" t="s">
        <v>19711</v>
      </c>
    </row>
    <row r="4912" spans="1:36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  <c r="AF4912" t="s">
        <v>1671</v>
      </c>
      <c r="AG4912" t="s">
        <v>6403</v>
      </c>
      <c r="AH4912" t="s">
        <v>24162</v>
      </c>
      <c r="AI4912" t="s">
        <v>10413</v>
      </c>
    </row>
    <row r="4913" spans="1:36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F4913" t="s">
        <v>67</v>
      </c>
    </row>
    <row r="4914" spans="1:36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F4914" t="s">
        <v>3409</v>
      </c>
      <c r="AG4914" t="s">
        <v>1266</v>
      </c>
    </row>
    <row r="4915" spans="1:36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F4915" t="s">
        <v>1671</v>
      </c>
      <c r="AG4915" t="s">
        <v>3409</v>
      </c>
      <c r="AH4915" t="s">
        <v>19711</v>
      </c>
    </row>
    <row r="4916" spans="1:36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F4916" t="s">
        <v>3409</v>
      </c>
      <c r="AG4916" t="s">
        <v>19711</v>
      </c>
      <c r="AH4916" t="s">
        <v>12332</v>
      </c>
    </row>
    <row r="4917" spans="1:36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F4917" t="s">
        <v>24164</v>
      </c>
      <c r="AG4917" t="s">
        <v>67</v>
      </c>
    </row>
    <row r="4918" spans="1:36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F4918" t="s">
        <v>3409</v>
      </c>
      <c r="AG4918" t="s">
        <v>18089</v>
      </c>
    </row>
    <row r="4919" spans="1:36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F4919" t="s">
        <v>3409</v>
      </c>
      <c r="AG4919" t="s">
        <v>12038</v>
      </c>
      <c r="AH4919" t="s">
        <v>24162</v>
      </c>
      <c r="AI4919" t="s">
        <v>19711</v>
      </c>
      <c r="AJ4919" t="s">
        <v>12332</v>
      </c>
    </row>
    <row r="4920" spans="1:36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  <c r="AF4920" t="s">
        <v>1671</v>
      </c>
      <c r="AG4920" t="s">
        <v>3409</v>
      </c>
      <c r="AH4920" t="s">
        <v>12038</v>
      </c>
    </row>
    <row r="4921" spans="1:36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  <c r="AF4921" t="s">
        <v>3409</v>
      </c>
      <c r="AG4921" t="s">
        <v>12332</v>
      </c>
      <c r="AH4921" t="s">
        <v>10413</v>
      </c>
    </row>
    <row r="4922" spans="1:36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F4922" t="s">
        <v>3409</v>
      </c>
    </row>
    <row r="4923" spans="1:36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F4923" t="s">
        <v>3409</v>
      </c>
      <c r="AG4923" t="s">
        <v>18089</v>
      </c>
    </row>
    <row r="4924" spans="1:36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F4924" t="s">
        <v>3409</v>
      </c>
      <c r="AG4924" t="s">
        <v>19711</v>
      </c>
    </row>
    <row r="4925" spans="1:36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F4925" t="s">
        <v>1671</v>
      </c>
      <c r="AG4925" t="s">
        <v>19711</v>
      </c>
    </row>
    <row r="4926" spans="1:36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  <c r="AF4926" t="s">
        <v>67</v>
      </c>
    </row>
    <row r="4927" spans="1:36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  <c r="AF4927" t="s">
        <v>3409</v>
      </c>
    </row>
    <row r="4928" spans="1:36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F4928" t="s">
        <v>3409</v>
      </c>
      <c r="AG4928" t="s">
        <v>19711</v>
      </c>
      <c r="AH4928" t="s">
        <v>12332</v>
      </c>
    </row>
    <row r="4929" spans="1:34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  <c r="AF4929" t="s">
        <v>10413</v>
      </c>
    </row>
    <row r="4930" spans="1:34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F4930" t="s">
        <v>24164</v>
      </c>
      <c r="AG4930" t="s">
        <v>3409</v>
      </c>
      <c r="AH4930" t="s">
        <v>10413</v>
      </c>
    </row>
    <row r="4931" spans="1:34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  <c r="AF4931" t="s">
        <v>3409</v>
      </c>
    </row>
    <row r="4932" spans="1:34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F4932" t="s">
        <v>1671</v>
      </c>
      <c r="AG4932" t="s">
        <v>3409</v>
      </c>
      <c r="AH4932" t="s">
        <v>19711</v>
      </c>
    </row>
    <row r="4933" spans="1:34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F4933" t="s">
        <v>3409</v>
      </c>
      <c r="AG4933" t="s">
        <v>12038</v>
      </c>
      <c r="AH4933" t="s">
        <v>19711</v>
      </c>
    </row>
    <row r="4934" spans="1:34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  <c r="AF4934" t="s">
        <v>1671</v>
      </c>
    </row>
    <row r="4935" spans="1:34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F4935" t="s">
        <v>67</v>
      </c>
    </row>
    <row r="4936" spans="1:34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F4936" t="s">
        <v>6403</v>
      </c>
    </row>
    <row r="4937" spans="1:34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  <c r="AF4937" t="s">
        <v>1325</v>
      </c>
      <c r="AG4937" t="s">
        <v>3409</v>
      </c>
      <c r="AH4937" t="s">
        <v>24163</v>
      </c>
    </row>
    <row r="4938" spans="1:34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F4938" t="s">
        <v>6403</v>
      </c>
      <c r="AG4938" t="s">
        <v>10413</v>
      </c>
    </row>
    <row r="4939" spans="1:34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F4939" t="s">
        <v>11526</v>
      </c>
      <c r="AG4939" t="s">
        <v>1671</v>
      </c>
      <c r="AH4939" t="s">
        <v>18089</v>
      </c>
    </row>
    <row r="4940" spans="1:34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  <c r="AF4940" t="s">
        <v>953</v>
      </c>
      <c r="AG4940" t="s">
        <v>67</v>
      </c>
    </row>
    <row r="4941" spans="1:34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  <c r="AF4941" t="s">
        <v>67</v>
      </c>
    </row>
    <row r="4942" spans="1:34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  <c r="AF4942" t="s">
        <v>67</v>
      </c>
    </row>
    <row r="4943" spans="1:34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F4943" t="s">
        <v>67</v>
      </c>
    </row>
    <row r="4944" spans="1:34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F4944" t="s">
        <v>1266</v>
      </c>
      <c r="AG4944" t="s">
        <v>6403</v>
      </c>
      <c r="AH4944" t="s">
        <v>10413</v>
      </c>
    </row>
    <row r="4945" spans="1:35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  <c r="AF4945" t="s">
        <v>3409</v>
      </c>
    </row>
    <row r="4946" spans="1:35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F4946" t="s">
        <v>3409</v>
      </c>
      <c r="AG4946" t="s">
        <v>24162</v>
      </c>
      <c r="AH4946" t="s">
        <v>12332</v>
      </c>
      <c r="AI4946" t="s">
        <v>10413</v>
      </c>
    </row>
    <row r="4947" spans="1:35" x14ac:dyDescent="0.3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  <c r="AF4947" t="s">
        <v>67</v>
      </c>
      <c r="AG4947" t="s">
        <v>18089</v>
      </c>
    </row>
    <row r="4948" spans="1:35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  <c r="AF4948" t="s">
        <v>67</v>
      </c>
      <c r="AG4948" t="s">
        <v>24165</v>
      </c>
    </row>
    <row r="4949" spans="1:35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  <c r="AF4949" t="s">
        <v>1671</v>
      </c>
      <c r="AG4949" t="s">
        <v>3409</v>
      </c>
    </row>
    <row r="4950" spans="1:35" x14ac:dyDescent="0.3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  <c r="AF4950" t="s">
        <v>19711</v>
      </c>
    </row>
    <row r="4951" spans="1:35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F4951" t="s">
        <v>1671</v>
      </c>
    </row>
    <row r="4952" spans="1:35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F4952" t="s">
        <v>1671</v>
      </c>
    </row>
    <row r="4953" spans="1:35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F4953" t="s">
        <v>3409</v>
      </c>
      <c r="AG4953" t="s">
        <v>6403</v>
      </c>
      <c r="AH4953" t="s">
        <v>24162</v>
      </c>
    </row>
    <row r="4954" spans="1:35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F4954" t="s">
        <v>3409</v>
      </c>
    </row>
    <row r="4955" spans="1:35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F4955" t="s">
        <v>13307</v>
      </c>
      <c r="AG4955" t="s">
        <v>3409</v>
      </c>
    </row>
    <row r="4956" spans="1:35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  <c r="AF4956" t="s">
        <v>1671</v>
      </c>
    </row>
    <row r="4957" spans="1:35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F4957" t="s">
        <v>3409</v>
      </c>
      <c r="AG4957" t="s">
        <v>24163</v>
      </c>
    </row>
    <row r="4958" spans="1:35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F4958" t="s">
        <v>6403</v>
      </c>
      <c r="AG4958" t="s">
        <v>10413</v>
      </c>
    </row>
    <row r="4959" spans="1:35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F4959" t="s">
        <v>1266</v>
      </c>
      <c r="AG4959" t="s">
        <v>6403</v>
      </c>
      <c r="AH4959" t="s">
        <v>12332</v>
      </c>
    </row>
    <row r="4960" spans="1:35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F4960" t="s">
        <v>24164</v>
      </c>
      <c r="AG4960" t="s">
        <v>3409</v>
      </c>
    </row>
    <row r="4961" spans="1:36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F4961" t="s">
        <v>1671</v>
      </c>
    </row>
    <row r="4962" spans="1:36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F4962" t="s">
        <v>1671</v>
      </c>
      <c r="AG4962" t="s">
        <v>3409</v>
      </c>
    </row>
    <row r="4963" spans="1:36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F4963" t="s">
        <v>24164</v>
      </c>
      <c r="AG4963" t="s">
        <v>3409</v>
      </c>
      <c r="AH4963" t="s">
        <v>24163</v>
      </c>
    </row>
    <row r="4964" spans="1:36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F4964" t="s">
        <v>1671</v>
      </c>
      <c r="AG4964" t="s">
        <v>6403</v>
      </c>
      <c r="AH4964" t="s">
        <v>12332</v>
      </c>
    </row>
    <row r="4965" spans="1:36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F4965" t="s">
        <v>18089</v>
      </c>
    </row>
    <row r="4966" spans="1:36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F4966" t="s">
        <v>1671</v>
      </c>
      <c r="AG4966" t="s">
        <v>24164</v>
      </c>
      <c r="AH4966" t="s">
        <v>3409</v>
      </c>
      <c r="AI4966" t="s">
        <v>6403</v>
      </c>
      <c r="AJ4966" t="s">
        <v>10413</v>
      </c>
    </row>
    <row r="4967" spans="1:36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F4967" t="s">
        <v>67</v>
      </c>
    </row>
    <row r="4968" spans="1:36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F4968" t="s">
        <v>10413</v>
      </c>
    </row>
    <row r="4969" spans="1:36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F4969" t="s">
        <v>24164</v>
      </c>
      <c r="AG4969" t="s">
        <v>3409</v>
      </c>
    </row>
    <row r="4970" spans="1:36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F4970" t="s">
        <v>1325</v>
      </c>
      <c r="AG4970" t="s">
        <v>3409</v>
      </c>
      <c r="AH4970" t="s">
        <v>12332</v>
      </c>
      <c r="AI4970" t="s">
        <v>10413</v>
      </c>
    </row>
    <row r="4971" spans="1:36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  <c r="AF4971" t="s">
        <v>24164</v>
      </c>
      <c r="AG4971" t="s">
        <v>6403</v>
      </c>
      <c r="AH4971" t="s">
        <v>10413</v>
      </c>
    </row>
    <row r="4972" spans="1:36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F4972" t="s">
        <v>13307</v>
      </c>
      <c r="AG4972" t="s">
        <v>67</v>
      </c>
      <c r="AH4972" t="s">
        <v>12038</v>
      </c>
    </row>
    <row r="4973" spans="1:36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F4973" t="s">
        <v>24164</v>
      </c>
      <c r="AG4973" t="s">
        <v>6403</v>
      </c>
      <c r="AH4973" t="s">
        <v>10413</v>
      </c>
    </row>
    <row r="4974" spans="1:36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  <c r="AF4974" t="s">
        <v>67</v>
      </c>
    </row>
    <row r="4975" spans="1:36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F4975" t="s">
        <v>3409</v>
      </c>
      <c r="AG4975" t="s">
        <v>24162</v>
      </c>
      <c r="AH4975" t="s">
        <v>10413</v>
      </c>
    </row>
    <row r="4976" spans="1:36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  <c r="AF4976" t="s">
        <v>1671</v>
      </c>
      <c r="AG4976" t="s">
        <v>19711</v>
      </c>
    </row>
    <row r="4977" spans="1:34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F4977" t="s">
        <v>13307</v>
      </c>
      <c r="AG4977" t="s">
        <v>1671</v>
      </c>
      <c r="AH4977" t="s">
        <v>19711</v>
      </c>
    </row>
    <row r="4978" spans="1:34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  <c r="AF4978" t="s">
        <v>1325</v>
      </c>
      <c r="AG4978" t="s">
        <v>12332</v>
      </c>
      <c r="AH4978" t="s">
        <v>10413</v>
      </c>
    </row>
    <row r="4979" spans="1:34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F4979" t="s">
        <v>1671</v>
      </c>
      <c r="AG4979" t="s">
        <v>67</v>
      </c>
      <c r="AH4979" t="s">
        <v>3409</v>
      </c>
    </row>
    <row r="4980" spans="1:34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F4980" t="s">
        <v>1671</v>
      </c>
    </row>
    <row r="4981" spans="1:34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F4981" t="s">
        <v>1671</v>
      </c>
      <c r="AG4981" t="s">
        <v>3409</v>
      </c>
    </row>
    <row r="4982" spans="1:34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F4982" t="s">
        <v>6403</v>
      </c>
      <c r="AG4982" t="s">
        <v>12332</v>
      </c>
    </row>
    <row r="4983" spans="1:34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F4983" t="s">
        <v>3409</v>
      </c>
    </row>
    <row r="4984" spans="1:34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  <c r="AF4984" t="s">
        <v>1671</v>
      </c>
    </row>
    <row r="4985" spans="1:34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F4985" t="s">
        <v>3409</v>
      </c>
      <c r="AG4985" t="s">
        <v>6403</v>
      </c>
      <c r="AH4985" t="s">
        <v>24162</v>
      </c>
    </row>
    <row r="4986" spans="1:34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F4986" t="s">
        <v>1671</v>
      </c>
      <c r="AG4986" t="s">
        <v>3409</v>
      </c>
      <c r="AH4986" t="s">
        <v>19711</v>
      </c>
    </row>
    <row r="4987" spans="1:34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  <c r="AF4987" t="s">
        <v>24164</v>
      </c>
      <c r="AG4987" t="s">
        <v>3409</v>
      </c>
      <c r="AH4987" t="s">
        <v>10413</v>
      </c>
    </row>
    <row r="4988" spans="1:34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F4988" t="s">
        <v>1671</v>
      </c>
      <c r="AG4988" t="s">
        <v>3409</v>
      </c>
      <c r="AH4988" t="s">
        <v>19711</v>
      </c>
    </row>
    <row r="4989" spans="1:34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F4989" t="s">
        <v>1671</v>
      </c>
      <c r="AG4989" t="s">
        <v>3409</v>
      </c>
      <c r="AH4989" t="s">
        <v>19711</v>
      </c>
    </row>
    <row r="4990" spans="1:34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F4990" t="s">
        <v>24164</v>
      </c>
      <c r="AG4990" t="s">
        <v>3409</v>
      </c>
      <c r="AH4990" t="s">
        <v>6403</v>
      </c>
    </row>
    <row r="4991" spans="1:34" x14ac:dyDescent="0.3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  <c r="AF4991" t="s">
        <v>1671</v>
      </c>
      <c r="AG4991" t="s">
        <v>3409</v>
      </c>
    </row>
    <row r="4992" spans="1:34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  <c r="AF4992" t="s">
        <v>67</v>
      </c>
    </row>
    <row r="4993" spans="1:35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F4993" t="s">
        <v>1266</v>
      </c>
      <c r="AG4993" t="s">
        <v>6403</v>
      </c>
      <c r="AH4993" t="s">
        <v>24162</v>
      </c>
      <c r="AI4993" t="s">
        <v>10413</v>
      </c>
    </row>
    <row r="4994" spans="1:35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  <c r="AF4994" t="s">
        <v>67</v>
      </c>
    </row>
    <row r="4995" spans="1:35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F4995" t="s">
        <v>12332</v>
      </c>
      <c r="AG4995" t="s">
        <v>10413</v>
      </c>
    </row>
    <row r="4996" spans="1:35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  <c r="AF4996" t="s">
        <v>13307</v>
      </c>
      <c r="AG4996" t="s">
        <v>67</v>
      </c>
    </row>
    <row r="4997" spans="1:35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F4997" t="s">
        <v>3409</v>
      </c>
    </row>
    <row r="4998" spans="1:35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F4998" t="s">
        <v>1671</v>
      </c>
    </row>
    <row r="4999" spans="1:35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F4999" t="s">
        <v>3409</v>
      </c>
    </row>
    <row r="5000" spans="1:35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F5000" t="s">
        <v>1671</v>
      </c>
      <c r="AG5000" t="s">
        <v>19711</v>
      </c>
    </row>
    <row r="5001" spans="1:35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  <c r="AF5001" t="s">
        <v>3409</v>
      </c>
      <c r="AG5001" t="s">
        <v>12332</v>
      </c>
      <c r="AH5001" t="s">
        <v>10413</v>
      </c>
    </row>
    <row r="5002" spans="1:35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F5002" t="s">
        <v>6403</v>
      </c>
    </row>
    <row r="5003" spans="1:35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F5003" t="s">
        <v>67</v>
      </c>
      <c r="AG5003" t="s">
        <v>12038</v>
      </c>
    </row>
    <row r="5004" spans="1:35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F5004" t="s">
        <v>6403</v>
      </c>
      <c r="AG5004" t="s">
        <v>10413</v>
      </c>
    </row>
    <row r="5005" spans="1:35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  <c r="AF5005" t="s">
        <v>3409</v>
      </c>
    </row>
    <row r="5006" spans="1:35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F5006" t="s">
        <v>15011</v>
      </c>
    </row>
    <row r="5007" spans="1:35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F5007" t="s">
        <v>1671</v>
      </c>
    </row>
    <row r="5008" spans="1:35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  <c r="AF5008" t="s">
        <v>6403</v>
      </c>
    </row>
    <row r="5009" spans="1:35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  <c r="AF5009" t="s">
        <v>1671</v>
      </c>
      <c r="AG5009" t="s">
        <v>24164</v>
      </c>
      <c r="AH5009" t="s">
        <v>3409</v>
      </c>
    </row>
    <row r="5010" spans="1:35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F5010" t="s">
        <v>1671</v>
      </c>
    </row>
    <row r="5011" spans="1:35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F5011" t="s">
        <v>3409</v>
      </c>
      <c r="AG5011" t="s">
        <v>1266</v>
      </c>
    </row>
    <row r="5012" spans="1:35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F5012" t="s">
        <v>1671</v>
      </c>
      <c r="AG5012" t="s">
        <v>3409</v>
      </c>
    </row>
    <row r="5013" spans="1:35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F5013" t="s">
        <v>1671</v>
      </c>
      <c r="AG5013" t="s">
        <v>3409</v>
      </c>
    </row>
    <row r="5014" spans="1:35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F5014" t="s">
        <v>1325</v>
      </c>
      <c r="AG5014" t="s">
        <v>24164</v>
      </c>
      <c r="AH5014" t="s">
        <v>3409</v>
      </c>
      <c r="AI5014" t="s">
        <v>10413</v>
      </c>
    </row>
    <row r="5015" spans="1:35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F5015" t="s">
        <v>3409</v>
      </c>
      <c r="AG5015" t="s">
        <v>18089</v>
      </c>
    </row>
    <row r="5016" spans="1:35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F5016" t="s">
        <v>1325</v>
      </c>
      <c r="AG5016" t="s">
        <v>24164</v>
      </c>
      <c r="AH5016" t="s">
        <v>10413</v>
      </c>
    </row>
    <row r="5017" spans="1:35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F5017" t="s">
        <v>1671</v>
      </c>
      <c r="AG5017" t="s">
        <v>3409</v>
      </c>
    </row>
    <row r="5018" spans="1:35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  <c r="AF5018" t="s">
        <v>24164</v>
      </c>
      <c r="AG5018" t="s">
        <v>3409</v>
      </c>
      <c r="AH5018" t="s">
        <v>10413</v>
      </c>
    </row>
    <row r="5019" spans="1:35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F5019" t="s">
        <v>1671</v>
      </c>
      <c r="AG5019" t="s">
        <v>19711</v>
      </c>
    </row>
    <row r="5020" spans="1:35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F5020" t="s">
        <v>3409</v>
      </c>
    </row>
    <row r="5021" spans="1:35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F5021" t="s">
        <v>6403</v>
      </c>
      <c r="AG5021" t="s">
        <v>24162</v>
      </c>
      <c r="AH5021" t="s">
        <v>10413</v>
      </c>
    </row>
    <row r="5022" spans="1:35" x14ac:dyDescent="0.3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  <c r="AF5022" t="s">
        <v>3409</v>
      </c>
      <c r="AG5022" t="s">
        <v>6403</v>
      </c>
      <c r="AH5022" t="s">
        <v>10413</v>
      </c>
    </row>
    <row r="5023" spans="1:35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  <c r="AF5023" t="s">
        <v>1671</v>
      </c>
      <c r="AG5023" t="s">
        <v>3409</v>
      </c>
      <c r="AH5023" t="s">
        <v>19711</v>
      </c>
    </row>
    <row r="5024" spans="1:35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  <c r="AF5024" t="s">
        <v>3409</v>
      </c>
    </row>
    <row r="5025" spans="1:36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F5025" t="s">
        <v>19711</v>
      </c>
    </row>
    <row r="5026" spans="1:36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F5026" t="s">
        <v>12332</v>
      </c>
      <c r="AG5026" t="s">
        <v>10413</v>
      </c>
    </row>
    <row r="5027" spans="1:36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F5027" t="s">
        <v>1671</v>
      </c>
      <c r="AG5027" t="s">
        <v>24164</v>
      </c>
      <c r="AH5027" t="s">
        <v>6403</v>
      </c>
    </row>
    <row r="5028" spans="1:36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F5028" t="s">
        <v>3409</v>
      </c>
      <c r="AG5028" t="s">
        <v>12038</v>
      </c>
      <c r="AH5028" t="s">
        <v>19711</v>
      </c>
    </row>
    <row r="5029" spans="1:36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F5029" t="s">
        <v>3409</v>
      </c>
    </row>
    <row r="5030" spans="1:36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F5030" t="s">
        <v>6403</v>
      </c>
    </row>
    <row r="5031" spans="1:36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F5031" t="s">
        <v>24164</v>
      </c>
      <c r="AG5031" t="s">
        <v>6403</v>
      </c>
      <c r="AH5031" t="s">
        <v>24162</v>
      </c>
      <c r="AI5031" t="s">
        <v>10413</v>
      </c>
    </row>
    <row r="5032" spans="1:36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  <c r="AF5032" t="s">
        <v>3409</v>
      </c>
    </row>
    <row r="5033" spans="1:36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AF5033" t="s">
        <v>1671</v>
      </c>
      <c r="AG5033" t="s">
        <v>6403</v>
      </c>
      <c r="AH5033" t="s">
        <v>10413</v>
      </c>
    </row>
    <row r="5034" spans="1:36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  <c r="AF5034" t="s">
        <v>24164</v>
      </c>
      <c r="AG5034" t="s">
        <v>3409</v>
      </c>
    </row>
    <row r="5035" spans="1:36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F5035" t="s">
        <v>3409</v>
      </c>
      <c r="AG5035" t="s">
        <v>12332</v>
      </c>
      <c r="AH5035" t="s">
        <v>10413</v>
      </c>
    </row>
    <row r="5036" spans="1:36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  <c r="AF5036" t="s">
        <v>10413</v>
      </c>
    </row>
    <row r="5037" spans="1:36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F5037" t="s">
        <v>1325</v>
      </c>
      <c r="AG5037" t="s">
        <v>24164</v>
      </c>
      <c r="AH5037" t="s">
        <v>3409</v>
      </c>
      <c r="AI5037" t="s">
        <v>19711</v>
      </c>
      <c r="AJ5037" t="s">
        <v>10413</v>
      </c>
    </row>
    <row r="5038" spans="1:36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  <c r="AF5038" t="s">
        <v>24164</v>
      </c>
      <c r="AG5038" t="s">
        <v>3409</v>
      </c>
    </row>
    <row r="5039" spans="1:36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  <c r="AF5039" t="s">
        <v>1671</v>
      </c>
      <c r="AG5039" t="s">
        <v>3409</v>
      </c>
    </row>
    <row r="5040" spans="1:36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  <c r="AF5040" t="s">
        <v>1671</v>
      </c>
      <c r="AG5040" t="s">
        <v>3409</v>
      </c>
    </row>
    <row r="5041" spans="1:35" x14ac:dyDescent="0.3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  <c r="AF5041" t="s">
        <v>24164</v>
      </c>
      <c r="AG5041" t="s">
        <v>3409</v>
      </c>
      <c r="AH5041" t="s">
        <v>24162</v>
      </c>
      <c r="AI5041" t="s">
        <v>10413</v>
      </c>
    </row>
    <row r="5042" spans="1:35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  <c r="AF5042" t="s">
        <v>3409</v>
      </c>
      <c r="AG5042" t="s">
        <v>6403</v>
      </c>
      <c r="AH5042" t="s">
        <v>10413</v>
      </c>
    </row>
    <row r="5043" spans="1:35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F5043" t="s">
        <v>1671</v>
      </c>
      <c r="AG5043" t="s">
        <v>3409</v>
      </c>
      <c r="AH5043" t="s">
        <v>19711</v>
      </c>
    </row>
    <row r="5044" spans="1:35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F5044" t="s">
        <v>67</v>
      </c>
    </row>
  </sheetData>
  <autoFilter ref="AP1:AP5044" xr:uid="{13830BAF-D5A6-4F2B-B35E-8F7817CD4EA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F903-A694-4C3B-B907-6C57E7206BE3}">
  <dimension ref="A1:R27"/>
  <sheetViews>
    <sheetView topLeftCell="A25" workbookViewId="0">
      <selection activeCell="I13" sqref="I13"/>
    </sheetView>
  </sheetViews>
  <sheetFormatPr defaultRowHeight="14.5" x14ac:dyDescent="0.35"/>
  <cols>
    <col min="1" max="1" width="12.08984375" bestFit="1" customWidth="1"/>
    <col min="10" max="10" width="12.08984375" style="3" bestFit="1" customWidth="1"/>
    <col min="11" max="11" width="14.54296875" bestFit="1" customWidth="1"/>
    <col min="12" max="12" width="8.7265625" style="3"/>
    <col min="16" max="17" width="8.7265625" style="3"/>
    <col min="18" max="18" width="10.26953125" style="3" bestFit="1" customWidth="1"/>
  </cols>
  <sheetData>
    <row r="1" spans="1:18" x14ac:dyDescent="0.35">
      <c r="A1" s="4" t="s">
        <v>24180</v>
      </c>
      <c r="B1" s="4"/>
      <c r="C1" s="4"/>
      <c r="D1" s="4"/>
      <c r="E1" s="4"/>
      <c r="F1" s="4"/>
      <c r="G1" s="4"/>
      <c r="H1" s="4"/>
      <c r="J1" s="2" t="s">
        <v>24171</v>
      </c>
      <c r="K1" s="1" t="s">
        <v>24172</v>
      </c>
      <c r="L1" s="2" t="s">
        <v>24173</v>
      </c>
      <c r="M1" s="2" t="s">
        <v>24174</v>
      </c>
      <c r="N1" s="2" t="s">
        <v>24175</v>
      </c>
      <c r="O1" s="2" t="s">
        <v>24176</v>
      </c>
      <c r="P1" s="2" t="s">
        <v>24177</v>
      </c>
      <c r="Q1" s="2" t="s">
        <v>24178</v>
      </c>
      <c r="R1" s="2" t="s">
        <v>24179</v>
      </c>
    </row>
    <row r="2" spans="1:18" x14ac:dyDescent="0.35">
      <c r="A2" t="s">
        <v>1325</v>
      </c>
      <c r="B2" t="s">
        <v>953</v>
      </c>
      <c r="C2" t="s">
        <v>1266</v>
      </c>
      <c r="D2" t="s">
        <v>12332</v>
      </c>
      <c r="E2" t="s">
        <v>1266</v>
      </c>
      <c r="F2" t="s">
        <v>17378</v>
      </c>
      <c r="G2" t="s">
        <v>19711</v>
      </c>
      <c r="H2" t="s">
        <v>19711</v>
      </c>
      <c r="J2" s="3" t="s">
        <v>1325</v>
      </c>
      <c r="K2" s="3">
        <f>COUNTIF('IMDB_Movies (1)'!AF2:'IMDB_Movies (1)'!AM5044,'Movie Genre Analysis'!J2)</f>
        <v>1153</v>
      </c>
      <c r="L2" s="3">
        <f ca="1">AVERAGEIF('IMDB_Movies (1)'!AF2:'IMDB_Movies (1)'!AM5044,'Movie Genre Analysis'!J2,'IMDB_Movies (1)'!Z2:'IMDB_Movies (1)'!Z5044)</f>
        <v>6.2398959236773717</v>
      </c>
      <c r="M2" s="3" cm="1">
        <f t="array" ref="M2">MEDIAN(IF('IMDB_Movies (1)'!AF2:'IMDB_Movies (1)'!AM5044='Movie Genre Analysis'!J2,'IMDB_Movies (1)'!Z2:'IMDB_Movies (1)'!Z5044))</f>
        <v>6.3</v>
      </c>
      <c r="N2" cm="1">
        <f t="array" ref="N2">MODE(IF('IMDB_Movies (1)'!AF2:'IMDB_Movies (1)'!AM5044='Movie Genre Analysis'!J2,'IMDB_Movies (1)'!Z2:'IMDB_Movies (1)'!Z5044))</f>
        <v>6.1</v>
      </c>
      <c r="O2" cm="1">
        <f t="array" ref="O2">MAX(IF('IMDB_Movies (1)'!AF2:'IMDB_Movies (1)'!AM5044='Movie Genre Analysis'!J2,'IMDB_Movies (1)'!Z2:'IMDB_Movies (1)'!Z5044))</f>
        <v>9.1</v>
      </c>
      <c r="P2" s="3" cm="1">
        <f t="array" ref="P2">MIN(IF('IMDB_Movies (1)'!AF2:'IMDB_Movies (1)'!AM5044='Movie Genre Analysis'!J2,'IMDB_Movies (1)'!Z2:'IMDB_Movies (1)'!Z5044))</f>
        <v>1.7</v>
      </c>
      <c r="Q2" s="3" cm="1">
        <f t="array" ref="Q2">VAR(IF('IMDB_Movies (1)'!AF2:'IMDB_Movies (1)'!AM5044='Movie Genre Analysis'!J2,'IMDB_Movies (1)'!Z2:'IMDB_Movies (1)'!Z5044))</f>
        <v>1.2517923502696879</v>
      </c>
      <c r="R2" s="3" cm="1">
        <f t="array" ref="R2">STDEV(IF('IMDB_Movies (1)'!AF2:'IMDB_Movies (1)'!AM5044='Movie Genre Analysis'!J2,'IMDB_Movies (1)'!Z2:'IMDB_Movies (1)'!Z5044))</f>
        <v>1.1188352650277376</v>
      </c>
    </row>
    <row r="3" spans="1:18" x14ac:dyDescent="0.35">
      <c r="A3" t="s">
        <v>67</v>
      </c>
      <c r="B3" t="s">
        <v>10413</v>
      </c>
      <c r="C3" t="s">
        <v>10413</v>
      </c>
      <c r="D3" t="s">
        <v>18089</v>
      </c>
      <c r="E3" t="s">
        <v>10413</v>
      </c>
      <c r="F3" t="s">
        <v>12332</v>
      </c>
      <c r="G3" t="s">
        <v>12332</v>
      </c>
      <c r="H3" t="s">
        <v>10413</v>
      </c>
      <c r="J3" s="3" t="s">
        <v>67</v>
      </c>
      <c r="K3" s="3">
        <f>COUNTIF('IMDB_Movies (1)'!AF2:'IMDB_Movies (1)'!AM5044,'Movie Genre Analysis'!J3)</f>
        <v>121</v>
      </c>
      <c r="L3" s="3">
        <f ca="1">AVERAGEIF('IMDB_Movies (1)'!AF2:'IMDB_Movies (1)'!AM5044,'Movie Genre Analysis'!J3,'IMDB_Movies (1)'!Z2:'IMDB_Movies (1)'!Z5044)</f>
        <v>182.87521367521356</v>
      </c>
      <c r="M3" s="3" cm="1">
        <f t="array" ref="M3">MEDIAN(IF('IMDB_Movies (1)'!AF2:'IMDB_Movies (1)'!AM5044='Movie Genre Analysis'!J3,'IMDB_Movies (1)'!Z2:'IMDB_Movies (1)'!Z5044))</f>
        <v>7.4</v>
      </c>
      <c r="N3" cm="1">
        <f t="array" ref="N3">MODE(IF('IMDB_Movies (1)'!AF3:'IMDB_Movies (1)'!AM5045='Movie Genre Analysis'!J3,'IMDB_Movies (1)'!Z3:'IMDB_Movies (1)'!Z5045))</f>
        <v>7.5</v>
      </c>
      <c r="O3" cm="1">
        <f t="array" ref="O3">MAX(IF('IMDB_Movies (1)'!AF2:'IMDB_Movies (1)'!AM5044='Movie Genre Analysis'!J3,'IMDB_Movies (1)'!Z2:'IMDB_Movies (1)'!Z5044))</f>
        <v>8.6999999999999993</v>
      </c>
      <c r="P3" s="3" cm="1">
        <f t="array" ref="P3">MIN(IF('IMDB_Movies (1)'!AF3:'IMDB_Movies (1)'!AM5045='Movie Genre Analysis'!J3,'IMDB_Movies (1)'!Z3:'IMDB_Movies (1)'!Z5045))</f>
        <v>1.6</v>
      </c>
      <c r="Q3" s="3" cm="1">
        <f t="array" ref="Q3">VAR(IF('IMDB_Movies (1)'!AF3:'IMDB_Movies (1)'!AM5045='Movie Genre Analysis'!J3,'IMDB_Movies (1)'!Z3:'IMDB_Movies (1)'!Z5045))</f>
        <v>1.1162699724517779</v>
      </c>
      <c r="R3" s="3" cm="1">
        <f t="array" ref="R3">STDEV(IF('IMDB_Movies (1)'!AF3:'IMDB_Movies (1)'!AM5045='Movie Genre Analysis'!J3,'IMDB_Movies (1)'!Z3:'IMDB_Movies (1)'!Z5045))</f>
        <v>1.056536782346823</v>
      </c>
    </row>
    <row r="4" spans="1:18" x14ac:dyDescent="0.35">
      <c r="A4" t="s">
        <v>953</v>
      </c>
      <c r="B4" t="s">
        <v>11526</v>
      </c>
      <c r="C4" t="s">
        <v>12332</v>
      </c>
      <c r="D4" t="s">
        <v>24162</v>
      </c>
      <c r="E4" t="s">
        <v>24163</v>
      </c>
      <c r="F4" t="s">
        <v>1266</v>
      </c>
      <c r="G4" t="s">
        <v>24165</v>
      </c>
      <c r="J4" s="3" t="s">
        <v>953</v>
      </c>
      <c r="K4" s="3">
        <f>COUNTIF('IMDB_Movies (1)'!AF2:'IMDB_Movies (1)'!AM5044,'Movie Genre Analysis'!J4)</f>
        <v>923</v>
      </c>
      <c r="L4" s="3">
        <f ca="1">AVERAGEIF('IMDB_Movies (1)'!AF2:'IMDB_Movies (1)'!AM5044,'Movie Genre Analysis'!J4,'IMDB_Movies (1)'!Z2:'IMDB_Movies (1)'!Z5044)</f>
        <v>4.4069769989046863</v>
      </c>
      <c r="M4" s="3" cm="1">
        <f t="array" ref="M4">MEDIAN(IF('IMDB_Movies (1)'!AF4:'IMDB_Movies (1)'!AM5046='Movie Genre Analysis'!J4,'IMDB_Movies (1)'!Z4:'IMDB_Movies (1)'!Z5046))</f>
        <v>6.6</v>
      </c>
      <c r="N4" cm="1">
        <f t="array" ref="N4">MODE(IF('IMDB_Movies (1)'!AF4:'IMDB_Movies (1)'!AM5046='Movie Genre Analysis'!J4,'IMDB_Movies (1)'!Z4:'IMDB_Movies (1)'!Z5046))</f>
        <v>6.7</v>
      </c>
      <c r="O4" cm="1">
        <f t="array" ref="O4">MAX(IF('IMDB_Movies (1)'!AF2:'IMDB_Movies (1)'!AM5044='Movie Genre Analysis'!J4,'IMDB_Movies (1)'!Z2:'IMDB_Movies (1)'!Z5044))</f>
        <v>8.9</v>
      </c>
      <c r="P4" s="3" cm="1">
        <f t="array" ref="P4">MIN(IF('IMDB_Movies (1)'!AF4:'IMDB_Movies (1)'!AM5046='Movie Genre Analysis'!J4,'IMDB_Movies (1)'!Z4:'IMDB_Movies (1)'!Z5046))</f>
        <v>1.9</v>
      </c>
      <c r="Q4" s="3" cm="1">
        <f t="array" ref="Q4">VAR(IF('IMDB_Movies (1)'!AF4:'IMDB_Movies (1)'!AM5046='Movie Genre Analysis'!J4,'IMDB_Movies (1)'!Z4:'IMDB_Movies (1)'!Z5046))</f>
        <v>1.2795961148090218</v>
      </c>
      <c r="R4" s="3" cm="1">
        <f t="array" ref="R4">STDEV(IF('IMDB_Movies (1)'!AF4:'IMDB_Movies (1)'!AM5046='Movie Genre Analysis'!J4,'IMDB_Movies (1)'!Z4:'IMDB_Movies (1)'!Z5046))</f>
        <v>1.1311923420926353</v>
      </c>
    </row>
    <row r="5" spans="1:18" x14ac:dyDescent="0.35">
      <c r="A5" t="s">
        <v>3409</v>
      </c>
      <c r="B5" t="s">
        <v>18089</v>
      </c>
      <c r="C5" t="s">
        <v>19711</v>
      </c>
      <c r="D5" t="s">
        <v>1266</v>
      </c>
      <c r="E5" t="s">
        <v>18089</v>
      </c>
      <c r="F5" t="s">
        <v>18089</v>
      </c>
      <c r="G5" t="s">
        <v>24163</v>
      </c>
      <c r="J5" s="3" t="s">
        <v>3409</v>
      </c>
      <c r="K5" s="3">
        <f>COUNTIF('IMDB_Movies (1)'!AF2:'IMDB_Movies (1)'!AM5044,'Movie Genre Analysis'!J5)</f>
        <v>2594</v>
      </c>
      <c r="L5" s="3">
        <f ca="1">AVERAGEIF('IMDB_Movies (1)'!AF2:'IMDB_Movies (1)'!AM5044,'Movie Genre Analysis'!J5,'IMDB_Movies (1)'!Z2:'IMDB_Movies (1)'!Z5044)</f>
        <v>1229.7978140096968</v>
      </c>
      <c r="M5" s="3" cm="1">
        <f t="array" ref="M5">MEDIAN(IF('IMDB_Movies (1)'!AF5:'IMDB_Movies (1)'!AM5047='Movie Genre Analysis'!J5,'IMDB_Movies (1)'!Z5:'IMDB_Movies (1)'!Z5047))</f>
        <v>6.9</v>
      </c>
      <c r="N5" cm="1">
        <f t="array" ref="N5">MODE(IF('IMDB_Movies (1)'!AF5:'IMDB_Movies (1)'!AM5047='Movie Genre Analysis'!J5,'IMDB_Movies (1)'!Z5:'IMDB_Movies (1)'!Z5047))</f>
        <v>7.2</v>
      </c>
      <c r="O5" cm="1">
        <f t="array" ref="O5">MAX(IF('IMDB_Movies (1)'!AF2:'IMDB_Movies (1)'!AM5044='Movie Genre Analysis'!J5,'IMDB_Movies (1)'!Z2:'IMDB_Movies (1)'!Z5044))</f>
        <v>9.3000000000000007</v>
      </c>
      <c r="P5" s="3" cm="1">
        <f t="array" ref="P5">MIN(IF('IMDB_Movies (1)'!AF5:'IMDB_Movies (1)'!AM5047='Movie Genre Analysis'!J5,'IMDB_Movies (1)'!Z5:'IMDB_Movies (1)'!Z5047))</f>
        <v>2</v>
      </c>
      <c r="Q5" s="3" cm="1">
        <f t="array" ref="Q5">VAR(IF('IMDB_Movies (1)'!AF5:'IMDB_Movies (1)'!AM5047='Movie Genre Analysis'!J5,'IMDB_Movies (1)'!Z5:'IMDB_Movies (1)'!Z5047))</f>
        <v>0.91652667864137227</v>
      </c>
      <c r="R5" s="3" cm="1">
        <f t="array" ref="R5">STDEV(IF('IMDB_Movies (1)'!AF5:'IMDB_Movies (1)'!AM5047='Movie Genre Analysis'!J5,'IMDB_Movies (1)'!Z5:'IMDB_Movies (1)'!Z5047))</f>
        <v>0.95735399860311454</v>
      </c>
    </row>
    <row r="6" spans="1:18" x14ac:dyDescent="0.35">
      <c r="A6" t="s">
        <v>11526</v>
      </c>
      <c r="B6" t="s">
        <v>1266</v>
      </c>
      <c r="C6" t="s">
        <v>1671</v>
      </c>
      <c r="D6" t="s">
        <v>22704</v>
      </c>
      <c r="E6" t="s">
        <v>19711</v>
      </c>
      <c r="F6" t="s">
        <v>19711</v>
      </c>
      <c r="G6" t="s">
        <v>1266</v>
      </c>
      <c r="J6" s="3" t="s">
        <v>11526</v>
      </c>
      <c r="K6" s="3">
        <f>COUNTIF('IMDB_Movies (1)'!AF2:'IMDB_Movies (1)'!AM5044,'Movie Genre Analysis'!J6)</f>
        <v>242</v>
      </c>
      <c r="L6" s="3">
        <f ca="1">AVERAGEIF('IMDB_Movies (1)'!AF2:'IMDB_Movies (1)'!AM5044,'Movie Genre Analysis'!J6,'IMDB_Movies (1)'!Z2:'IMDB_Movies (1)'!Z5044)</f>
        <v>1120.0137117903951</v>
      </c>
      <c r="M6" s="3" cm="1">
        <f t="array" ref="M6">MEDIAN(IF('IMDB_Movies (1)'!AF6:'IMDB_Movies (1)'!AM5048='Movie Genre Analysis'!J6,'IMDB_Movies (1)'!Z6:'IMDB_Movies (1)'!Z5048))</f>
        <v>6.7</v>
      </c>
      <c r="N6" cm="1">
        <f t="array" ref="N6">MODE(IF('IMDB_Movies (1)'!AF6:'IMDB_Movies (1)'!AM5048='Movie Genre Analysis'!J6,'IMDB_Movies (1)'!Z6:'IMDB_Movies (1)'!Z5048))</f>
        <v>6.7</v>
      </c>
      <c r="O6" cm="1">
        <f t="array" ref="O6">MAX(IF('IMDB_Movies (1)'!AF6:'IMDB_Movies (1)'!AM5048='Movie Genre Analysis'!J6,'IMDB_Movies (1)'!Z6:'IMDB_Movies (1)'!Z5048))</f>
        <v>8.6</v>
      </c>
      <c r="P6" s="3" cm="1">
        <f t="array" ref="P6">MIN(IF('IMDB_Movies (1)'!AF6:'IMDB_Movies (1)'!AM5048='Movie Genre Analysis'!J6,'IMDB_Movies (1)'!Z6:'IMDB_Movies (1)'!Z5048))</f>
        <v>1.7</v>
      </c>
      <c r="Q6" s="3" cm="1">
        <f t="array" ref="Q6">VAR(IF('IMDB_Movies (1)'!AF6:'IMDB_Movies (1)'!AM5048='Movie Genre Analysis'!J6,'IMDB_Movies (1)'!Z6:'IMDB_Movies (1)'!Z5048))</f>
        <v>1.2986763142553059</v>
      </c>
      <c r="R6" s="3" cm="1">
        <f t="array" ref="R6">STDEV(IF('IMDB_Movies (1)'!AF6:'IMDB_Movies (1)'!AM5048='Movie Genre Analysis'!J6,'IMDB_Movies (1)'!Z6:'IMDB_Movies (1)'!Z5048))</f>
        <v>1.1395948026624665</v>
      </c>
    </row>
    <row r="7" spans="1:18" x14ac:dyDescent="0.35">
      <c r="A7" t="s">
        <v>1671</v>
      </c>
      <c r="B7" t="s">
        <v>19711</v>
      </c>
      <c r="C7" t="s">
        <v>15011</v>
      </c>
      <c r="D7" t="s">
        <v>19711</v>
      </c>
      <c r="E7" t="s">
        <v>12332</v>
      </c>
      <c r="F7" t="s">
        <v>24162</v>
      </c>
      <c r="G7" t="s">
        <v>17378</v>
      </c>
      <c r="J7" s="3" t="s">
        <v>1671</v>
      </c>
      <c r="K7" s="3">
        <f>COUNTIF('IMDB_Movies (1)'!AF2:'IMDB_Movies (1)'!AM5044,'Movie Genre Analysis'!J7)</f>
        <v>1872</v>
      </c>
      <c r="L7" s="3">
        <f ca="1">AVERAGEIF('IMDB_Movies (1)'!AF2:'IMDB_Movies (1)'!AM5044,'Movie Genre Analysis'!J7,'IMDB_Movies (1)'!Z2:'IMDB_Movies (1)'!Z5044)</f>
        <v>818.00470141152311</v>
      </c>
      <c r="M7" s="3" cm="1">
        <f t="array" ref="M7">MEDIAN(IF('IMDB_Movies (1)'!AF7:'IMDB_Movies (1)'!AM5049='Movie Genre Analysis'!J7,'IMDB_Movies (1)'!Z7:'IMDB_Movies (1)'!Z5049))</f>
        <v>6.3</v>
      </c>
      <c r="N7" cm="1">
        <f t="array" ref="N7">MODE(IF('IMDB_Movies (1)'!AF7:'IMDB_Movies (1)'!AM5049='Movie Genre Analysis'!J7,'IMDB_Movies (1)'!Z7:'IMDB_Movies (1)'!Z5049))</f>
        <v>6.7</v>
      </c>
      <c r="O7" cm="1">
        <f t="array" ref="O7">MAX(IF('IMDB_Movies (1)'!AF7:'IMDB_Movies (1)'!AM5049='Movie Genre Analysis'!J7,'IMDB_Movies (1)'!Z7:'IMDB_Movies (1)'!Z5049))</f>
        <v>9.5</v>
      </c>
      <c r="P7" s="3" cm="1">
        <f t="array" ref="P7">MIN(IF('IMDB_Movies (1)'!AF7:'IMDB_Movies (1)'!AM5049='Movie Genre Analysis'!J7,'IMDB_Movies (1)'!Z7:'IMDB_Movies (1)'!Z5049))</f>
        <v>1.7</v>
      </c>
      <c r="Q7" s="3" cm="1">
        <f t="array" ref="Q7">VAR(IF('IMDB_Movies (1)'!AF7:'IMDB_Movies (1)'!AM5049='Movie Genre Analysis'!J7,'IMDB_Movies (1)'!Z7:'IMDB_Movies (1)'!Z5049))</f>
        <v>1.1896567006765311</v>
      </c>
      <c r="R7" s="3" cm="1">
        <f t="array" ref="R7">STDEV(IF('IMDB_Movies (1)'!AF7:'IMDB_Movies (1)'!AM5049='Movie Genre Analysis'!J7,'IMDB_Movies (1)'!Z7:'IMDB_Movies (1)'!Z5049))</f>
        <v>1.0907138491265851</v>
      </c>
    </row>
    <row r="8" spans="1:18" x14ac:dyDescent="0.35">
      <c r="A8" t="s">
        <v>24162</v>
      </c>
      <c r="B8" t="s">
        <v>24164</v>
      </c>
      <c r="C8" t="s">
        <v>18089</v>
      </c>
      <c r="D8" t="s">
        <v>10413</v>
      </c>
      <c r="E8" t="s">
        <v>3409</v>
      </c>
      <c r="F8" t="s">
        <v>10413</v>
      </c>
      <c r="G8" t="s">
        <v>24162</v>
      </c>
      <c r="J8" s="3" t="s">
        <v>24162</v>
      </c>
      <c r="K8" s="3">
        <f>COUNTIF('IMDB_Movies (1)'!AF2:'IMDB_Movies (1)'!AM5044,'Movie Genre Analysis'!J8)</f>
        <v>500</v>
      </c>
      <c r="L8" s="3">
        <f ca="1">AVERAGEIF('IMDB_Movies (1)'!AF2:'IMDB_Movies (1)'!AM5044,'Movie Genre Analysis'!J8,'IMDB_Movies (1)'!Z2:'IMDB_Movies (1)'!Z5044)</f>
        <v>3455.1602955665262</v>
      </c>
      <c r="M8" s="3" cm="1">
        <f t="array" ref="M8">MEDIAN(IF('IMDB_Movies (1)'!AF8:'IMDB_Movies (1)'!AM5050='Movie Genre Analysis'!J8,'IMDB_Movies (1)'!Z8:'IMDB_Movies (1)'!Z5050))</f>
        <v>6.6</v>
      </c>
      <c r="N8" cm="1">
        <f t="array" ref="N8">MODE(IF('IMDB_Movies (1)'!AF8:'IMDB_Movies (1)'!AM5050='Movie Genre Analysis'!J8,'IMDB_Movies (1)'!Z8:'IMDB_Movies (1)'!Z5050))</f>
        <v>6.6</v>
      </c>
      <c r="O8" cm="1">
        <f t="array" ref="O8">MAX(IF('IMDB_Movies (1)'!AF8:'IMDB_Movies (1)'!AM5050='Movie Genre Analysis'!J8,'IMDB_Movies (1)'!Z8:'IMDB_Movies (1)'!Z5050))</f>
        <v>8.6</v>
      </c>
      <c r="P8" s="3" cm="1">
        <f t="array" ref="P8">MIN(IF('IMDB_Movies (1)'!AF8:'IMDB_Movies (1)'!AM5050='Movie Genre Analysis'!J8,'IMDB_Movies (1)'!Z8:'IMDB_Movies (1)'!Z5050))</f>
        <v>2.2000000000000002</v>
      </c>
      <c r="Q8" s="3" cm="1">
        <f t="array" ref="Q8">VAR(IF('IMDB_Movies (1)'!AF8:'IMDB_Movies (1)'!AM5050='Movie Genre Analysis'!J8,'IMDB_Movies (1)'!Z8:'IMDB_Movies (1)'!Z5050))</f>
        <v>1.1897545490982246</v>
      </c>
      <c r="R8" s="3" cm="1">
        <f t="array" ref="R8">STDEV(IF('IMDB_Movies (1)'!AF8:'IMDB_Movies (1)'!AM5050='Movie Genre Analysis'!J8,'IMDB_Movies (1)'!Z8:'IMDB_Movies (1)'!Z5050))</f>
        <v>1.0907587034253838</v>
      </c>
    </row>
    <row r="9" spans="1:18" x14ac:dyDescent="0.35">
      <c r="A9" t="s">
        <v>1266</v>
      </c>
      <c r="B9" t="s">
        <v>1671</v>
      </c>
      <c r="C9" t="s">
        <v>3409</v>
      </c>
      <c r="D9" t="s">
        <v>1671</v>
      </c>
      <c r="E9" t="s">
        <v>24165</v>
      </c>
      <c r="F9" t="s">
        <v>24165</v>
      </c>
      <c r="G9" t="s">
        <v>10413</v>
      </c>
      <c r="J9" s="3" t="s">
        <v>1266</v>
      </c>
      <c r="K9" s="3">
        <f>COUNTIF('IMDB_Movies (1)'!AF2:'IMDB_Movies (1)'!AM5044,'Movie Genre Analysis'!J9)</f>
        <v>610</v>
      </c>
      <c r="L9" s="3">
        <f ca="1">AVERAGEIF('IMDB_Movies (1)'!AF2:'IMDB_Movies (1)'!AM5044,'Movie Genre Analysis'!J9,'IMDB_Movies (1)'!Z2:'IMDB_Movies (1)'!Z5044)</f>
        <v>6046.0027122641814</v>
      </c>
      <c r="M9" s="3" cm="1">
        <f t="array" ref="M9">MEDIAN(IF('IMDB_Movies (1)'!AF9:'IMDB_Movies (1)'!AM5051='Movie Genre Analysis'!J9,'IMDB_Movies (1)'!Z9:'IMDB_Movies (1)'!Z5051))</f>
        <v>6.4</v>
      </c>
      <c r="N9" cm="1">
        <f t="array" ref="N9">MODE(IF('IMDB_Movies (1)'!AF9:'IMDB_Movies (1)'!AM5051='Movie Genre Analysis'!J9,'IMDB_Movies (1)'!Z9:'IMDB_Movies (1)'!Z5051))</f>
        <v>6.7</v>
      </c>
      <c r="O9" cm="1">
        <f t="array" ref="O9">MAX(IF('IMDB_Movies (1)'!AF9:'IMDB_Movies (1)'!AM5051='Movie Genre Analysis'!J9,'IMDB_Movies (1)'!Z9:'IMDB_Movies (1)'!Z5051))</f>
        <v>8.9</v>
      </c>
      <c r="P9" s="3" cm="1">
        <f t="array" ref="P9">MIN(IF('IMDB_Movies (1)'!AF9:'IMDB_Movies (1)'!AM5051='Movie Genre Analysis'!J9,'IMDB_Movies (1)'!Z9:'IMDB_Movies (1)'!Z5051))</f>
        <v>1.7</v>
      </c>
      <c r="Q9" s="3" cm="1">
        <f t="array" ref="Q9">VAR(IF('IMDB_Movies (1)'!AF9:'IMDB_Movies (1)'!AM5051='Movie Genre Analysis'!J9,'IMDB_Movies (1)'!Z9:'IMDB_Movies (1)'!Z5051))</f>
        <v>1.3463987850082348</v>
      </c>
      <c r="R9" s="3" cm="1">
        <f t="array" ref="R9">STDEV(IF('IMDB_Movies (1)'!AF9:'IMDB_Movies (1)'!AM5051='Movie Genre Analysis'!J9,'IMDB_Movies (1)'!Z9:'IMDB_Movies (1)'!Z5051))</f>
        <v>1.1603442528009671</v>
      </c>
    </row>
    <row r="10" spans="1:18" x14ac:dyDescent="0.35">
      <c r="A10" t="s">
        <v>24164</v>
      </c>
      <c r="B10" t="s">
        <v>3409</v>
      </c>
      <c r="C10" t="s">
        <v>6403</v>
      </c>
      <c r="D10" t="s">
        <v>15011</v>
      </c>
      <c r="E10" t="s">
        <v>22704</v>
      </c>
      <c r="F10" t="s">
        <v>12038</v>
      </c>
      <c r="J10" s="3" t="s">
        <v>24164</v>
      </c>
      <c r="K10" s="3">
        <f>COUNTIF('IMDB_Movies (1)'!AF2:'IMDB_Movies (1)'!AM5044,'Movie Genre Analysis'!J10)</f>
        <v>889</v>
      </c>
      <c r="L10" s="3">
        <f ca="1">AVERAGEIF('IMDB_Movies (1)'!AF2:'IMDB_Movies (1)'!AM5044,'Movie Genre Analysis'!J10,'IMDB_Movies (1)'!Z2:'IMDB_Movies (1)'!Z5044)</f>
        <v>988.67171129219071</v>
      </c>
      <c r="M10" s="3" cm="1">
        <f t="array" ref="M10">MEDIAN(IF('IMDB_Movies (1)'!AF10:'IMDB_Movies (1)'!AM5052='Movie Genre Analysis'!J10,'IMDB_Movies (1)'!Z10:'IMDB_Movies (1)'!Z5052))</f>
        <v>6.6</v>
      </c>
      <c r="N10" cm="1">
        <f t="array" ref="N10">MODE(IF('IMDB_Movies (1)'!AF10:'IMDB_Movies (1)'!AM5052='Movie Genre Analysis'!J10,'IMDB_Movies (1)'!Z10:'IMDB_Movies (1)'!Z5052))</f>
        <v>6.6</v>
      </c>
      <c r="O10" cm="1">
        <f t="array" ref="O10">MAX(IF('IMDB_Movies (1)'!AF10:'IMDB_Movies (1)'!AM5052='Movie Genre Analysis'!J10,'IMDB_Movies (1)'!Z10:'IMDB_Movies (1)'!Z5052))</f>
        <v>9.3000000000000007</v>
      </c>
      <c r="P10" s="3" cm="1">
        <f t="array" ref="P10">MIN(IF('IMDB_Movies (1)'!AF10:'IMDB_Movies (1)'!AM5052='Movie Genre Analysis'!J10,'IMDB_Movies (1)'!Z10:'IMDB_Movies (1)'!Z5052))</f>
        <v>2.4</v>
      </c>
      <c r="Q10" s="3" cm="1">
        <f t="array" ref="Q10">VAR(IF('IMDB_Movies (1)'!AF10:'IMDB_Movies (1)'!AM5052='Movie Genre Analysis'!J10,'IMDB_Movies (1)'!Z10:'IMDB_Movies (1)'!Z5052))</f>
        <v>1.0536125974118018</v>
      </c>
      <c r="R10" s="3" cm="1">
        <f t="array" ref="R10">STDEV(IF('IMDB_Movies (1)'!AF10:'IMDB_Movies (1)'!AM5052='Movie Genre Analysis'!J10,'IMDB_Movies (1)'!Z10:'IMDB_Movies (1)'!Z5052))</f>
        <v>1.0264563300071765</v>
      </c>
    </row>
    <row r="11" spans="1:18" x14ac:dyDescent="0.35">
      <c r="A11" t="s">
        <v>13307</v>
      </c>
      <c r="B11" t="s">
        <v>12332</v>
      </c>
      <c r="C11" t="s">
        <v>24164</v>
      </c>
      <c r="D11" t="s">
        <v>6403</v>
      </c>
      <c r="E11" t="s">
        <v>15011</v>
      </c>
      <c r="F11" t="s">
        <v>15011</v>
      </c>
      <c r="J11" s="3" t="s">
        <v>13307</v>
      </c>
      <c r="K11" s="3">
        <f>COUNTIF('IMDB_Movies (1)'!AF2:'IMDB_Movies (1)'!AM5044,'Movie Genre Analysis'!J11)</f>
        <v>293</v>
      </c>
      <c r="L11" s="3">
        <f ca="1">AVERAGEIF('IMDB_Movies (1)'!AF2:'IMDB_Movies (1)'!AM5044,'Movie Genre Analysis'!J11,'IMDB_Movies (1)'!Z2:'IMDB_Movies (1)'!Z5044)</f>
        <v>206.47189655172394</v>
      </c>
      <c r="M11" s="3" cm="1">
        <f t="array" ref="M11">MEDIAN(IF('IMDB_Movies (1)'!AF11:'IMDB_Movies (1)'!AM5053='Movie Genre Analysis'!J11,'IMDB_Movies (1)'!Z11:'IMDB_Movies (1)'!Z5053))</f>
        <v>7.2</v>
      </c>
      <c r="N11" cm="1">
        <f t="array" ref="N11">MODE(IF('IMDB_Movies (1)'!AF11:'IMDB_Movies (1)'!AM5053='Movie Genre Analysis'!J11,'IMDB_Movies (1)'!Z11:'IMDB_Movies (1)'!Z5053))</f>
        <v>7</v>
      </c>
      <c r="O11" cm="1">
        <f t="array" ref="O11">MAX(IF('IMDB_Movies (1)'!AF11:'IMDB_Movies (1)'!AM5053='Movie Genre Analysis'!J11,'IMDB_Movies (1)'!Z11:'IMDB_Movies (1)'!Z5053))</f>
        <v>8.9</v>
      </c>
      <c r="P11" s="3" cm="1">
        <f t="array" ref="P11">MIN(IF('IMDB_Movies (1)'!AF11:'IMDB_Movies (1)'!AM5053='Movie Genre Analysis'!J11,'IMDB_Movies (1)'!Z11:'IMDB_Movies (1)'!Z5053))</f>
        <v>4.5</v>
      </c>
      <c r="Q11" s="3" cm="1">
        <f t="array" ref="Q11">VAR(IF('IMDB_Movies (1)'!AF11:'IMDB_Movies (1)'!AM5053='Movie Genre Analysis'!J11,'IMDB_Movies (1)'!Z11:'IMDB_Movies (1)'!Z5053))</f>
        <v>0.52202908036842433</v>
      </c>
      <c r="R11" s="3" cm="1">
        <f t="array" ref="R11">STDEV(IF('IMDB_Movies (1)'!AF11:'IMDB_Movies (1)'!AM5053='Movie Genre Analysis'!J11,'IMDB_Movies (1)'!Z11:'IMDB_Movies (1)'!Z5053))</f>
        <v>0.72251579939017552</v>
      </c>
    </row>
    <row r="12" spans="1:18" x14ac:dyDescent="0.35">
      <c r="A12" t="s">
        <v>12332</v>
      </c>
      <c r="B12" t="s">
        <v>6403</v>
      </c>
      <c r="C12" t="s">
        <v>11526</v>
      </c>
      <c r="D12" t="s">
        <v>3409</v>
      </c>
      <c r="E12" t="s">
        <v>17378</v>
      </c>
      <c r="F12" t="s">
        <v>24163</v>
      </c>
      <c r="J12" s="3" t="s">
        <v>12332</v>
      </c>
      <c r="K12" s="3">
        <f>COUNTIF('IMDB_Movies (1)'!AF2:'IMDB_Movies (1)'!AM5044,'Movie Genre Analysis'!J12)</f>
        <v>616</v>
      </c>
      <c r="L12" s="3">
        <f ca="1">AVERAGEIF('IMDB_Movies (1)'!AF2:'IMDB_Movies (1)'!AM5044,'Movie Genre Analysis'!J12,'IMDB_Movies (1)'!Z2:'IMDB_Movies (1)'!Z5044)</f>
        <v>13285.711955445493</v>
      </c>
      <c r="M12" s="3" cm="1">
        <f t="array" ref="M12">MEDIAN(IF('IMDB_Movies (1)'!AF12:'IMDB_Movies (1)'!AM5054='Movie Genre Analysis'!J12,'IMDB_Movies (1)'!Z12:'IMDB_Movies (1)'!Z5054))</f>
        <v>6.4</v>
      </c>
      <c r="N12" cm="1">
        <f t="array" ref="N12">MODE(IF('IMDB_Movies (1)'!AF12:'IMDB_Movies (1)'!AM5054='Movie Genre Analysis'!J12,'IMDB_Movies (1)'!Z12:'IMDB_Movies (1)'!Z5054))</f>
        <v>6.7</v>
      </c>
      <c r="O12" cm="1">
        <f t="array" ref="O12">MAX(IF('IMDB_Movies (1)'!AF12:'IMDB_Movies (1)'!AM5054='Movie Genre Analysis'!J12,'IMDB_Movies (1)'!Z12:'IMDB_Movies (1)'!Z5054))</f>
        <v>8.8000000000000007</v>
      </c>
      <c r="P12" s="3" cm="1">
        <f t="array" ref="P12">MIN(IF('IMDB_Movies (1)'!AF12:'IMDB_Movies (1)'!AM5054='Movie Genre Analysis'!J12,'IMDB_Movies (1)'!Z12:'IMDB_Movies (1)'!Z5054))</f>
        <v>1.9</v>
      </c>
      <c r="Q12" s="3" cm="1">
        <f t="array" ref="Q12">VAR(IF('IMDB_Movies (1)'!AF12:'IMDB_Movies (1)'!AM5054='Movie Genre Analysis'!J12,'IMDB_Movies (1)'!Z12:'IMDB_Movies (1)'!Z5054))</f>
        <v>1.4663666847925068</v>
      </c>
      <c r="R12" s="3" cm="1">
        <f t="array" ref="R12">STDEV(IF('IMDB_Movies (1)'!AF12:'IMDB_Movies (1)'!AM5054='Movie Genre Analysis'!J12,'IMDB_Movies (1)'!Z12:'IMDB_Movies (1)'!Z5054))</f>
        <v>1.2109362843653282</v>
      </c>
    </row>
    <row r="13" spans="1:18" x14ac:dyDescent="0.35">
      <c r="A13" t="s">
        <v>6403</v>
      </c>
      <c r="B13" t="s">
        <v>24162</v>
      </c>
      <c r="C13" t="s">
        <v>22704</v>
      </c>
      <c r="D13" t="s">
        <v>24165</v>
      </c>
      <c r="E13" t="s">
        <v>24162</v>
      </c>
      <c r="J13" s="3" t="s">
        <v>6403</v>
      </c>
      <c r="K13" s="3">
        <f>COUNTIF('IMDB_Movies (1)'!AF2:'IMDB_Movies (1)'!AM5044,'Movie Genre Analysis'!J13)</f>
        <v>565</v>
      </c>
      <c r="L13" s="3">
        <f ca="1">AVERAGEIF('IMDB_Movies (1)'!AF2:'IMDB_Movies (1)'!AM5044,'Movie Genre Analysis'!J13,'IMDB_Movies (1)'!Z2:'IMDB_Movies (1)'!Z5044)</f>
        <v>1867.1640037950574</v>
      </c>
      <c r="M13" s="3" cm="1">
        <f t="array" ref="M13">MEDIAN(IF('IMDB_Movies (1)'!AF13:'IMDB_Movies (1)'!AM5055='Movie Genre Analysis'!J13,'IMDB_Movies (1)'!Z13:'IMDB_Movies (1)'!Z5055))</f>
        <v>5.9</v>
      </c>
      <c r="N13" cm="1">
        <f t="array" ref="N13">MODE(IF('IMDB_Movies (1)'!AF13:'IMDB_Movies (1)'!AM5055='Movie Genre Analysis'!J13,'IMDB_Movies (1)'!Z13:'IMDB_Movies (1)'!Z5055))</f>
        <v>6.2</v>
      </c>
      <c r="O13" cm="1">
        <f t="array" ref="O13">MAX(IF('IMDB_Movies (1)'!AF13:'IMDB_Movies (1)'!AM5055='Movie Genre Analysis'!J13,'IMDB_Movies (1)'!Z13:'IMDB_Movies (1)'!Z5055))</f>
        <v>8.6999999999999993</v>
      </c>
      <c r="P13" s="3" cm="1">
        <f t="array" ref="P13">MIN(IF('IMDB_Movies (1)'!AF13:'IMDB_Movies (1)'!AM5055='Movie Genre Analysis'!J13,'IMDB_Movies (1)'!Z13:'IMDB_Movies (1)'!Z5055))</f>
        <v>2.2000000000000002</v>
      </c>
      <c r="Q13" s="3" cm="1">
        <f t="array" ref="Q13">VAR(IF('IMDB_Movies (1)'!AF13:'IMDB_Movies (1)'!AM5055='Movie Genre Analysis'!J13,'IMDB_Movies (1)'!Z13:'IMDB_Movies (1)'!Z5055))</f>
        <v>1.27795907864183</v>
      </c>
      <c r="R13" s="3" cm="1">
        <f t="array" ref="R13">STDEV(IF('IMDB_Movies (1)'!AF13:'IMDB_Movies (1)'!AM5055='Movie Genre Analysis'!J13,'IMDB_Movies (1)'!Z13:'IMDB_Movies (1)'!Z5055))</f>
        <v>1.1304685217385888</v>
      </c>
    </row>
    <row r="14" spans="1:18" x14ac:dyDescent="0.35">
      <c r="A14" t="s">
        <v>19711</v>
      </c>
      <c r="B14" t="s">
        <v>15011</v>
      </c>
      <c r="C14" t="s">
        <v>13307</v>
      </c>
      <c r="D14" t="s">
        <v>17378</v>
      </c>
      <c r="E14" t="s">
        <v>12038</v>
      </c>
      <c r="J14" s="3" t="s">
        <v>19711</v>
      </c>
      <c r="K14" s="3">
        <f>COUNTIF('IMDB_Movies (1)'!AF2:'IMDB_Movies (1)'!AM5044,'Movie Genre Analysis'!J14)</f>
        <v>1107</v>
      </c>
      <c r="L14" s="3">
        <f ca="1">AVERAGEIF('IMDB_Movies (1)'!AF2:'IMDB_Movies (1)'!AM5044,'Movie Genre Analysis'!J14,'IMDB_Movies (1)'!Z2:'IMDB_Movies (1)'!Z5044)</f>
        <v>2795.0770937129546</v>
      </c>
      <c r="M14" s="3" cm="1">
        <f t="array" ref="M14">MEDIAN(IF('IMDB_Movies (1)'!AF14:'IMDB_Movies (1)'!AM5056='Movie Genre Analysis'!J14,'IMDB_Movies (1)'!Z14:'IMDB_Movies (1)'!Z5056))</f>
        <v>6.5</v>
      </c>
      <c r="N14" cm="1">
        <f t="array" ref="N14">MODE(IF('IMDB_Movies (1)'!AF14:'IMDB_Movies (1)'!AM5056='Movie Genre Analysis'!J14,'IMDB_Movies (1)'!Z14:'IMDB_Movies (1)'!Z5056))</f>
        <v>6.5</v>
      </c>
      <c r="O14" cm="1">
        <f t="array" ref="O14">MAX(IF('IMDB_Movies (1)'!AF14:'IMDB_Movies (1)'!AM5056='Movie Genre Analysis'!J14,'IMDB_Movies (1)'!Z14:'IMDB_Movies (1)'!Z5056))</f>
        <v>8.6</v>
      </c>
      <c r="P14" s="3" cm="1">
        <f t="array" ref="P14">MIN(IF('IMDB_Movies (1)'!AF14:'IMDB_Movies (1)'!AM5056='Movie Genre Analysis'!J14,'IMDB_Movies (1)'!Z14:'IMDB_Movies (1)'!Z5056))</f>
        <v>2.1</v>
      </c>
      <c r="Q14" s="3" cm="1">
        <f t="array" ref="Q14">VAR(IF('IMDB_Movies (1)'!AF14:'IMDB_Movies (1)'!AM5056='Movie Genre Analysis'!J14,'IMDB_Movies (1)'!Z14:'IMDB_Movies (1)'!Z5056))</f>
        <v>0.99217601154166102</v>
      </c>
      <c r="R14" s="3" cm="1">
        <f t="array" ref="R14">STDEV(IF('IMDB_Movies (1)'!AF14:'IMDB_Movies (1)'!AM5056='Movie Genre Analysis'!J14,'IMDB_Movies (1)'!Z14:'IMDB_Movies (1)'!Z5056))</f>
        <v>0.99608032384023182</v>
      </c>
    </row>
    <row r="15" spans="1:18" x14ac:dyDescent="0.35">
      <c r="A15" t="s">
        <v>10413</v>
      </c>
      <c r="B15" t="s">
        <v>22704</v>
      </c>
      <c r="C15" t="s">
        <v>24162</v>
      </c>
      <c r="D15" t="s">
        <v>24164</v>
      </c>
      <c r="E15" t="s">
        <v>24164</v>
      </c>
      <c r="J15" s="3" t="s">
        <v>10413</v>
      </c>
      <c r="K15" s="3">
        <f>COUNTIF('IMDB_Movies (1)'!AF2:'IMDB_Movies (1)'!AM5044,'Movie Genre Analysis'!J15)</f>
        <v>1411</v>
      </c>
      <c r="L15" s="3">
        <f ca="1">AVERAGEIF('IMDB_Movies (1)'!AF2:'IMDB_Movies (1)'!AM5044,'Movie Genre Analysis'!J15,'IMDB_Movies (1)'!Z2:'IMDB_Movies (1)'!Z5044)</f>
        <v>6419.9889655172301</v>
      </c>
      <c r="M15" s="3" cm="1">
        <f t="array" ref="M15">MEDIAN(IF('IMDB_Movies (1)'!AF15:'IMDB_Movies (1)'!AM5057='Movie Genre Analysis'!J15,'IMDB_Movies (1)'!Z15:'IMDB_Movies (1)'!Z5057))</f>
        <v>6.4</v>
      </c>
      <c r="N15" cm="1">
        <f t="array" ref="N15">MODE(IF('IMDB_Movies (1)'!AF15:'IMDB_Movies (1)'!AM5057='Movie Genre Analysis'!J15,'IMDB_Movies (1)'!Z15:'IMDB_Movies (1)'!Z5057))</f>
        <v>6.1</v>
      </c>
      <c r="O15" cm="1">
        <f t="array" ref="O15">MAX(IF('IMDB_Movies (1)'!AF15:'IMDB_Movies (1)'!AM5057='Movie Genre Analysis'!J15,'IMDB_Movies (1)'!Z15:'IMDB_Movies (1)'!Z5057))</f>
        <v>9</v>
      </c>
      <c r="P15" s="3" cm="1">
        <f t="array" ref="P15">MIN(IF('IMDB_Movies (1)'!AF15:'IMDB_Movies (1)'!AM5057='Movie Genre Analysis'!J15,'IMDB_Movies (1)'!Z15:'IMDB_Movies (1)'!Z5057))</f>
        <v>2.2000000000000002</v>
      </c>
      <c r="Q15" s="3" cm="1">
        <f t="array" ref="Q15">VAR(IF('IMDB_Movies (1)'!AF15:'IMDB_Movies (1)'!AM5057='Movie Genre Analysis'!J15,'IMDB_Movies (1)'!Z15:'IMDB_Movies (1)'!Z5057))</f>
        <v>1.1096343211658202</v>
      </c>
      <c r="R15" s="3" cm="1">
        <f t="array" ref="R15">STDEV(IF('IMDB_Movies (1)'!AF15:'IMDB_Movies (1)'!AM5057='Movie Genre Analysis'!J15,'IMDB_Movies (1)'!Z15:'IMDB_Movies (1)'!Z5057))</f>
        <v>1.0533918174951902</v>
      </c>
    </row>
    <row r="16" spans="1:18" x14ac:dyDescent="0.35">
      <c r="A16" t="s">
        <v>24166</v>
      </c>
      <c r="B16" t="s">
        <v>17378</v>
      </c>
      <c r="C16" t="s">
        <v>24163</v>
      </c>
      <c r="D16" t="s">
        <v>12038</v>
      </c>
      <c r="E16" t="s">
        <v>6403</v>
      </c>
      <c r="J16" s="3" t="s">
        <v>24166</v>
      </c>
      <c r="K16" s="3">
        <f>COUNTIF('IMDB_Movies (1)'!AF2:'IMDB_Movies (1)'!AM5044,'Movie Genre Analysis'!J16)</f>
        <v>1</v>
      </c>
      <c r="L16" s="3">
        <f ca="1">AVERAGEIF('IMDB_Movies (1)'!AF2:'IMDB_Movies (1)'!AM5044,'Movie Genre Analysis'!J16,'IMDB_Movies (1)'!Z2:'IMDB_Movies (1)'!Z5044)</f>
        <v>2.9</v>
      </c>
      <c r="M16" s="3" cm="1">
        <f t="array" ref="M16">MEDIAN(IF('IMDB_Movies (1)'!AF16:'IMDB_Movies (1)'!AM5058='Movie Genre Analysis'!J16,'IMDB_Movies (1)'!Z16:'IMDB_Movies (1)'!Z5058))</f>
        <v>2.9</v>
      </c>
      <c r="N16">
        <v>6.6</v>
      </c>
      <c r="O16" cm="1">
        <f t="array" ref="O16">MAX(IF('IMDB_Movies (1)'!AF16:'IMDB_Movies (1)'!AM5058='Movie Genre Analysis'!J16,'IMDB_Movies (1)'!Z16:'IMDB_Movies (1)'!Z5058))</f>
        <v>2.9</v>
      </c>
      <c r="P16" s="3" cm="1">
        <f t="array" ref="P16">MIN(IF('IMDB_Movies (1)'!AF16:'IMDB_Movies (1)'!AM5058='Movie Genre Analysis'!J16,'IMDB_Movies (1)'!Z16:'IMDB_Movies (1)'!Z5058))</f>
        <v>2.9</v>
      </c>
      <c r="Q16" s="3">
        <v>0</v>
      </c>
      <c r="R16" s="3">
        <v>0</v>
      </c>
    </row>
    <row r="17" spans="1:18" x14ac:dyDescent="0.35">
      <c r="A17" t="s">
        <v>18089</v>
      </c>
      <c r="B17" t="s">
        <v>12038</v>
      </c>
      <c r="C17" t="s">
        <v>24165</v>
      </c>
      <c r="D17" t="s">
        <v>24163</v>
      </c>
      <c r="E17" t="s">
        <v>24169</v>
      </c>
      <c r="J17" s="3" t="s">
        <v>18089</v>
      </c>
      <c r="K17" s="3">
        <f>COUNTIF('IMDB_Movies (1)'!AF2:'IMDB_Movies (1)'!AM5044,'Movie Genre Analysis'!J17)</f>
        <v>546</v>
      </c>
      <c r="L17" s="3">
        <f ca="1">AVERAGEIF('IMDB_Movies (1)'!AF2:'IMDB_Movies (1)'!AM5044,'Movie Genre Analysis'!J17,'IMDB_Movies (1)'!Z2:'IMDB_Movies (1)'!Z5044)</f>
        <v>3102.7968994413404</v>
      </c>
      <c r="M17" s="3" cm="1">
        <f t="array" ref="M17">MEDIAN(IF('IMDB_Movies (1)'!AF17:'IMDB_Movies (1)'!AM5059='Movie Genre Analysis'!J17,'IMDB_Movies (1)'!Z17:'IMDB_Movies (1)'!Z5059))</f>
        <v>6.4</v>
      </c>
      <c r="N17" cm="1">
        <f t="array" ref="N17">MODE(IF('IMDB_Movies (1)'!AF17:'IMDB_Movies (1)'!AM5059='Movie Genre Analysis'!J17,'IMDB_Movies (1)'!Z17:'IMDB_Movies (1)'!Z5059))</f>
        <v>6.7</v>
      </c>
      <c r="O17" cm="1">
        <f t="array" ref="O17">MAX(IF('IMDB_Movies (1)'!AF17:'IMDB_Movies (1)'!AM5059='Movie Genre Analysis'!J17,'IMDB_Movies (1)'!Z17:'IMDB_Movies (1)'!Z5059))</f>
        <v>8.6999999999999993</v>
      </c>
      <c r="P17" s="3" cm="1">
        <f t="array" ref="P17">MIN(IF('IMDB_Movies (1)'!AF17:'IMDB_Movies (1)'!AM5059='Movie Genre Analysis'!J17,'IMDB_Movies (1)'!Z17:'IMDB_Movies (1)'!Z5059))</f>
        <v>1.7</v>
      </c>
      <c r="Q17" s="3" cm="1">
        <f t="array" ref="Q17">VAR(IF('IMDB_Movies (1)'!AF17:'IMDB_Movies (1)'!AM5059='Movie Genre Analysis'!J17,'IMDB_Movies (1)'!Z17:'IMDB_Movies (1)'!Z5059))</f>
        <v>1.4417760467446425</v>
      </c>
      <c r="R17" s="3" cm="1">
        <f t="array" ref="R17">STDEV(IF('IMDB_Movies (1)'!AF17:'IMDB_Movies (1)'!AM5059='Movie Genre Analysis'!J17,'IMDB_Movies (1)'!Z17:'IMDB_Movies (1)'!Z5059))</f>
        <v>1.2007397914388622</v>
      </c>
    </row>
    <row r="18" spans="1:18" x14ac:dyDescent="0.35">
      <c r="A18" t="s">
        <v>12038</v>
      </c>
      <c r="B18" t="s">
        <v>24165</v>
      </c>
      <c r="C18" t="s">
        <v>12038</v>
      </c>
      <c r="D18" t="s">
        <v>24168</v>
      </c>
      <c r="J18" s="3" t="s">
        <v>12038</v>
      </c>
      <c r="K18" s="3">
        <f>COUNTIF('IMDB_Movies (1)'!AF2:'IMDB_Movies (1)'!AM5044,'Movie Genre Analysis'!J18)</f>
        <v>214</v>
      </c>
      <c r="L18" s="3">
        <f ca="1">AVERAGEIF('IMDB_Movies (1)'!AF2:'IMDB_Movies (1)'!AM5044,'Movie Genre Analysis'!J18,'IMDB_Movies (1)'!Z2:'IMDB_Movies (1)'!Z5044)</f>
        <v>1183.4811377245526</v>
      </c>
      <c r="M18" s="3" cm="1">
        <f t="array" ref="M18">MEDIAN(IF('IMDB_Movies (1)'!AF18:'IMDB_Movies (1)'!AM5060='Movie Genre Analysis'!J18,'IMDB_Movies (1)'!Z18:'IMDB_Movies (1)'!Z5060))</f>
        <v>6.6</v>
      </c>
      <c r="N18" cm="1">
        <f t="array" ref="N18">MODE(IF('IMDB_Movies (1)'!AF18:'IMDB_Movies (1)'!AM5060='Movie Genre Analysis'!J18,'IMDB_Movies (1)'!Z18:'IMDB_Movies (1)'!Z5060))</f>
        <v>6.5</v>
      </c>
      <c r="O18" cm="1">
        <f t="array" ref="O18">MAX(IF('IMDB_Movies (1)'!AF18:'IMDB_Movies (1)'!AM5060='Movie Genre Analysis'!J18,'IMDB_Movies (1)'!Z18:'IMDB_Movies (1)'!Z5060))</f>
        <v>8.5</v>
      </c>
      <c r="P18" s="3" cm="1">
        <f t="array" ref="P18">MIN(IF('IMDB_Movies (1)'!AF18:'IMDB_Movies (1)'!AM5060='Movie Genre Analysis'!J18,'IMDB_Movies (1)'!Z18:'IMDB_Movies (1)'!Z5060))</f>
        <v>1.6</v>
      </c>
      <c r="Q18" s="3" cm="1">
        <f t="array" ref="Q18">VAR(IF('IMDB_Movies (1)'!AF18:'IMDB_Movies (1)'!AM5060='Movie Genre Analysis'!J18,'IMDB_Movies (1)'!Z18:'IMDB_Movies (1)'!Z5060))</f>
        <v>1.3896590759510568</v>
      </c>
      <c r="R18" s="3" cm="1">
        <f t="array" ref="R18">STDEV(IF('IMDB_Movies (1)'!AF18:'IMDB_Movies (1)'!AM5060='Movie Genre Analysis'!J18,'IMDB_Movies (1)'!Z18:'IMDB_Movies (1)'!Z5060))</f>
        <v>1.1788380193864876</v>
      </c>
    </row>
    <row r="19" spans="1:18" x14ac:dyDescent="0.35">
      <c r="A19" t="s">
        <v>15011</v>
      </c>
      <c r="B19" t="s">
        <v>13307</v>
      </c>
      <c r="C19" t="s">
        <v>17378</v>
      </c>
      <c r="J19" s="3" t="s">
        <v>15011</v>
      </c>
      <c r="K19" s="3">
        <f>COUNTIF('IMDB_Movies (1)'!AF2:'IMDB_Movies (1)'!AM5044,'Movie Genre Analysis'!J19)</f>
        <v>97</v>
      </c>
      <c r="L19" s="3">
        <f ca="1">AVERAGEIF('IMDB_Movies (1)'!AF2:'IMDB_Movies (1)'!AM5044,'Movie Genre Analysis'!J19,'IMDB_Movies (1)'!Z2:'IMDB_Movies (1)'!Z5044)</f>
        <v>1651.2227272727284</v>
      </c>
      <c r="M19" s="3" cm="1">
        <f t="array" ref="M19">MEDIAN(IF('IMDB_Movies (1)'!AF19:'IMDB_Movies (1)'!AM5061='Movie Genre Analysis'!J19,'IMDB_Movies (1)'!Z19:'IMDB_Movies (1)'!Z5061))</f>
        <v>6.8</v>
      </c>
      <c r="N19" cm="1">
        <f t="array" ref="N19">MODE(IF('IMDB_Movies (1)'!AF19:'IMDB_Movies (1)'!AM5061='Movie Genre Analysis'!J19,'IMDB_Movies (1)'!Z19:'IMDB_Movies (1)'!Z5061))</f>
        <v>6</v>
      </c>
      <c r="O19" cm="1">
        <f t="array" ref="O19">MAX(IF('IMDB_Movies (1)'!AF19:'IMDB_Movies (1)'!AM5061='Movie Genre Analysis'!J19,'IMDB_Movies (1)'!Z19:'IMDB_Movies (1)'!Z5061))</f>
        <v>8.9</v>
      </c>
      <c r="P19" s="3" cm="1">
        <f t="array" ref="P19">MIN(IF('IMDB_Movies (1)'!AF19:'IMDB_Movies (1)'!AM5061='Movie Genre Analysis'!J19,'IMDB_Movies (1)'!Z19:'IMDB_Movies (1)'!Z5061))</f>
        <v>3.8</v>
      </c>
      <c r="Q19" s="3" cm="1">
        <f t="array" ref="Q19">VAR(IF('IMDB_Movies (1)'!AF19:'IMDB_Movies (1)'!AM5061='Movie Genre Analysis'!J19,'IMDB_Movies (1)'!Z19:'IMDB_Movies (1)'!Z5061))</f>
        <v>1.0978245614034965</v>
      </c>
      <c r="R19" s="3" cm="1">
        <f t="array" ref="R19">STDEV(IF('IMDB_Movies (1)'!AF19:'IMDB_Movies (1)'!AM5061='Movie Genre Analysis'!J19,'IMDB_Movies (1)'!Z19:'IMDB_Movies (1)'!Z5061))</f>
        <v>1.0477712352434077</v>
      </c>
    </row>
    <row r="20" spans="1:18" x14ac:dyDescent="0.35">
      <c r="A20" t="s">
        <v>17378</v>
      </c>
      <c r="B20" t="s">
        <v>24163</v>
      </c>
      <c r="C20" t="s">
        <v>67</v>
      </c>
      <c r="J20" s="3" t="s">
        <v>17378</v>
      </c>
      <c r="K20" s="3">
        <f>COUNTIF('IMDB_Movies (1)'!AF2:'IMDB_Movies (1)'!AM5044,'Movie Genre Analysis'!J20)</f>
        <v>132</v>
      </c>
      <c r="L20" s="3">
        <f ca="1">AVERAGEIF('IMDB_Movies (1)'!AF2:'IMDB_Movies (1)'!AM5044,'Movie Genre Analysis'!J20,'IMDB_Movies (1)'!Z2:'IMDB_Movies (1)'!Z5044)</f>
        <v>1458.3857575757584</v>
      </c>
      <c r="M20" s="3" cm="1">
        <f t="array" ref="M20">MEDIAN(IF('IMDB_Movies (1)'!AF20:'IMDB_Movies (1)'!AM5062='Movie Genre Analysis'!J20,'IMDB_Movies (1)'!Z20:'IMDB_Movies (1)'!Z5062))</f>
        <v>6.7</v>
      </c>
      <c r="N20" cm="1">
        <f t="array" ref="N20">MODE(IF('IMDB_Movies (1)'!AF20:'IMDB_Movies (1)'!AM5062='Movie Genre Analysis'!J20,'IMDB_Movies (1)'!Z20:'IMDB_Movies (1)'!Z5062))</f>
        <v>7</v>
      </c>
      <c r="O20" cm="1">
        <f t="array" ref="O20">MAX(IF('IMDB_Movies (1)'!AF20:'IMDB_Movies (1)'!AM5062='Movie Genre Analysis'!J20,'IMDB_Movies (1)'!Z20:'IMDB_Movies (1)'!Z5062))</f>
        <v>8.5</v>
      </c>
      <c r="P20" s="3" cm="1">
        <f t="array" ref="P20">MIN(IF('IMDB_Movies (1)'!AF20:'IMDB_Movies (1)'!AM5062='Movie Genre Analysis'!J20,'IMDB_Movies (1)'!Z20:'IMDB_Movies (1)'!Z5062))</f>
        <v>2.1</v>
      </c>
      <c r="Q20" s="3" cm="1">
        <f t="array" ref="Q20">VAR(IF('IMDB_Movies (1)'!AF20:'IMDB_Movies (1)'!AM5062='Movie Genre Analysis'!J20,'IMDB_Movies (1)'!Z20:'IMDB_Movies (1)'!Z5062))</f>
        <v>1.5009947152084562</v>
      </c>
      <c r="R20" s="3" cm="1">
        <f t="array" ref="R20">STDEV(IF('IMDB_Movies (1)'!AF20:'IMDB_Movies (1)'!AM5062='Movie Genre Analysis'!J20,'IMDB_Movies (1)'!Z20:'IMDB_Movies (1)'!Z5062))</f>
        <v>1.2251508948731402</v>
      </c>
    </row>
    <row r="21" spans="1:18" x14ac:dyDescent="0.35">
      <c r="A21" t="s">
        <v>24170</v>
      </c>
      <c r="B21" t="s">
        <v>24167</v>
      </c>
      <c r="C21" t="s">
        <v>24168</v>
      </c>
      <c r="J21" s="3" t="s">
        <v>24170</v>
      </c>
      <c r="K21" s="3">
        <f>COUNTIF('IMDB_Movies (1)'!AF2:'IMDB_Movies (1)'!AM5044,'Movie Genre Analysis'!J21)</f>
        <v>6</v>
      </c>
      <c r="L21" s="3">
        <f ca="1">AVERAGEIF('IMDB_Movies (1)'!AF2:'IMDB_Movies (1)'!AM5044,'Movie Genre Analysis'!J21,'IMDB_Movies (1)'!Z2:'IMDB_Movies (1)'!Z5044)</f>
        <v>30.118333333333336</v>
      </c>
      <c r="M21" s="3" cm="1">
        <f t="array" ref="M21">MEDIAN(IF('IMDB_Movies (1)'!AF21:'IMDB_Movies (1)'!AM5063='Movie Genre Analysis'!J21,'IMDB_Movies (1)'!Z21:'IMDB_Movies (1)'!Z5063))</f>
        <v>7.65</v>
      </c>
      <c r="N21">
        <v>6.9</v>
      </c>
      <c r="O21" cm="1">
        <f t="array" ref="O21">MAX(IF('IMDB_Movies (1)'!AF21:'IMDB_Movies (1)'!AM5063='Movie Genre Analysis'!J21,'IMDB_Movies (1)'!Z21:'IMDB_Movies (1)'!Z5063))</f>
        <v>8.1999999999999993</v>
      </c>
      <c r="P21" s="3" cm="1">
        <f t="array" ref="P21">MIN(IF('IMDB_Movies (1)'!AF21:'IMDB_Movies (1)'!AM5063='Movie Genre Analysis'!J21,'IMDB_Movies (1)'!Z21:'IMDB_Movies (1)'!Z5063))</f>
        <v>7.1</v>
      </c>
      <c r="Q21" s="3" cm="1">
        <f t="array" ref="Q21">VAR(IF('IMDB_Movies (1)'!AF21:'IMDB_Movies (1)'!AM5063='Movie Genre Analysis'!J21,'IMDB_Movies (1)'!Z21:'IMDB_Movies (1)'!Z5063))</f>
        <v>0.18666666666666656</v>
      </c>
      <c r="R21" s="3" cm="1">
        <f t="array" ref="R21">STDEV(IF('IMDB_Movies (1)'!AF21:'IMDB_Movies (1)'!AM5063='Movie Genre Analysis'!J21,'IMDB_Movies (1)'!Z21:'IMDB_Movies (1)'!Z5063))</f>
        <v>0.43204937989385722</v>
      </c>
    </row>
    <row r="22" spans="1:18" x14ac:dyDescent="0.35">
      <c r="A22" t="s">
        <v>22704</v>
      </c>
      <c r="B22" t="s">
        <v>67</v>
      </c>
      <c r="C22" t="s">
        <v>24167</v>
      </c>
      <c r="J22" s="3" t="s">
        <v>22704</v>
      </c>
      <c r="K22" s="3">
        <f>COUNTIF('IMDB_Movies (1)'!AF2:'IMDB_Movies (1)'!AM5044,'Movie Genre Analysis'!J22)</f>
        <v>207</v>
      </c>
      <c r="L22" s="3">
        <f ca="1">AVERAGEIF('IMDB_Movies (1)'!AF2:'IMDB_Movies (1)'!AM5044,'Movie Genre Analysis'!J22,'IMDB_Movies (1)'!Z2:'IMDB_Movies (1)'!Z5044)</f>
        <v>4101.4677564102503</v>
      </c>
      <c r="M22" s="3" cm="1">
        <f t="array" ref="M22">MEDIAN(IF('IMDB_Movies (1)'!AF22:'IMDB_Movies (1)'!AM5064='Movie Genre Analysis'!J22,'IMDB_Movies (1)'!Z22:'IMDB_Movies (1)'!Z5064))</f>
        <v>7.2</v>
      </c>
      <c r="N22" cm="1">
        <f t="array" ref="N22">MODE(IF('IMDB_Movies (1)'!AF22:'IMDB_Movies (1)'!AM5064='Movie Genre Analysis'!J22,'IMDB_Movies (1)'!Z22:'IMDB_Movies (1)'!Z5064))</f>
        <v>7.5</v>
      </c>
      <c r="O22" cm="1">
        <f t="array" ref="O22">MAX(IF('IMDB_Movies (1)'!AF22:'IMDB_Movies (1)'!AM5064='Movie Genre Analysis'!J22,'IMDB_Movies (1)'!Z22:'IMDB_Movies (1)'!Z5064))</f>
        <v>8.9</v>
      </c>
      <c r="P22" s="3" cm="1">
        <f t="array" ref="P22">MIN(IF('IMDB_Movies (1)'!AF22:'IMDB_Movies (1)'!AM5064='Movie Genre Analysis'!J22,'IMDB_Movies (1)'!Z22:'IMDB_Movies (1)'!Z5064))</f>
        <v>2</v>
      </c>
      <c r="Q22" s="3" cm="1">
        <f t="array" ref="Q22">VAR(IF('IMDB_Movies (1)'!AF22:'IMDB_Movies (1)'!AM5064='Movie Genre Analysis'!J22,'IMDB_Movies (1)'!Z22:'IMDB_Movies (1)'!Z5064))</f>
        <v>0.78836968247270811</v>
      </c>
      <c r="R22" s="3" cm="1">
        <f t="array" ref="R22">STDEV(IF('IMDB_Movies (1)'!AF22:'IMDB_Movies (1)'!AM5064='Movie Genre Analysis'!J22,'IMDB_Movies (1)'!Z22:'IMDB_Movies (1)'!Z5064))</f>
        <v>0.88790184281411877</v>
      </c>
    </row>
    <row r="23" spans="1:18" x14ac:dyDescent="0.35">
      <c r="B23" t="s">
        <v>24169</v>
      </c>
      <c r="C23" t="s">
        <v>24169</v>
      </c>
      <c r="J23" s="3" t="s">
        <v>24165</v>
      </c>
      <c r="K23" s="3">
        <f>COUNTIF('IMDB_Movies (1)'!AF2:'IMDB_Movies (1)'!AM5044,'Movie Genre Analysis'!J23)</f>
        <v>213</v>
      </c>
      <c r="L23" s="3">
        <f ca="1">AVERAGEIF('IMDB_Movies (1)'!AF2:'IMDB_Movies (1)'!AM5044,'Movie Genre Analysis'!J23,'IMDB_Movies (1)'!Z2:'IMDB_Movies (1)'!Z5044)</f>
        <v>3566.5621153846146</v>
      </c>
      <c r="M23" s="3" cm="1">
        <f t="array" ref="M23">MEDIAN(IF('IMDB_Movies (1)'!AF23:'IMDB_Movies (1)'!AM5065='Movie Genre Analysis'!J23,'IMDB_Movies (1)'!Z23:'IMDB_Movies (1)'!Z5065))</f>
        <v>7.1</v>
      </c>
      <c r="N23" cm="1">
        <f t="array" ref="N23">MODE(IF('IMDB_Movies (1)'!AF23:'IMDB_Movies (1)'!AM5065='Movie Genre Analysis'!J23,'IMDB_Movies (1)'!Z23:'IMDB_Movies (1)'!Z5065))</f>
        <v>7.1</v>
      </c>
      <c r="O23" cm="1">
        <f t="array" ref="O23">MAX(IF('IMDB_Movies (1)'!AF23:'IMDB_Movies (1)'!AM5065='Movie Genre Analysis'!J23,'IMDB_Movies (1)'!Z23:'IMDB_Movies (1)'!Z5065))</f>
        <v>8.6</v>
      </c>
      <c r="P23" s="3" cm="1">
        <f t="array" ref="P23">MIN(IF('IMDB_Movies (1)'!AF23:'IMDB_Movies (1)'!AM5065='Movie Genre Analysis'!J23,'IMDB_Movies (1)'!Z23:'IMDB_Movies (1)'!Z5065))</f>
        <v>2.7</v>
      </c>
      <c r="Q23" s="3" cm="1">
        <f t="array" ref="Q23">VAR(IF('IMDB_Movies (1)'!AF23:'IMDB_Movies (1)'!AM5065='Movie Genre Analysis'!J23,'IMDB_Movies (1)'!Z23:'IMDB_Movies (1)'!Z5065))</f>
        <v>0.76511161307470898</v>
      </c>
      <c r="R23" s="3" cm="1">
        <f t="array" ref="R23">STDEV(IF('IMDB_Movies (1)'!AF23:'IMDB_Movies (1)'!AM5065='Movie Genre Analysis'!J23,'IMDB_Movies (1)'!Z23:'IMDB_Movies (1)'!Z5065))</f>
        <v>0.87470658684767488</v>
      </c>
    </row>
    <row r="24" spans="1:18" x14ac:dyDescent="0.35">
      <c r="B24" t="s">
        <v>24170</v>
      </c>
      <c r="C24" t="s">
        <v>24170</v>
      </c>
      <c r="J24" s="3" t="s">
        <v>24163</v>
      </c>
      <c r="K24" s="3">
        <f>COUNTIF('IMDB_Movies (1)'!AF2:'IMDB_Movies (1)'!AM5044,'Movie Genre Analysis'!J24)</f>
        <v>182</v>
      </c>
      <c r="L24" s="3">
        <f ca="1">AVERAGEIF('IMDB_Movies (1)'!AF2:'IMDB_Movies (1)'!AM5044,'Movie Genre Analysis'!J24,'IMDB_Movies (1)'!Z2:'IMDB_Movies (1)'!Z5044)</f>
        <v>3055.7017322834608</v>
      </c>
      <c r="M24" s="3" cm="1">
        <f t="array" ref="M24">MEDIAN(IF('IMDB_Movies (1)'!AF24:'IMDB_Movies (1)'!AM5066='Movie Genre Analysis'!J24,'IMDB_Movies (1)'!Z24:'IMDB_Movies (1)'!Z5066))</f>
        <v>6.8</v>
      </c>
      <c r="N24" cm="1">
        <f t="array" ref="N24">MODE(IF('IMDB_Movies (1)'!AF24:'IMDB_Movies (1)'!AM5066='Movie Genre Analysis'!J24,'IMDB_Movies (1)'!Z24:'IMDB_Movies (1)'!Z5066))</f>
        <v>7.2</v>
      </c>
      <c r="O24" cm="1">
        <f t="array" ref="O24">MAX(IF('IMDB_Movies (1)'!AF24:'IMDB_Movies (1)'!AM5066='Movie Genre Analysis'!J24,'IMDB_Movies (1)'!Z24:'IMDB_Movies (1)'!Z5066))</f>
        <v>8.6999999999999993</v>
      </c>
      <c r="P24" s="3" cm="1">
        <f t="array" ref="P24">MIN(IF('IMDB_Movies (1)'!AF24:'IMDB_Movies (1)'!AM5066='Movie Genre Analysis'!J24,'IMDB_Movies (1)'!Z24:'IMDB_Movies (1)'!Z5066))</f>
        <v>2</v>
      </c>
      <c r="Q24" s="3" cm="1">
        <f t="array" ref="Q24">VAR(IF('IMDB_Movies (1)'!AF24:'IMDB_Movies (1)'!AM5066='Movie Genre Analysis'!J24,'IMDB_Movies (1)'!Z24:'IMDB_Movies (1)'!Z5066))</f>
        <v>1.2142726610406513</v>
      </c>
      <c r="R24" s="3" cm="1">
        <f t="array" ref="R24">STDEV(IF('IMDB_Movies (1)'!AF24:'IMDB_Movies (1)'!AM5066='Movie Genre Analysis'!J24,'IMDB_Movies (1)'!Z24:'IMDB_Movies (1)'!Z5066))</f>
        <v>1.1019404072093242</v>
      </c>
    </row>
    <row r="25" spans="1:18" x14ac:dyDescent="0.35">
      <c r="B25" t="s">
        <v>24168</v>
      </c>
      <c r="J25" s="3" t="s">
        <v>24167</v>
      </c>
      <c r="K25" s="3">
        <f>COUNTIF('IMDB_Movies (1)'!AF2:'IMDB_Movies (1)'!AM5044,'Movie Genre Analysis'!J25)</f>
        <v>2</v>
      </c>
      <c r="L25" s="3">
        <f ca="1">AVERAGEIF('IMDB_Movies (1)'!AF2:'IMDB_Movies (1)'!AM5044,'Movie Genre Analysis'!J25,'IMDB_Movies (1)'!Z2:'IMDB_Movies (1)'!Z5044)</f>
        <v>0</v>
      </c>
      <c r="M25" s="3" cm="1">
        <f t="array" ref="M25">MEDIAN(IF('IMDB_Movies (1)'!AF25:'IMDB_Movies (1)'!AM5067='Movie Genre Analysis'!J25,'IMDB_Movies (1)'!Z25:'IMDB_Movies (1)'!Z5067))</f>
        <v>4.75</v>
      </c>
      <c r="N25">
        <v>7.6</v>
      </c>
      <c r="O25" cm="1">
        <f t="array" ref="O25">MAX(IF('IMDB_Movies (1)'!AF25:'IMDB_Movies (1)'!AM5067='Movie Genre Analysis'!J25,'IMDB_Movies (1)'!Z25:'IMDB_Movies (1)'!Z5067))</f>
        <v>6.6</v>
      </c>
      <c r="P25" s="3" cm="1">
        <f t="array" ref="P25">MIN(IF('IMDB_Movies (1)'!AF25:'IMDB_Movies (1)'!AM5067='Movie Genre Analysis'!J25,'IMDB_Movies (1)'!Z25:'IMDB_Movies (1)'!Z5067))</f>
        <v>2.9</v>
      </c>
      <c r="Q25" s="3" cm="1">
        <f t="array" ref="Q25">VAR(IF('IMDB_Movies (1)'!AF25:'IMDB_Movies (1)'!AM5067='Movie Genre Analysis'!J25,'IMDB_Movies (1)'!Z25:'IMDB_Movies (1)'!Z5067))</f>
        <v>6.8449999999999989</v>
      </c>
      <c r="R25" s="3" cm="1">
        <f t="array" ref="R25">STDEV(IF('IMDB_Movies (1)'!AF25:'IMDB_Movies (1)'!AM5067='Movie Genre Analysis'!J25,'IMDB_Movies (1)'!Z25:'IMDB_Movies (1)'!Z5067))</f>
        <v>2.6162950903902256</v>
      </c>
    </row>
    <row r="26" spans="1:18" x14ac:dyDescent="0.35">
      <c r="J26" s="3" t="s">
        <v>24169</v>
      </c>
      <c r="K26" s="3">
        <f>COUNTIF('IMDB_Movies (1)'!AF2:'IMDB_Movies (1)'!AM5044,'Movie Genre Analysis'!J26)</f>
        <v>5</v>
      </c>
      <c r="L26" s="3">
        <f ca="1">AVERAGEIF('IMDB_Movies (1)'!AF2:'IMDB_Movies (1)'!AM5044,'Movie Genre Analysis'!J26,'IMDB_Movies (1)'!Z2:'IMDB_Movies (1)'!Z5044)</f>
        <v>14.616666666666667</v>
      </c>
      <c r="M26" s="3" cm="1">
        <f t="array" ref="M26">MEDIAN(IF('IMDB_Movies (1)'!AF26:'IMDB_Movies (1)'!AM5068='Movie Genre Analysis'!J26,'IMDB_Movies (1)'!Z26:'IMDB_Movies (1)'!Z5068))</f>
        <v>6.5</v>
      </c>
      <c r="N26">
        <v>6.7</v>
      </c>
      <c r="O26" cm="1">
        <f t="array" ref="O26">MAX(IF('IMDB_Movies (1)'!AF26:'IMDB_Movies (1)'!AM5068='Movie Genre Analysis'!J26,'IMDB_Movies (1)'!Z26:'IMDB_Movies (1)'!Z5068))</f>
        <v>7.1</v>
      </c>
      <c r="P26" s="3" cm="1">
        <f t="array" ref="P26">MIN(IF('IMDB_Movies (1)'!AF26:'IMDB_Movies (1)'!AM5068='Movie Genre Analysis'!J26,'IMDB_Movies (1)'!Z26:'IMDB_Movies (1)'!Z5068))</f>
        <v>5.2</v>
      </c>
      <c r="Q26" s="3" cm="1">
        <f t="array" ref="Q26">VAR(IF('IMDB_Movies (1)'!AF26:'IMDB_Movies (1)'!AM5068='Movie Genre Analysis'!J26,'IMDB_Movies (1)'!Z26:'IMDB_Movies (1)'!Z5068))</f>
        <v>0.55700000000000927</v>
      </c>
      <c r="R26" s="3" cm="1">
        <f t="array" ref="R26">STDEV(IF('IMDB_Movies (1)'!AF26:'IMDB_Movies (1)'!AM5068='Movie Genre Analysis'!J26,'IMDB_Movies (1)'!Z26:'IMDB_Movies (1)'!Z5068))</f>
        <v>0.74632432628181777</v>
      </c>
    </row>
    <row r="27" spans="1:18" x14ac:dyDescent="0.35">
      <c r="J27" s="3" t="s">
        <v>24168</v>
      </c>
      <c r="K27" s="3">
        <f>COUNTIF('IMDB_Movies (1)'!AF2:'IMDB_Movies (1)'!AM5044,'Movie Genre Analysis'!J27)</f>
        <v>3</v>
      </c>
      <c r="L27" s="3">
        <f ca="1">AVERAGEIF('IMDB_Movies (1)'!AF2:'IMDB_Movies (1)'!AM5044,'Movie Genre Analysis'!J27,'IMDB_Movies (1)'!Z2:'IMDB_Movies (1)'!Z5044)</f>
        <v>10000</v>
      </c>
      <c r="M27" s="3" cm="1">
        <f t="array" ref="M27">MEDIAN(IF('IMDB_Movies (1)'!AF27:'IMDB_Movies (1)'!AM5069='Movie Genre Analysis'!J27,'IMDB_Movies (1)'!Z27:'IMDB_Movies (1)'!Z5069))</f>
        <v>7.4</v>
      </c>
      <c r="N27">
        <v>7.3</v>
      </c>
      <c r="O27" cm="1">
        <f t="array" ref="O27">MAX(IF('IMDB_Movies (1)'!AF27:'IMDB_Movies (1)'!AM5069='Movie Genre Analysis'!J27,'IMDB_Movies (1)'!Z27:'IMDB_Movies (1)'!Z5069))</f>
        <v>8.1</v>
      </c>
      <c r="P27" s="3" cm="1">
        <f t="array" ref="P27">MIN(IF('IMDB_Movies (1)'!AF27:'IMDB_Movies (1)'!AM5069='Movie Genre Analysis'!J27,'IMDB_Movies (1)'!Z27:'IMDB_Movies (1)'!Z5069))</f>
        <v>7.1</v>
      </c>
      <c r="Q27" s="3" cm="1">
        <f t="array" ref="Q27">VAR(IF('IMDB_Movies (1)'!AF27:'IMDB_Movies (1)'!AM5069='Movie Genre Analysis'!J27,'IMDB_Movies (1)'!Z27:'IMDB_Movies (1)'!Z5069))</f>
        <v>0.26333333333333325</v>
      </c>
      <c r="R27" s="3" cm="1">
        <f t="array" ref="R27">STDEV(IF('IMDB_Movies (1)'!AF27:'IMDB_Movies (1)'!AM5069='Movie Genre Analysis'!J27,'IMDB_Movies (1)'!Z27:'IMDB_Movies (1)'!Z5069))</f>
        <v>0.51316014394468834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C4D-C1B6-429C-833E-4206C3AE7289}">
  <dimension ref="A1:G5044"/>
  <sheetViews>
    <sheetView workbookViewId="0">
      <selection activeCell="I2" sqref="I2"/>
    </sheetView>
  </sheetViews>
  <sheetFormatPr defaultRowHeight="14.5" x14ac:dyDescent="0.35"/>
  <cols>
    <col min="1" max="1" width="8.7265625" style="3"/>
    <col min="2" max="2" width="10.54296875" style="3" bestFit="1" customWidth="1"/>
    <col min="3" max="4" width="8.7265625" style="3"/>
    <col min="5" max="5" width="10.26953125" style="3" bestFit="1" customWidth="1"/>
    <col min="6" max="6" width="8.26953125" style="3" bestFit="1" customWidth="1"/>
    <col min="7" max="7" width="10.54296875" style="3" bestFit="1" customWidth="1"/>
  </cols>
  <sheetData>
    <row r="1" spans="1:7" x14ac:dyDescent="0.35">
      <c r="A1" s="2" t="s">
        <v>24181</v>
      </c>
      <c r="B1" s="2" t="s">
        <v>25</v>
      </c>
      <c r="C1" s="2" t="s">
        <v>24173</v>
      </c>
      <c r="D1" s="2" t="s">
        <v>24174</v>
      </c>
      <c r="E1" s="2" t="s">
        <v>24179</v>
      </c>
      <c r="F1" s="2" t="s">
        <v>24181</v>
      </c>
      <c r="G1" s="2" t="s">
        <v>25</v>
      </c>
    </row>
    <row r="2" spans="1:7" x14ac:dyDescent="0.35">
      <c r="A2" s="3">
        <v>178</v>
      </c>
      <c r="B2" s="3">
        <v>7.9</v>
      </c>
      <c r="C2" s="3">
        <f>AVERAGE('IMDB_Movies (1)'!D2:'IMDB_Movies (1)'!D5044)</f>
        <v>107.2010739856802</v>
      </c>
      <c r="D2" s="3">
        <f>MEDIAN(F2:F5044)</f>
        <v>103</v>
      </c>
      <c r="E2" s="3">
        <f>STDEV(F2:F5044)</f>
        <v>25.197440808824183</v>
      </c>
      <c r="F2" s="3">
        <v>178</v>
      </c>
      <c r="G2" s="3">
        <v>7.9</v>
      </c>
    </row>
    <row r="3" spans="1:7" x14ac:dyDescent="0.35">
      <c r="A3" s="3">
        <v>169</v>
      </c>
      <c r="B3" s="3">
        <v>7.1</v>
      </c>
      <c r="F3" s="3">
        <v>169</v>
      </c>
      <c r="G3" s="3">
        <v>7.1</v>
      </c>
    </row>
    <row r="4" spans="1:7" x14ac:dyDescent="0.35">
      <c r="A4" s="3">
        <v>148</v>
      </c>
      <c r="B4" s="3">
        <v>6.8</v>
      </c>
      <c r="F4" s="3">
        <v>148</v>
      </c>
      <c r="G4" s="3">
        <v>6.8</v>
      </c>
    </row>
    <row r="5" spans="1:7" x14ac:dyDescent="0.35">
      <c r="A5" s="3">
        <v>164</v>
      </c>
      <c r="B5" s="3">
        <v>8.5</v>
      </c>
      <c r="F5" s="3">
        <v>164</v>
      </c>
      <c r="G5" s="3">
        <v>8.5</v>
      </c>
    </row>
    <row r="6" spans="1:7" x14ac:dyDescent="0.35">
      <c r="A6" s="3">
        <v>132</v>
      </c>
      <c r="B6" s="3">
        <v>6.6</v>
      </c>
      <c r="G6" s="3">
        <v>7.1</v>
      </c>
    </row>
    <row r="7" spans="1:7" x14ac:dyDescent="0.35">
      <c r="A7" s="3">
        <v>156</v>
      </c>
      <c r="B7" s="3">
        <v>6.2</v>
      </c>
      <c r="F7" s="3">
        <v>132</v>
      </c>
      <c r="G7" s="3">
        <v>6.6</v>
      </c>
    </row>
    <row r="8" spans="1:7" x14ac:dyDescent="0.35">
      <c r="A8" s="3">
        <v>100</v>
      </c>
      <c r="B8" s="3">
        <v>7.8</v>
      </c>
      <c r="F8" s="3">
        <v>156</v>
      </c>
      <c r="G8" s="3">
        <v>6.2</v>
      </c>
    </row>
    <row r="9" spans="1:7" x14ac:dyDescent="0.35">
      <c r="A9" s="3">
        <v>141</v>
      </c>
      <c r="B9" s="3">
        <v>7.5</v>
      </c>
      <c r="F9" s="3">
        <v>100</v>
      </c>
      <c r="G9" s="3">
        <v>7.8</v>
      </c>
    </row>
    <row r="10" spans="1:7" x14ac:dyDescent="0.35">
      <c r="A10" s="3">
        <v>153</v>
      </c>
      <c r="B10" s="3">
        <v>6.9</v>
      </c>
      <c r="F10" s="3">
        <v>141</v>
      </c>
      <c r="G10" s="3">
        <v>7.5</v>
      </c>
    </row>
    <row r="11" spans="1:7" x14ac:dyDescent="0.35">
      <c r="A11" s="3">
        <v>183</v>
      </c>
      <c r="B11" s="3">
        <v>6.1</v>
      </c>
      <c r="F11" s="3">
        <v>153</v>
      </c>
      <c r="G11" s="3">
        <v>7.5</v>
      </c>
    </row>
    <row r="12" spans="1:7" x14ac:dyDescent="0.35">
      <c r="A12" s="3">
        <v>106</v>
      </c>
      <c r="B12" s="3">
        <v>6.7</v>
      </c>
      <c r="F12" s="3">
        <v>183</v>
      </c>
      <c r="G12" s="3">
        <v>6.9</v>
      </c>
    </row>
    <row r="13" spans="1:7" x14ac:dyDescent="0.35">
      <c r="A13" s="3">
        <v>151</v>
      </c>
      <c r="B13" s="3">
        <v>7.3</v>
      </c>
      <c r="F13" s="3">
        <v>169</v>
      </c>
      <c r="G13" s="3">
        <v>6.1</v>
      </c>
    </row>
    <row r="14" spans="1:7" x14ac:dyDescent="0.35">
      <c r="A14" s="3">
        <v>150</v>
      </c>
      <c r="B14" s="3">
        <v>6.5</v>
      </c>
      <c r="F14" s="3">
        <v>106</v>
      </c>
      <c r="G14" s="3">
        <v>6.7</v>
      </c>
    </row>
    <row r="15" spans="1:7" x14ac:dyDescent="0.35">
      <c r="A15" s="3">
        <v>143</v>
      </c>
      <c r="B15" s="3">
        <v>7.2</v>
      </c>
      <c r="F15" s="3">
        <v>151</v>
      </c>
      <c r="G15" s="3">
        <v>7.3</v>
      </c>
    </row>
    <row r="16" spans="1:7" x14ac:dyDescent="0.35">
      <c r="A16" s="3">
        <v>173</v>
      </c>
      <c r="B16" s="3">
        <v>8.1</v>
      </c>
      <c r="F16" s="3">
        <v>150</v>
      </c>
      <c r="G16" s="3">
        <v>6.5</v>
      </c>
    </row>
    <row r="17" spans="1:7" x14ac:dyDescent="0.35">
      <c r="A17" s="3">
        <v>136</v>
      </c>
      <c r="B17" s="3">
        <v>7</v>
      </c>
      <c r="F17" s="3">
        <v>143</v>
      </c>
      <c r="G17" s="3">
        <v>7.2</v>
      </c>
    </row>
    <row r="18" spans="1:7" x14ac:dyDescent="0.35">
      <c r="A18" s="3">
        <v>186</v>
      </c>
      <c r="B18" s="3">
        <v>7.7</v>
      </c>
      <c r="F18" s="3">
        <v>150</v>
      </c>
      <c r="G18" s="3">
        <v>6.6</v>
      </c>
    </row>
    <row r="19" spans="1:7" x14ac:dyDescent="0.35">
      <c r="A19" s="3">
        <v>113</v>
      </c>
      <c r="B19" s="3">
        <v>8.1999999999999993</v>
      </c>
      <c r="F19" s="3">
        <v>173</v>
      </c>
      <c r="G19" s="3">
        <v>8.1</v>
      </c>
    </row>
    <row r="20" spans="1:7" x14ac:dyDescent="0.35">
      <c r="A20" s="3">
        <v>201</v>
      </c>
      <c r="B20" s="3">
        <v>5.9</v>
      </c>
      <c r="F20" s="3">
        <v>136</v>
      </c>
      <c r="G20" s="3">
        <v>6.7</v>
      </c>
    </row>
    <row r="21" spans="1:7" x14ac:dyDescent="0.35">
      <c r="A21" s="3">
        <v>194</v>
      </c>
      <c r="B21" s="3">
        <v>6</v>
      </c>
      <c r="F21" s="3">
        <v>106</v>
      </c>
      <c r="G21" s="3">
        <v>6.8</v>
      </c>
    </row>
    <row r="22" spans="1:7" x14ac:dyDescent="0.35">
      <c r="A22" s="3">
        <v>147</v>
      </c>
      <c r="B22" s="3">
        <v>5.7</v>
      </c>
      <c r="F22" s="3">
        <v>164</v>
      </c>
      <c r="G22" s="3">
        <v>7.5</v>
      </c>
    </row>
    <row r="23" spans="1:7" x14ac:dyDescent="0.35">
      <c r="A23" s="3">
        <v>131</v>
      </c>
      <c r="B23" s="3">
        <v>6.4</v>
      </c>
      <c r="F23" s="3">
        <v>153</v>
      </c>
      <c r="G23" s="3">
        <v>7</v>
      </c>
    </row>
    <row r="24" spans="1:7" x14ac:dyDescent="0.35">
      <c r="A24" s="3">
        <v>124</v>
      </c>
      <c r="B24" s="3">
        <v>6.3</v>
      </c>
      <c r="F24" s="3">
        <v>156</v>
      </c>
      <c r="G24" s="3">
        <v>6.7</v>
      </c>
    </row>
    <row r="25" spans="1:7" x14ac:dyDescent="0.35">
      <c r="A25" s="3">
        <v>135</v>
      </c>
      <c r="B25" s="3">
        <v>5.6</v>
      </c>
      <c r="F25" s="3">
        <v>186</v>
      </c>
      <c r="G25" s="3">
        <v>7.9</v>
      </c>
    </row>
    <row r="26" spans="1:7" x14ac:dyDescent="0.35">
      <c r="A26" s="3">
        <v>195</v>
      </c>
      <c r="B26" s="3">
        <v>8.3000000000000007</v>
      </c>
      <c r="F26" s="3">
        <v>113</v>
      </c>
      <c r="G26" s="3">
        <v>6.1</v>
      </c>
    </row>
    <row r="27" spans="1:7" x14ac:dyDescent="0.35">
      <c r="A27" s="3">
        <v>108</v>
      </c>
      <c r="B27" s="3">
        <v>8</v>
      </c>
      <c r="F27" s="3">
        <v>201</v>
      </c>
      <c r="G27" s="3">
        <v>7.2</v>
      </c>
    </row>
    <row r="28" spans="1:7" x14ac:dyDescent="0.35">
      <c r="A28" s="3">
        <v>104</v>
      </c>
      <c r="B28" s="3">
        <v>8.4</v>
      </c>
      <c r="F28" s="3">
        <v>194</v>
      </c>
      <c r="G28" s="3">
        <v>7.7</v>
      </c>
    </row>
    <row r="29" spans="1:7" x14ac:dyDescent="0.35">
      <c r="A29" s="3">
        <v>165</v>
      </c>
      <c r="B29" s="3">
        <v>5.8</v>
      </c>
      <c r="F29" s="3">
        <v>147</v>
      </c>
      <c r="G29" s="3">
        <v>8.1999999999999993</v>
      </c>
    </row>
    <row r="30" spans="1:7" x14ac:dyDescent="0.35">
      <c r="A30" s="3">
        <v>130</v>
      </c>
      <c r="B30" s="3">
        <v>5.4</v>
      </c>
      <c r="F30" s="3">
        <v>131</v>
      </c>
      <c r="G30" s="3">
        <v>5.9</v>
      </c>
    </row>
    <row r="31" spans="1:7" x14ac:dyDescent="0.35">
      <c r="A31" s="3">
        <v>142</v>
      </c>
      <c r="B31" s="3">
        <v>9</v>
      </c>
      <c r="F31" s="3">
        <v>124</v>
      </c>
      <c r="G31" s="3">
        <v>7</v>
      </c>
    </row>
    <row r="32" spans="1:7" x14ac:dyDescent="0.35">
      <c r="A32" s="3">
        <v>125</v>
      </c>
      <c r="B32" s="3">
        <v>4.8</v>
      </c>
      <c r="F32" s="3">
        <v>143</v>
      </c>
      <c r="G32" s="3">
        <v>7.8</v>
      </c>
    </row>
    <row r="33" spans="1:7" x14ac:dyDescent="0.35">
      <c r="A33" s="3">
        <v>123</v>
      </c>
      <c r="B33" s="3">
        <v>5.2</v>
      </c>
      <c r="F33" s="3">
        <v>135</v>
      </c>
      <c r="G33" s="3">
        <v>7.3</v>
      </c>
    </row>
    <row r="34" spans="1:7" x14ac:dyDescent="0.35">
      <c r="A34" s="3">
        <v>103</v>
      </c>
      <c r="B34" s="3">
        <v>7.6</v>
      </c>
      <c r="F34" s="3">
        <v>195</v>
      </c>
      <c r="G34" s="3">
        <v>7.2</v>
      </c>
    </row>
    <row r="35" spans="1:7" x14ac:dyDescent="0.35">
      <c r="A35" s="3">
        <v>118</v>
      </c>
      <c r="B35" s="3">
        <v>4.5</v>
      </c>
      <c r="F35" s="3">
        <v>108</v>
      </c>
      <c r="G35" s="3">
        <v>6.5</v>
      </c>
    </row>
    <row r="36" spans="1:7" x14ac:dyDescent="0.35">
      <c r="A36" s="3">
        <v>140</v>
      </c>
      <c r="B36" s="3">
        <v>5.5</v>
      </c>
      <c r="F36" s="3">
        <v>104</v>
      </c>
      <c r="G36" s="3">
        <v>6.8</v>
      </c>
    </row>
    <row r="37" spans="1:7" x14ac:dyDescent="0.35">
      <c r="A37" s="3">
        <v>149</v>
      </c>
      <c r="B37" s="3">
        <v>8.6</v>
      </c>
      <c r="F37" s="3">
        <v>104</v>
      </c>
      <c r="G37" s="3">
        <v>7.3</v>
      </c>
    </row>
    <row r="38" spans="1:7" x14ac:dyDescent="0.35">
      <c r="A38" s="3">
        <v>114</v>
      </c>
      <c r="B38" s="3">
        <v>8.8000000000000007</v>
      </c>
      <c r="F38" s="3">
        <v>150</v>
      </c>
      <c r="G38" s="3">
        <v>6</v>
      </c>
    </row>
    <row r="39" spans="1:7" x14ac:dyDescent="0.35">
      <c r="A39" s="3">
        <v>116</v>
      </c>
      <c r="B39" s="3">
        <v>5.0999999999999996</v>
      </c>
      <c r="F39" s="3">
        <v>165</v>
      </c>
      <c r="G39" s="3">
        <v>5.7</v>
      </c>
    </row>
    <row r="40" spans="1:7" x14ac:dyDescent="0.35">
      <c r="A40" s="3">
        <v>154</v>
      </c>
      <c r="B40" s="3">
        <v>7.4</v>
      </c>
      <c r="F40" s="3">
        <v>130</v>
      </c>
      <c r="G40" s="3">
        <v>6.4</v>
      </c>
    </row>
    <row r="41" spans="1:7" x14ac:dyDescent="0.35">
      <c r="A41" s="3">
        <v>122</v>
      </c>
      <c r="B41" s="3">
        <v>4.2</v>
      </c>
      <c r="F41" s="3">
        <v>142</v>
      </c>
      <c r="G41" s="3">
        <v>6.7</v>
      </c>
    </row>
    <row r="42" spans="1:7" x14ac:dyDescent="0.35">
      <c r="A42" s="3">
        <v>93</v>
      </c>
      <c r="B42" s="3">
        <v>5</v>
      </c>
      <c r="F42" s="3">
        <v>125</v>
      </c>
      <c r="G42" s="3">
        <v>6.8</v>
      </c>
    </row>
    <row r="43" spans="1:7" x14ac:dyDescent="0.35">
      <c r="A43" s="3">
        <v>98</v>
      </c>
      <c r="B43" s="3">
        <v>4.9000000000000004</v>
      </c>
      <c r="F43" s="3">
        <v>106</v>
      </c>
      <c r="G43" s="3">
        <v>6.3</v>
      </c>
    </row>
    <row r="44" spans="1:7" x14ac:dyDescent="0.35">
      <c r="A44" s="3">
        <v>91</v>
      </c>
      <c r="B44" s="3">
        <v>3.7</v>
      </c>
      <c r="F44" s="3">
        <v>123</v>
      </c>
      <c r="G44" s="3">
        <v>5.6</v>
      </c>
    </row>
    <row r="45" spans="1:7" x14ac:dyDescent="0.35">
      <c r="A45" s="3">
        <v>158</v>
      </c>
      <c r="B45" s="3">
        <v>5.3</v>
      </c>
      <c r="F45" s="3">
        <v>103</v>
      </c>
      <c r="G45" s="3">
        <v>8.3000000000000007</v>
      </c>
    </row>
    <row r="46" spans="1:7" x14ac:dyDescent="0.35">
      <c r="A46" s="3">
        <v>96</v>
      </c>
      <c r="B46" s="3">
        <v>4.3</v>
      </c>
      <c r="F46" s="3">
        <v>118</v>
      </c>
      <c r="G46" s="3">
        <v>6.6</v>
      </c>
    </row>
    <row r="47" spans="1:7" x14ac:dyDescent="0.35">
      <c r="A47" s="3">
        <v>127</v>
      </c>
      <c r="B47" s="3">
        <v>3.8</v>
      </c>
      <c r="F47" s="3">
        <v>140</v>
      </c>
      <c r="G47" s="3">
        <v>7.2</v>
      </c>
    </row>
    <row r="48" spans="1:7" x14ac:dyDescent="0.35">
      <c r="A48" s="3">
        <v>110</v>
      </c>
      <c r="B48" s="3">
        <v>4.4000000000000004</v>
      </c>
      <c r="F48" s="3">
        <v>123</v>
      </c>
      <c r="G48" s="3">
        <v>7</v>
      </c>
    </row>
    <row r="49" spans="1:7" x14ac:dyDescent="0.35">
      <c r="A49" s="3">
        <v>144</v>
      </c>
      <c r="B49" s="3">
        <v>3.3</v>
      </c>
      <c r="F49" s="3">
        <v>149</v>
      </c>
      <c r="G49" s="3">
        <v>8</v>
      </c>
    </row>
    <row r="50" spans="1:7" x14ac:dyDescent="0.35">
      <c r="A50" s="3">
        <v>152</v>
      </c>
      <c r="B50" s="3">
        <v>2.2000000000000002</v>
      </c>
      <c r="F50" s="3">
        <v>132</v>
      </c>
      <c r="G50" s="3">
        <v>7.8</v>
      </c>
    </row>
    <row r="51" spans="1:7" x14ac:dyDescent="0.35">
      <c r="A51" s="3">
        <v>94</v>
      </c>
      <c r="B51" s="3">
        <v>8.9</v>
      </c>
      <c r="F51" s="3">
        <v>114</v>
      </c>
      <c r="G51" s="3">
        <v>6.3</v>
      </c>
    </row>
    <row r="52" spans="1:7" x14ac:dyDescent="0.35">
      <c r="A52" s="3">
        <v>126</v>
      </c>
      <c r="B52" s="3">
        <v>8.6999999999999993</v>
      </c>
      <c r="F52" s="3">
        <v>143</v>
      </c>
      <c r="G52" s="3">
        <v>7.3</v>
      </c>
    </row>
    <row r="53" spans="1:7" x14ac:dyDescent="0.35">
      <c r="A53" s="3">
        <v>112</v>
      </c>
      <c r="B53" s="3">
        <v>4.5999999999999996</v>
      </c>
      <c r="F53" s="3">
        <v>116</v>
      </c>
      <c r="G53" s="3">
        <v>6.6</v>
      </c>
    </row>
    <row r="54" spans="1:7" x14ac:dyDescent="0.35">
      <c r="A54" s="3">
        <v>176</v>
      </c>
      <c r="B54" s="3">
        <v>2.4</v>
      </c>
      <c r="F54" s="3">
        <v>131</v>
      </c>
      <c r="G54" s="3">
        <v>7</v>
      </c>
    </row>
    <row r="55" spans="1:7" x14ac:dyDescent="0.35">
      <c r="A55" s="3">
        <v>95</v>
      </c>
      <c r="B55" s="3">
        <v>3.4</v>
      </c>
      <c r="F55" s="3">
        <v>154</v>
      </c>
      <c r="G55" s="3">
        <v>6.3</v>
      </c>
    </row>
    <row r="56" spans="1:7" x14ac:dyDescent="0.35">
      <c r="A56" s="3">
        <v>97</v>
      </c>
      <c r="B56" s="3">
        <v>4.0999999999999996</v>
      </c>
      <c r="F56" s="3">
        <v>122</v>
      </c>
      <c r="G56" s="3">
        <v>6.2</v>
      </c>
    </row>
    <row r="57" spans="1:7" x14ac:dyDescent="0.35">
      <c r="A57" s="3">
        <v>109</v>
      </c>
      <c r="B57" s="3">
        <v>4.7</v>
      </c>
      <c r="F57" s="3">
        <v>93</v>
      </c>
      <c r="G57" s="3">
        <v>6.8</v>
      </c>
    </row>
    <row r="58" spans="1:7" x14ac:dyDescent="0.35">
      <c r="A58" s="3">
        <v>128</v>
      </c>
      <c r="B58" s="3">
        <v>3</v>
      </c>
      <c r="F58" s="3">
        <v>93</v>
      </c>
      <c r="G58" s="3">
        <v>7.2</v>
      </c>
    </row>
    <row r="59" spans="1:7" x14ac:dyDescent="0.35">
      <c r="A59" s="3">
        <v>102</v>
      </c>
      <c r="B59" s="3">
        <v>3.6</v>
      </c>
      <c r="F59" s="3">
        <v>122</v>
      </c>
      <c r="G59" s="3">
        <v>7.5</v>
      </c>
    </row>
    <row r="60" spans="1:7" x14ac:dyDescent="0.35">
      <c r="A60" s="3">
        <v>101</v>
      </c>
      <c r="B60" s="3">
        <v>3.5</v>
      </c>
      <c r="F60" s="3">
        <v>98</v>
      </c>
      <c r="G60" s="3">
        <v>8.4</v>
      </c>
    </row>
    <row r="61" spans="1:7" x14ac:dyDescent="0.35">
      <c r="A61" s="3">
        <v>120</v>
      </c>
      <c r="B61" s="3">
        <v>2.7</v>
      </c>
      <c r="F61" s="3">
        <v>91</v>
      </c>
      <c r="G61" s="3">
        <v>6.2</v>
      </c>
    </row>
    <row r="62" spans="1:7" x14ac:dyDescent="0.35">
      <c r="A62" s="3">
        <v>121</v>
      </c>
      <c r="B62" s="3">
        <v>1.7</v>
      </c>
      <c r="F62" s="3">
        <v>158</v>
      </c>
      <c r="G62" s="3">
        <v>5.8</v>
      </c>
    </row>
    <row r="63" spans="1:7" x14ac:dyDescent="0.35">
      <c r="A63" s="3">
        <v>182</v>
      </c>
      <c r="B63" s="3">
        <v>4</v>
      </c>
      <c r="F63" s="3">
        <v>96</v>
      </c>
      <c r="G63" s="3">
        <v>6.8</v>
      </c>
    </row>
    <row r="64" spans="1:7" x14ac:dyDescent="0.35">
      <c r="A64" s="3">
        <v>166</v>
      </c>
      <c r="B64" s="3">
        <v>2</v>
      </c>
      <c r="F64" s="3">
        <v>127</v>
      </c>
      <c r="G64" s="3">
        <v>5.4</v>
      </c>
    </row>
    <row r="65" spans="1:7" x14ac:dyDescent="0.35">
      <c r="A65" s="3">
        <v>137</v>
      </c>
      <c r="B65" s="3">
        <v>9.3000000000000007</v>
      </c>
      <c r="F65" s="3">
        <v>110</v>
      </c>
      <c r="G65" s="3">
        <v>6.6</v>
      </c>
    </row>
    <row r="66" spans="1:7" x14ac:dyDescent="0.35">
      <c r="A66" s="3">
        <v>184</v>
      </c>
      <c r="B66" s="3">
        <v>2.9</v>
      </c>
      <c r="F66" s="3">
        <v>150</v>
      </c>
      <c r="G66" s="3">
        <v>6.9</v>
      </c>
    </row>
    <row r="67" spans="1:7" x14ac:dyDescent="0.35">
      <c r="A67" s="3">
        <v>206</v>
      </c>
      <c r="B67" s="3">
        <v>3.9</v>
      </c>
      <c r="F67" s="3">
        <v>144</v>
      </c>
      <c r="G67" s="3">
        <v>7.3</v>
      </c>
    </row>
    <row r="68" spans="1:7" x14ac:dyDescent="0.35">
      <c r="A68" s="3">
        <v>138</v>
      </c>
      <c r="B68" s="3">
        <v>2.8</v>
      </c>
      <c r="F68" s="3">
        <v>152</v>
      </c>
      <c r="G68" s="3">
        <v>9</v>
      </c>
    </row>
    <row r="69" spans="1:7" x14ac:dyDescent="0.35">
      <c r="A69" s="3">
        <v>157</v>
      </c>
      <c r="B69" s="3">
        <v>2.2999999999999998</v>
      </c>
      <c r="F69" s="3">
        <v>96</v>
      </c>
      <c r="G69" s="3">
        <v>8.3000000000000007</v>
      </c>
    </row>
    <row r="70" spans="1:7" x14ac:dyDescent="0.35">
      <c r="A70" s="3">
        <v>115</v>
      </c>
      <c r="B70" s="3">
        <v>1.9</v>
      </c>
      <c r="F70" s="3">
        <v>94</v>
      </c>
      <c r="G70" s="3">
        <v>6.5</v>
      </c>
    </row>
    <row r="71" spans="1:7" x14ac:dyDescent="0.35">
      <c r="A71" s="3">
        <v>111</v>
      </c>
      <c r="B71" s="3">
        <v>3.1</v>
      </c>
      <c r="F71" s="3">
        <v>126</v>
      </c>
      <c r="G71" s="3">
        <v>7.9</v>
      </c>
    </row>
    <row r="72" spans="1:7" x14ac:dyDescent="0.35">
      <c r="A72" s="3">
        <v>89</v>
      </c>
      <c r="B72" s="3">
        <v>9.5</v>
      </c>
      <c r="F72" s="3">
        <v>126</v>
      </c>
      <c r="G72" s="3">
        <v>7.5</v>
      </c>
    </row>
    <row r="73" spans="1:7" x14ac:dyDescent="0.35">
      <c r="A73" s="3">
        <v>105</v>
      </c>
      <c r="B73" s="3">
        <v>9.1</v>
      </c>
      <c r="F73" s="3">
        <v>106</v>
      </c>
      <c r="G73" s="3">
        <v>4.8</v>
      </c>
    </row>
    <row r="74" spans="1:7" x14ac:dyDescent="0.35">
      <c r="A74" s="3">
        <v>119</v>
      </c>
      <c r="B74" s="3">
        <v>1.6</v>
      </c>
      <c r="F74" s="3">
        <v>112</v>
      </c>
      <c r="G74" s="3">
        <v>5.2</v>
      </c>
    </row>
    <row r="75" spans="1:7" x14ac:dyDescent="0.35">
      <c r="A75" s="3">
        <v>129</v>
      </c>
      <c r="B75" s="3">
        <v>2.5</v>
      </c>
      <c r="F75" s="3">
        <v>123</v>
      </c>
      <c r="G75" s="3">
        <v>6.9</v>
      </c>
    </row>
    <row r="76" spans="1:7" x14ac:dyDescent="0.35">
      <c r="A76" s="3">
        <v>146</v>
      </c>
      <c r="B76" s="3">
        <v>2.1</v>
      </c>
      <c r="F76" s="3">
        <v>96</v>
      </c>
      <c r="G76" s="3">
        <v>5.4</v>
      </c>
    </row>
    <row r="77" spans="1:7" x14ac:dyDescent="0.35">
      <c r="A77" s="3">
        <v>88</v>
      </c>
      <c r="B77" s="3">
        <v>3.2</v>
      </c>
      <c r="F77" s="3">
        <v>113</v>
      </c>
      <c r="G77" s="3">
        <v>7.9</v>
      </c>
    </row>
    <row r="78" spans="1:7" x14ac:dyDescent="0.35">
      <c r="A78" s="3">
        <v>99</v>
      </c>
      <c r="B78" s="3">
        <v>9.1999999999999993</v>
      </c>
      <c r="F78" s="3">
        <v>176</v>
      </c>
      <c r="G78" s="3">
        <v>6.1</v>
      </c>
    </row>
    <row r="79" spans="1:7" x14ac:dyDescent="0.35">
      <c r="A79" s="3">
        <v>90</v>
      </c>
      <c r="B79" s="3">
        <v>2.6</v>
      </c>
      <c r="F79" s="3">
        <v>118</v>
      </c>
      <c r="G79" s="3">
        <v>5.8</v>
      </c>
    </row>
    <row r="80" spans="1:7" x14ac:dyDescent="0.35">
      <c r="A80" s="3">
        <v>85</v>
      </c>
      <c r="F80" s="3">
        <v>95</v>
      </c>
      <c r="G80" s="3">
        <v>8.3000000000000007</v>
      </c>
    </row>
    <row r="81" spans="1:7" x14ac:dyDescent="0.35">
      <c r="A81" s="3">
        <v>92</v>
      </c>
      <c r="F81" s="3">
        <v>106</v>
      </c>
      <c r="G81" s="3">
        <v>7.8</v>
      </c>
    </row>
    <row r="82" spans="1:7" x14ac:dyDescent="0.35">
      <c r="A82" s="3">
        <v>196</v>
      </c>
      <c r="F82" s="3">
        <v>124</v>
      </c>
      <c r="G82" s="3">
        <v>7</v>
      </c>
    </row>
    <row r="83" spans="1:7" x14ac:dyDescent="0.35">
      <c r="A83" s="3">
        <v>133</v>
      </c>
      <c r="F83" s="3">
        <v>132</v>
      </c>
      <c r="G83" s="3">
        <v>6.1</v>
      </c>
    </row>
    <row r="84" spans="1:7" x14ac:dyDescent="0.35">
      <c r="A84" s="3">
        <v>215</v>
      </c>
      <c r="F84" s="3">
        <v>97</v>
      </c>
      <c r="G84" s="3">
        <v>7</v>
      </c>
    </row>
    <row r="85" spans="1:7" x14ac:dyDescent="0.35">
      <c r="A85" s="3">
        <v>60</v>
      </c>
      <c r="F85" s="3">
        <v>130</v>
      </c>
      <c r="G85" s="3">
        <v>7.6</v>
      </c>
    </row>
    <row r="86" spans="1:7" x14ac:dyDescent="0.35">
      <c r="A86" s="3">
        <v>117</v>
      </c>
      <c r="F86" s="3">
        <v>109</v>
      </c>
      <c r="G86" s="3">
        <v>4.5</v>
      </c>
    </row>
    <row r="87" spans="1:7" x14ac:dyDescent="0.35">
      <c r="A87" s="3">
        <v>107</v>
      </c>
      <c r="F87" s="3">
        <v>128</v>
      </c>
      <c r="G87" s="3">
        <v>6.3</v>
      </c>
    </row>
    <row r="88" spans="1:7" x14ac:dyDescent="0.35">
      <c r="A88" s="3">
        <v>82</v>
      </c>
      <c r="F88" s="3">
        <v>136</v>
      </c>
      <c r="G88" s="3">
        <v>7.8</v>
      </c>
    </row>
    <row r="89" spans="1:7" x14ac:dyDescent="0.35">
      <c r="A89" s="3">
        <v>159</v>
      </c>
      <c r="F89" s="3">
        <v>93</v>
      </c>
      <c r="G89" s="3">
        <v>6.4</v>
      </c>
    </row>
    <row r="90" spans="1:7" x14ac:dyDescent="0.35">
      <c r="A90" s="3">
        <v>174</v>
      </c>
      <c r="F90" s="3">
        <v>130</v>
      </c>
      <c r="G90" s="3">
        <v>6.5</v>
      </c>
    </row>
    <row r="91" spans="1:7" x14ac:dyDescent="0.35">
      <c r="A91" s="3">
        <v>134</v>
      </c>
      <c r="F91" s="3">
        <v>102</v>
      </c>
      <c r="G91" s="3">
        <v>7.9</v>
      </c>
    </row>
    <row r="92" spans="1:7" x14ac:dyDescent="0.35">
      <c r="A92" s="3">
        <v>77</v>
      </c>
      <c r="F92" s="3">
        <v>101</v>
      </c>
      <c r="G92" s="3">
        <v>7.8</v>
      </c>
    </row>
    <row r="93" spans="1:7" x14ac:dyDescent="0.35">
      <c r="A93" s="3">
        <v>170</v>
      </c>
      <c r="F93" s="3">
        <v>100</v>
      </c>
      <c r="G93" s="3">
        <v>6.6</v>
      </c>
    </row>
    <row r="94" spans="1:7" x14ac:dyDescent="0.35">
      <c r="A94" s="3">
        <v>76</v>
      </c>
      <c r="F94" s="3">
        <v>120</v>
      </c>
      <c r="G94" s="3">
        <v>5.5</v>
      </c>
    </row>
    <row r="95" spans="1:7" x14ac:dyDescent="0.35">
      <c r="A95" s="3">
        <v>171</v>
      </c>
      <c r="F95" s="3">
        <v>98</v>
      </c>
      <c r="G95" s="3">
        <v>8.1999999999999993</v>
      </c>
    </row>
    <row r="96" spans="1:7" x14ac:dyDescent="0.35">
      <c r="A96" s="3">
        <v>84</v>
      </c>
      <c r="F96" s="3">
        <v>109</v>
      </c>
      <c r="G96" s="3">
        <v>6.4</v>
      </c>
    </row>
    <row r="97" spans="1:7" x14ac:dyDescent="0.35">
      <c r="A97" s="3">
        <v>22</v>
      </c>
      <c r="F97" s="3">
        <v>121</v>
      </c>
      <c r="G97" s="3">
        <v>8.1</v>
      </c>
    </row>
    <row r="98" spans="1:7" x14ac:dyDescent="0.35">
      <c r="A98" s="3">
        <v>145</v>
      </c>
      <c r="F98" s="3">
        <v>169</v>
      </c>
      <c r="G98" s="3">
        <v>8.6</v>
      </c>
    </row>
    <row r="99" spans="1:7" x14ac:dyDescent="0.35">
      <c r="A99" s="3">
        <v>78</v>
      </c>
      <c r="F99" s="3">
        <v>148</v>
      </c>
      <c r="G99" s="3">
        <v>8.8000000000000007</v>
      </c>
    </row>
    <row r="100" spans="1:7" x14ac:dyDescent="0.35">
      <c r="A100" s="3">
        <v>240</v>
      </c>
      <c r="F100" s="3">
        <v>120</v>
      </c>
      <c r="G100" s="3">
        <v>8.1999999999999993</v>
      </c>
    </row>
    <row r="101" spans="1:7" x14ac:dyDescent="0.35">
      <c r="A101" s="3">
        <v>172</v>
      </c>
      <c r="F101" s="3">
        <v>182</v>
      </c>
      <c r="G101" s="3">
        <v>7.9</v>
      </c>
    </row>
    <row r="102" spans="1:7" x14ac:dyDescent="0.35">
      <c r="A102" s="3">
        <v>87</v>
      </c>
      <c r="F102" s="3">
        <v>106</v>
      </c>
      <c r="G102" s="3">
        <v>6.7</v>
      </c>
    </row>
    <row r="103" spans="1:7" x14ac:dyDescent="0.35">
      <c r="A103" s="3">
        <v>216</v>
      </c>
      <c r="F103" s="3">
        <v>166</v>
      </c>
      <c r="G103" s="3">
        <v>7.8</v>
      </c>
    </row>
    <row r="104" spans="1:7" x14ac:dyDescent="0.35">
      <c r="A104" s="3">
        <v>192</v>
      </c>
      <c r="F104" s="3">
        <v>132</v>
      </c>
      <c r="G104" s="3">
        <v>7.8</v>
      </c>
    </row>
    <row r="105" spans="1:7" x14ac:dyDescent="0.35">
      <c r="A105" s="3">
        <v>44</v>
      </c>
      <c r="F105" s="3">
        <v>137</v>
      </c>
      <c r="G105" s="3">
        <v>6.6</v>
      </c>
    </row>
    <row r="106" spans="1:7" x14ac:dyDescent="0.35">
      <c r="A106" s="3">
        <v>83</v>
      </c>
      <c r="F106" s="3">
        <v>109</v>
      </c>
      <c r="G106" s="3">
        <v>6.1</v>
      </c>
    </row>
    <row r="107" spans="1:7" x14ac:dyDescent="0.35">
      <c r="A107" s="3">
        <v>139</v>
      </c>
      <c r="F107" s="3">
        <v>98</v>
      </c>
      <c r="G107" s="3">
        <v>5.6</v>
      </c>
    </row>
    <row r="108" spans="1:7" x14ac:dyDescent="0.35">
      <c r="A108" s="3">
        <v>86</v>
      </c>
      <c r="F108" s="3">
        <v>113</v>
      </c>
      <c r="G108" s="3">
        <v>6.4</v>
      </c>
    </row>
    <row r="109" spans="1:7" x14ac:dyDescent="0.35">
      <c r="A109" s="3">
        <v>162</v>
      </c>
      <c r="F109" s="3">
        <v>93</v>
      </c>
      <c r="G109" s="3">
        <v>6.1</v>
      </c>
    </row>
    <row r="110" spans="1:7" x14ac:dyDescent="0.35">
      <c r="A110" s="3">
        <v>54</v>
      </c>
      <c r="F110" s="3">
        <v>123</v>
      </c>
      <c r="G110" s="3">
        <v>7.3</v>
      </c>
    </row>
    <row r="111" spans="1:7" x14ac:dyDescent="0.35">
      <c r="A111" s="3">
        <v>80</v>
      </c>
      <c r="F111" s="3">
        <v>126</v>
      </c>
      <c r="G111" s="3">
        <v>6.6</v>
      </c>
    </row>
    <row r="112" spans="1:7" x14ac:dyDescent="0.35">
      <c r="A112" s="3">
        <v>25</v>
      </c>
      <c r="F112" s="3">
        <v>113</v>
      </c>
      <c r="G112" s="3">
        <v>6.3</v>
      </c>
    </row>
    <row r="113" spans="1:7" x14ac:dyDescent="0.35">
      <c r="A113" s="3">
        <v>74</v>
      </c>
      <c r="F113" s="3">
        <v>184</v>
      </c>
      <c r="G113" s="3">
        <v>6.1</v>
      </c>
    </row>
    <row r="114" spans="1:7" x14ac:dyDescent="0.35">
      <c r="A114" s="3">
        <v>81</v>
      </c>
      <c r="F114" s="3">
        <v>144</v>
      </c>
      <c r="G114" s="3">
        <v>7.1</v>
      </c>
    </row>
    <row r="115" spans="1:7" x14ac:dyDescent="0.35">
      <c r="A115" s="3">
        <v>177</v>
      </c>
      <c r="F115" s="3">
        <v>206</v>
      </c>
      <c r="G115" s="3">
        <v>5.5</v>
      </c>
    </row>
    <row r="116" spans="1:7" x14ac:dyDescent="0.35">
      <c r="A116" s="3">
        <v>73</v>
      </c>
      <c r="F116" s="3">
        <v>138</v>
      </c>
      <c r="G116" s="3">
        <v>7.5</v>
      </c>
    </row>
    <row r="117" spans="1:7" x14ac:dyDescent="0.35">
      <c r="A117" s="3">
        <v>43</v>
      </c>
      <c r="F117" s="3">
        <v>157</v>
      </c>
      <c r="G117" s="3">
        <v>7.6</v>
      </c>
    </row>
    <row r="118" spans="1:7" x14ac:dyDescent="0.35">
      <c r="A118" s="3">
        <v>45</v>
      </c>
      <c r="F118" s="3">
        <v>102</v>
      </c>
      <c r="G118" s="3">
        <v>6.4</v>
      </c>
    </row>
    <row r="119" spans="1:7" x14ac:dyDescent="0.35">
      <c r="A119" s="3">
        <v>163</v>
      </c>
      <c r="F119" s="3">
        <v>104</v>
      </c>
      <c r="G119" s="3">
        <v>7.2</v>
      </c>
    </row>
    <row r="120" spans="1:7" x14ac:dyDescent="0.35">
      <c r="A120" s="3">
        <v>30</v>
      </c>
      <c r="F120" s="3">
        <v>115</v>
      </c>
      <c r="G120" s="3">
        <v>6.7</v>
      </c>
    </row>
    <row r="121" spans="1:7" x14ac:dyDescent="0.35">
      <c r="A121" s="3">
        <v>212</v>
      </c>
      <c r="F121" s="3">
        <v>111</v>
      </c>
      <c r="G121" s="3">
        <v>8</v>
      </c>
    </row>
    <row r="122" spans="1:7" x14ac:dyDescent="0.35">
      <c r="A122" s="3">
        <v>187</v>
      </c>
      <c r="F122" s="3">
        <v>128</v>
      </c>
      <c r="G122" s="3">
        <v>8.3000000000000007</v>
      </c>
    </row>
    <row r="123" spans="1:7" x14ac:dyDescent="0.35">
      <c r="A123" s="3">
        <v>189</v>
      </c>
      <c r="F123" s="3">
        <v>89</v>
      </c>
      <c r="G123" s="3">
        <v>6.7</v>
      </c>
    </row>
    <row r="124" spans="1:7" x14ac:dyDescent="0.35">
      <c r="A124" s="3">
        <v>188</v>
      </c>
      <c r="F124" s="3">
        <v>105</v>
      </c>
      <c r="G124" s="3">
        <v>5.9</v>
      </c>
    </row>
    <row r="125" spans="1:7" x14ac:dyDescent="0.35">
      <c r="A125" s="3">
        <v>280</v>
      </c>
      <c r="F125" s="3">
        <v>119</v>
      </c>
      <c r="G125" s="3">
        <v>6.7</v>
      </c>
    </row>
    <row r="126" spans="1:7" x14ac:dyDescent="0.35">
      <c r="A126" s="3">
        <v>155</v>
      </c>
      <c r="F126" s="3">
        <v>129</v>
      </c>
      <c r="G126" s="3">
        <v>6.7</v>
      </c>
    </row>
    <row r="127" spans="1:7" x14ac:dyDescent="0.35">
      <c r="A127" s="3">
        <v>64</v>
      </c>
      <c r="F127" s="3">
        <v>102</v>
      </c>
      <c r="G127" s="3">
        <v>7.6</v>
      </c>
    </row>
    <row r="128" spans="1:7" x14ac:dyDescent="0.35">
      <c r="A128" s="3">
        <v>190</v>
      </c>
      <c r="F128" s="3">
        <v>138</v>
      </c>
      <c r="G128" s="3">
        <v>7.2</v>
      </c>
    </row>
    <row r="129" spans="1:7" x14ac:dyDescent="0.35">
      <c r="A129" s="3">
        <v>75</v>
      </c>
      <c r="F129" s="3">
        <v>112</v>
      </c>
      <c r="G129" s="3">
        <v>7.1</v>
      </c>
    </row>
    <row r="130" spans="1:7" x14ac:dyDescent="0.35">
      <c r="A130" s="3">
        <v>220</v>
      </c>
      <c r="F130" s="3">
        <v>120</v>
      </c>
      <c r="G130" s="3">
        <v>8.1</v>
      </c>
    </row>
    <row r="131" spans="1:7" x14ac:dyDescent="0.35">
      <c r="A131" s="3">
        <v>160</v>
      </c>
      <c r="F131" s="3">
        <v>146</v>
      </c>
      <c r="G131" s="3">
        <v>6.7</v>
      </c>
    </row>
    <row r="132" spans="1:7" x14ac:dyDescent="0.35">
      <c r="A132" s="3">
        <v>52</v>
      </c>
      <c r="F132" s="3">
        <v>115</v>
      </c>
      <c r="G132" s="3">
        <v>7</v>
      </c>
    </row>
    <row r="133" spans="1:7" x14ac:dyDescent="0.35">
      <c r="A133" s="3">
        <v>325</v>
      </c>
      <c r="F133" s="3">
        <v>96</v>
      </c>
      <c r="G133" s="3">
        <v>6.9</v>
      </c>
    </row>
    <row r="134" spans="1:7" x14ac:dyDescent="0.35">
      <c r="A134" s="3">
        <v>251</v>
      </c>
      <c r="F134" s="3">
        <v>88</v>
      </c>
      <c r="G134" s="3">
        <v>5.0999999999999996</v>
      </c>
    </row>
    <row r="135" spans="1:7" x14ac:dyDescent="0.35">
      <c r="A135" s="3">
        <v>202</v>
      </c>
      <c r="F135" s="3">
        <v>99</v>
      </c>
      <c r="G135" s="3">
        <v>5.8</v>
      </c>
    </row>
    <row r="136" spans="1:7" x14ac:dyDescent="0.35">
      <c r="A136" s="3">
        <v>330</v>
      </c>
      <c r="F136" s="3">
        <v>113</v>
      </c>
      <c r="G136" s="3">
        <v>6.2</v>
      </c>
    </row>
    <row r="137" spans="1:7" x14ac:dyDescent="0.35">
      <c r="A137" s="3">
        <v>289</v>
      </c>
      <c r="F137" s="3">
        <v>131</v>
      </c>
      <c r="G137" s="3">
        <v>7.4</v>
      </c>
    </row>
    <row r="138" spans="1:7" x14ac:dyDescent="0.35">
      <c r="A138" s="3">
        <v>161</v>
      </c>
      <c r="F138" s="3">
        <v>119</v>
      </c>
      <c r="G138" s="3">
        <v>5.8</v>
      </c>
    </row>
    <row r="139" spans="1:7" x14ac:dyDescent="0.35">
      <c r="A139" s="3">
        <v>28</v>
      </c>
      <c r="F139" s="3">
        <v>110</v>
      </c>
      <c r="G139" s="3">
        <v>6.6</v>
      </c>
    </row>
    <row r="140" spans="1:7" x14ac:dyDescent="0.35">
      <c r="A140" s="3">
        <v>79</v>
      </c>
      <c r="F140" s="3">
        <v>91</v>
      </c>
      <c r="G140" s="3">
        <v>6.2</v>
      </c>
    </row>
    <row r="141" spans="1:7" x14ac:dyDescent="0.35">
      <c r="A141" s="3">
        <v>63</v>
      </c>
      <c r="F141" s="3">
        <v>90</v>
      </c>
      <c r="G141" s="3">
        <v>7.3</v>
      </c>
    </row>
    <row r="142" spans="1:7" x14ac:dyDescent="0.35">
      <c r="A142" s="3">
        <v>511</v>
      </c>
      <c r="F142" s="3">
        <v>103</v>
      </c>
      <c r="G142" s="3">
        <v>4.2</v>
      </c>
    </row>
    <row r="143" spans="1:7" x14ac:dyDescent="0.35">
      <c r="A143" s="3">
        <v>42</v>
      </c>
      <c r="F143" s="3">
        <v>124</v>
      </c>
      <c r="G143" s="3">
        <v>6.9</v>
      </c>
    </row>
    <row r="144" spans="1:7" x14ac:dyDescent="0.35">
      <c r="A144" s="3">
        <v>167</v>
      </c>
      <c r="F144" s="3">
        <v>131</v>
      </c>
      <c r="G144" s="3">
        <v>6.4</v>
      </c>
    </row>
    <row r="145" spans="1:7" x14ac:dyDescent="0.35">
      <c r="A145" s="3">
        <v>193</v>
      </c>
      <c r="F145" s="3">
        <v>88</v>
      </c>
      <c r="G145" s="3">
        <v>5.4</v>
      </c>
    </row>
    <row r="146" spans="1:7" x14ac:dyDescent="0.35">
      <c r="A146" s="3">
        <v>175</v>
      </c>
      <c r="F146" s="3">
        <v>85</v>
      </c>
      <c r="G146" s="3">
        <v>6.7</v>
      </c>
    </row>
    <row r="147" spans="1:7" x14ac:dyDescent="0.35">
      <c r="A147" s="3">
        <v>185</v>
      </c>
      <c r="F147" s="3">
        <v>111</v>
      </c>
      <c r="G147" s="3">
        <v>5.8</v>
      </c>
    </row>
    <row r="148" spans="1:7" x14ac:dyDescent="0.35">
      <c r="A148" s="3">
        <v>219</v>
      </c>
      <c r="F148" s="3">
        <v>92</v>
      </c>
      <c r="G148" s="3">
        <v>6.9</v>
      </c>
    </row>
    <row r="149" spans="1:7" x14ac:dyDescent="0.35">
      <c r="A149" s="3">
        <v>7</v>
      </c>
      <c r="F149" s="3">
        <v>196</v>
      </c>
      <c r="G149" s="3">
        <v>7.2</v>
      </c>
    </row>
    <row r="150" spans="1:7" x14ac:dyDescent="0.35">
      <c r="A150" s="3">
        <v>271</v>
      </c>
      <c r="F150" s="3">
        <v>93</v>
      </c>
      <c r="G150" s="3">
        <v>6.9</v>
      </c>
    </row>
    <row r="151" spans="1:7" x14ac:dyDescent="0.35">
      <c r="A151" s="3">
        <v>50</v>
      </c>
      <c r="F151" s="3">
        <v>133</v>
      </c>
      <c r="G151" s="3">
        <v>6.1</v>
      </c>
    </row>
    <row r="152" spans="1:7" x14ac:dyDescent="0.35">
      <c r="A152" s="3">
        <v>72</v>
      </c>
      <c r="F152" s="3">
        <v>116</v>
      </c>
      <c r="G152" s="3">
        <v>5.5</v>
      </c>
    </row>
    <row r="153" spans="1:7" x14ac:dyDescent="0.35">
      <c r="A153" s="3">
        <v>24</v>
      </c>
      <c r="F153" s="3">
        <v>153</v>
      </c>
      <c r="G153" s="3">
        <v>6.6</v>
      </c>
    </row>
    <row r="154" spans="1:7" x14ac:dyDescent="0.35">
      <c r="A154" s="3">
        <v>68</v>
      </c>
      <c r="F154" s="3">
        <v>88</v>
      </c>
      <c r="G154" s="3">
        <v>6.1</v>
      </c>
    </row>
    <row r="155" spans="1:7" x14ac:dyDescent="0.35">
      <c r="A155" s="3">
        <v>225</v>
      </c>
      <c r="F155" s="3">
        <v>115</v>
      </c>
      <c r="G155" s="3">
        <v>6.3</v>
      </c>
    </row>
    <row r="156" spans="1:7" x14ac:dyDescent="0.35">
      <c r="A156" s="3">
        <v>236</v>
      </c>
      <c r="F156" s="3">
        <v>95</v>
      </c>
      <c r="G156" s="3">
        <v>7.2</v>
      </c>
    </row>
    <row r="157" spans="1:7" x14ac:dyDescent="0.35">
      <c r="A157" s="3">
        <v>180</v>
      </c>
      <c r="F157" s="3">
        <v>133</v>
      </c>
      <c r="G157" s="3">
        <v>7.4</v>
      </c>
    </row>
    <row r="158" spans="1:7" x14ac:dyDescent="0.35">
      <c r="A158" s="3">
        <v>334</v>
      </c>
      <c r="F158" s="3">
        <v>97</v>
      </c>
      <c r="G158" s="3">
        <v>7.3</v>
      </c>
    </row>
    <row r="159" spans="1:7" x14ac:dyDescent="0.35">
      <c r="A159" s="3">
        <v>270</v>
      </c>
      <c r="F159" s="3">
        <v>90</v>
      </c>
      <c r="G159" s="3">
        <v>6.1</v>
      </c>
    </row>
    <row r="160" spans="1:7" x14ac:dyDescent="0.35">
      <c r="A160" s="3">
        <v>227</v>
      </c>
      <c r="F160" s="3">
        <v>154</v>
      </c>
      <c r="G160" s="3">
        <v>7.7</v>
      </c>
    </row>
    <row r="161" spans="1:7" x14ac:dyDescent="0.35">
      <c r="A161" s="3">
        <v>286</v>
      </c>
      <c r="F161" s="3">
        <v>150</v>
      </c>
      <c r="G161" s="3">
        <v>6.1</v>
      </c>
    </row>
    <row r="162" spans="1:7" x14ac:dyDescent="0.35">
      <c r="A162" s="3">
        <v>65</v>
      </c>
      <c r="F162" s="3">
        <v>127</v>
      </c>
      <c r="G162" s="3">
        <v>8</v>
      </c>
    </row>
    <row r="163" spans="1:7" x14ac:dyDescent="0.35">
      <c r="A163" s="3">
        <v>55</v>
      </c>
      <c r="F163" s="3">
        <v>121</v>
      </c>
      <c r="G163" s="3">
        <v>7.3</v>
      </c>
    </row>
    <row r="164" spans="1:7" x14ac:dyDescent="0.35">
      <c r="A164" s="3">
        <v>41</v>
      </c>
      <c r="F164" s="3">
        <v>102</v>
      </c>
      <c r="G164" s="3">
        <v>7.9</v>
      </c>
    </row>
    <row r="165" spans="1:7" x14ac:dyDescent="0.35">
      <c r="A165" s="3">
        <v>69</v>
      </c>
      <c r="F165" s="3">
        <v>126</v>
      </c>
      <c r="G165" s="3">
        <v>5.5</v>
      </c>
    </row>
    <row r="166" spans="1:7" x14ac:dyDescent="0.35">
      <c r="A166" s="3">
        <v>293</v>
      </c>
      <c r="F166" s="3">
        <v>121</v>
      </c>
      <c r="G166" s="3">
        <v>5</v>
      </c>
    </row>
    <row r="167" spans="1:7" x14ac:dyDescent="0.35">
      <c r="A167" s="3">
        <v>200</v>
      </c>
      <c r="F167" s="3">
        <v>215</v>
      </c>
      <c r="G167" s="3">
        <v>7.7</v>
      </c>
    </row>
    <row r="168" spans="1:7" x14ac:dyDescent="0.35">
      <c r="A168" s="3">
        <v>40</v>
      </c>
      <c r="F168" s="3">
        <v>127</v>
      </c>
      <c r="G168" s="3">
        <v>6.6</v>
      </c>
    </row>
    <row r="169" spans="1:7" x14ac:dyDescent="0.35">
      <c r="A169" s="3">
        <v>168</v>
      </c>
      <c r="F169" s="3">
        <v>138</v>
      </c>
      <c r="G169" s="3">
        <v>5.7</v>
      </c>
    </row>
    <row r="170" spans="1:7" x14ac:dyDescent="0.35">
      <c r="A170" s="3">
        <v>197</v>
      </c>
      <c r="F170" s="3">
        <v>122</v>
      </c>
      <c r="G170" s="3">
        <v>5.8</v>
      </c>
    </row>
    <row r="171" spans="1:7" x14ac:dyDescent="0.35">
      <c r="A171" s="3">
        <v>181</v>
      </c>
      <c r="F171" s="3">
        <v>124</v>
      </c>
      <c r="G171" s="3">
        <v>6</v>
      </c>
    </row>
    <row r="172" spans="1:7" x14ac:dyDescent="0.35">
      <c r="A172" s="3">
        <v>300</v>
      </c>
      <c r="F172" s="3">
        <v>106</v>
      </c>
      <c r="G172" s="3">
        <v>6.4</v>
      </c>
    </row>
    <row r="173" spans="1:7" x14ac:dyDescent="0.35">
      <c r="A173" s="3">
        <v>23</v>
      </c>
      <c r="F173" s="3">
        <v>124</v>
      </c>
      <c r="G173" s="3">
        <v>6.9</v>
      </c>
    </row>
    <row r="174" spans="1:7" x14ac:dyDescent="0.35">
      <c r="A174" s="3">
        <v>53</v>
      </c>
      <c r="F174" s="3">
        <v>128</v>
      </c>
      <c r="G174" s="3">
        <v>6.4</v>
      </c>
    </row>
    <row r="175" spans="1:7" x14ac:dyDescent="0.35">
      <c r="A175" s="3">
        <v>46</v>
      </c>
      <c r="F175" s="3">
        <v>138</v>
      </c>
      <c r="G175" s="3">
        <v>7.4</v>
      </c>
    </row>
    <row r="176" spans="1:7" x14ac:dyDescent="0.35">
      <c r="A176" s="3">
        <v>67</v>
      </c>
      <c r="F176" s="3">
        <v>115</v>
      </c>
      <c r="G176" s="3">
        <v>5.5</v>
      </c>
    </row>
    <row r="177" spans="1:7" x14ac:dyDescent="0.35">
      <c r="A177" s="3">
        <v>199</v>
      </c>
      <c r="F177" s="3">
        <v>100</v>
      </c>
      <c r="G177" s="3">
        <v>5.9</v>
      </c>
    </row>
    <row r="178" spans="1:7" x14ac:dyDescent="0.35">
      <c r="A178" s="3">
        <v>226</v>
      </c>
      <c r="F178" s="3">
        <v>135</v>
      </c>
      <c r="G178" s="3">
        <v>6.8</v>
      </c>
    </row>
    <row r="179" spans="1:7" x14ac:dyDescent="0.35">
      <c r="A179" s="3">
        <v>37</v>
      </c>
      <c r="F179" s="3">
        <v>60</v>
      </c>
      <c r="G179" s="3">
        <v>7.5</v>
      </c>
    </row>
    <row r="180" spans="1:7" x14ac:dyDescent="0.35">
      <c r="A180" s="3">
        <v>11</v>
      </c>
      <c r="F180" s="3">
        <v>117</v>
      </c>
      <c r="G180" s="3">
        <v>6.8</v>
      </c>
    </row>
    <row r="181" spans="1:7" x14ac:dyDescent="0.35">
      <c r="A181" s="3">
        <v>66</v>
      </c>
      <c r="F181" s="3">
        <v>156</v>
      </c>
      <c r="G181" s="3">
        <v>8.1</v>
      </c>
    </row>
    <row r="182" spans="1:7" x14ac:dyDescent="0.35">
      <c r="A182" s="3">
        <v>34</v>
      </c>
      <c r="F182" s="3">
        <v>96</v>
      </c>
      <c r="G182" s="3">
        <v>6.5</v>
      </c>
    </row>
    <row r="183" spans="1:7" x14ac:dyDescent="0.35">
      <c r="A183" s="3">
        <v>20</v>
      </c>
      <c r="F183" s="3">
        <v>107</v>
      </c>
      <c r="G183" s="3">
        <v>7.2</v>
      </c>
    </row>
    <row r="184" spans="1:7" x14ac:dyDescent="0.35">
      <c r="A184" s="3">
        <v>27</v>
      </c>
      <c r="F184" s="3">
        <v>92</v>
      </c>
      <c r="G184" s="3">
        <v>6.7</v>
      </c>
    </row>
    <row r="185" spans="1:7" x14ac:dyDescent="0.35">
      <c r="A185" s="3">
        <v>70</v>
      </c>
      <c r="F185" s="3">
        <v>115</v>
      </c>
      <c r="G185" s="3">
        <v>8.1</v>
      </c>
    </row>
    <row r="186" spans="1:7" x14ac:dyDescent="0.35">
      <c r="A186" s="3">
        <v>14</v>
      </c>
      <c r="F186" s="3">
        <v>92</v>
      </c>
      <c r="G186" s="3">
        <v>7.6</v>
      </c>
    </row>
    <row r="187" spans="1:7" x14ac:dyDescent="0.35">
      <c r="A187" s="3">
        <v>71</v>
      </c>
      <c r="F187" s="3">
        <v>117</v>
      </c>
      <c r="G187" s="3">
        <v>7.4</v>
      </c>
    </row>
    <row r="188" spans="1:7" x14ac:dyDescent="0.35">
      <c r="A188" s="3">
        <v>58</v>
      </c>
      <c r="F188" s="3">
        <v>146</v>
      </c>
      <c r="G188" s="3">
        <v>7.6</v>
      </c>
    </row>
    <row r="189" spans="1:7" x14ac:dyDescent="0.35">
      <c r="A189" s="3">
        <v>35</v>
      </c>
      <c r="F189" s="3">
        <v>115</v>
      </c>
      <c r="G189" s="3">
        <v>5.5</v>
      </c>
    </row>
    <row r="190" spans="1:7" x14ac:dyDescent="0.35">
      <c r="A190" s="3">
        <v>59</v>
      </c>
      <c r="F190" s="3">
        <v>94</v>
      </c>
      <c r="G190" s="3">
        <v>6.7</v>
      </c>
    </row>
    <row r="191" spans="1:7" x14ac:dyDescent="0.35">
      <c r="A191" s="3">
        <v>62</v>
      </c>
      <c r="F191" s="3">
        <v>116</v>
      </c>
      <c r="G191" s="3">
        <v>6.5</v>
      </c>
    </row>
    <row r="192" spans="1:7" x14ac:dyDescent="0.35">
      <c r="A192" s="3">
        <v>47</v>
      </c>
      <c r="F192" s="3">
        <v>147</v>
      </c>
      <c r="G192" s="3">
        <v>6.6</v>
      </c>
    </row>
    <row r="193" spans="6:7" x14ac:dyDescent="0.35">
      <c r="F193" s="3">
        <v>90</v>
      </c>
      <c r="G193" s="3">
        <v>6.7</v>
      </c>
    </row>
    <row r="194" spans="6:7" x14ac:dyDescent="0.35">
      <c r="F194" s="3">
        <v>101</v>
      </c>
      <c r="G194" s="3">
        <v>6.4</v>
      </c>
    </row>
    <row r="195" spans="6:7" x14ac:dyDescent="0.35">
      <c r="F195" s="3">
        <v>138</v>
      </c>
      <c r="G195" s="3">
        <v>5.8</v>
      </c>
    </row>
    <row r="196" spans="6:7" x14ac:dyDescent="0.35">
      <c r="F196" s="3">
        <v>107</v>
      </c>
      <c r="G196" s="3">
        <v>7.4</v>
      </c>
    </row>
    <row r="197" spans="6:7" x14ac:dyDescent="0.35">
      <c r="F197" s="3">
        <v>142</v>
      </c>
      <c r="G197" s="3">
        <v>7.8</v>
      </c>
    </row>
    <row r="198" spans="6:7" x14ac:dyDescent="0.35">
      <c r="F198" s="3">
        <v>165</v>
      </c>
      <c r="G198" s="3">
        <v>6.6</v>
      </c>
    </row>
    <row r="199" spans="6:7" x14ac:dyDescent="0.35">
      <c r="F199" s="3">
        <v>100</v>
      </c>
      <c r="G199" s="3">
        <v>4.9000000000000004</v>
      </c>
    </row>
    <row r="200" spans="6:7" x14ac:dyDescent="0.35">
      <c r="F200" s="3">
        <v>82</v>
      </c>
      <c r="G200" s="3">
        <v>6.5</v>
      </c>
    </row>
    <row r="201" spans="6:7" x14ac:dyDescent="0.35">
      <c r="G201" s="3">
        <v>7.5</v>
      </c>
    </row>
    <row r="202" spans="6:7" x14ac:dyDescent="0.35">
      <c r="F202" s="3">
        <v>98</v>
      </c>
      <c r="G202" s="3">
        <v>6.2</v>
      </c>
    </row>
    <row r="203" spans="6:7" x14ac:dyDescent="0.35">
      <c r="F203" s="3">
        <v>95</v>
      </c>
      <c r="G203" s="3">
        <v>7.3</v>
      </c>
    </row>
    <row r="204" spans="6:7" x14ac:dyDescent="0.35">
      <c r="F204" s="3">
        <v>159</v>
      </c>
      <c r="G204" s="3">
        <v>7.5</v>
      </c>
    </row>
    <row r="205" spans="6:7" x14ac:dyDescent="0.35">
      <c r="F205" s="3">
        <v>96</v>
      </c>
      <c r="G205" s="3">
        <v>5.6</v>
      </c>
    </row>
    <row r="206" spans="6:7" x14ac:dyDescent="0.35">
      <c r="F206" s="3">
        <v>120</v>
      </c>
      <c r="G206" s="3">
        <v>8.1999999999999993</v>
      </c>
    </row>
    <row r="207" spans="6:7" x14ac:dyDescent="0.35">
      <c r="F207" s="3">
        <v>143</v>
      </c>
      <c r="G207" s="3">
        <v>8.1</v>
      </c>
    </row>
    <row r="208" spans="6:7" x14ac:dyDescent="0.35">
      <c r="G208" s="3">
        <v>6.4</v>
      </c>
    </row>
    <row r="209" spans="6:7" x14ac:dyDescent="0.35">
      <c r="F209" s="3">
        <v>123</v>
      </c>
      <c r="G209" s="3">
        <v>6.7</v>
      </c>
    </row>
    <row r="210" spans="6:7" x14ac:dyDescent="0.35">
      <c r="F210" s="3">
        <v>174</v>
      </c>
      <c r="G210" s="3">
        <v>6.6</v>
      </c>
    </row>
    <row r="211" spans="6:7" x14ac:dyDescent="0.35">
      <c r="F211" s="3">
        <v>101</v>
      </c>
      <c r="G211" s="3">
        <v>6.4</v>
      </c>
    </row>
    <row r="212" spans="6:7" x14ac:dyDescent="0.35">
      <c r="F212" s="3">
        <v>134</v>
      </c>
      <c r="G212" s="3">
        <v>7.5</v>
      </c>
    </row>
    <row r="213" spans="6:7" x14ac:dyDescent="0.35">
      <c r="F213" s="3">
        <v>132</v>
      </c>
      <c r="G213" s="3">
        <v>7.3</v>
      </c>
    </row>
    <row r="214" spans="6:7" x14ac:dyDescent="0.35">
      <c r="F214" s="3">
        <v>129</v>
      </c>
      <c r="G214" s="3">
        <v>7.5</v>
      </c>
    </row>
    <row r="215" spans="6:7" x14ac:dyDescent="0.35">
      <c r="F215" s="3">
        <v>106</v>
      </c>
      <c r="G215" s="3">
        <v>5.8</v>
      </c>
    </row>
    <row r="216" spans="6:7" x14ac:dyDescent="0.35">
      <c r="F216" s="3">
        <v>113</v>
      </c>
      <c r="G216" s="3">
        <v>7.5</v>
      </c>
    </row>
    <row r="217" spans="6:7" x14ac:dyDescent="0.35">
      <c r="F217" s="3">
        <v>102</v>
      </c>
      <c r="G217" s="3">
        <v>6.6</v>
      </c>
    </row>
    <row r="218" spans="6:7" x14ac:dyDescent="0.35">
      <c r="F218" s="3">
        <v>135</v>
      </c>
      <c r="G218" s="3">
        <v>6.7</v>
      </c>
    </row>
    <row r="219" spans="6:7" x14ac:dyDescent="0.35">
      <c r="F219" s="3">
        <v>125</v>
      </c>
      <c r="G219" s="3">
        <v>3.7</v>
      </c>
    </row>
    <row r="220" spans="6:7" x14ac:dyDescent="0.35">
      <c r="F220" s="3">
        <v>110</v>
      </c>
      <c r="G220" s="3">
        <v>6</v>
      </c>
    </row>
    <row r="221" spans="6:7" x14ac:dyDescent="0.35">
      <c r="F221" s="3">
        <v>124</v>
      </c>
      <c r="G221" s="3">
        <v>6.4</v>
      </c>
    </row>
    <row r="222" spans="6:7" x14ac:dyDescent="0.35">
      <c r="F222" s="3">
        <v>123</v>
      </c>
      <c r="G222" s="3">
        <v>6.1</v>
      </c>
    </row>
    <row r="223" spans="6:7" x14ac:dyDescent="0.35">
      <c r="F223" s="3">
        <v>130</v>
      </c>
      <c r="G223" s="3">
        <v>6.4</v>
      </c>
    </row>
    <row r="224" spans="6:7" x14ac:dyDescent="0.35">
      <c r="F224" s="3">
        <v>92</v>
      </c>
      <c r="G224" s="3">
        <v>5.6</v>
      </c>
    </row>
    <row r="225" spans="6:7" x14ac:dyDescent="0.35">
      <c r="F225" s="3">
        <v>127</v>
      </c>
      <c r="G225" s="3">
        <v>8</v>
      </c>
    </row>
    <row r="226" spans="6:7" x14ac:dyDescent="0.35">
      <c r="F226" s="3">
        <v>123</v>
      </c>
      <c r="G226" s="3">
        <v>5.2</v>
      </c>
    </row>
    <row r="227" spans="6:7" x14ac:dyDescent="0.35">
      <c r="F227" s="3">
        <v>123</v>
      </c>
      <c r="G227" s="3">
        <v>7.1</v>
      </c>
    </row>
    <row r="228" spans="6:7" x14ac:dyDescent="0.35">
      <c r="F228" s="3">
        <v>107</v>
      </c>
      <c r="G228" s="3">
        <v>4.8</v>
      </c>
    </row>
    <row r="229" spans="6:7" x14ac:dyDescent="0.35">
      <c r="F229" s="3">
        <v>124</v>
      </c>
      <c r="G229" s="3">
        <v>7</v>
      </c>
    </row>
    <row r="230" spans="6:7" x14ac:dyDescent="0.35">
      <c r="F230" s="3">
        <v>77</v>
      </c>
      <c r="G230" s="3">
        <v>5.4</v>
      </c>
    </row>
    <row r="231" spans="6:7" x14ac:dyDescent="0.35">
      <c r="F231" s="3">
        <v>109</v>
      </c>
      <c r="G231" s="3">
        <v>6.6</v>
      </c>
    </row>
    <row r="232" spans="6:7" x14ac:dyDescent="0.35">
      <c r="F232" s="3">
        <v>134</v>
      </c>
      <c r="G232" s="3">
        <v>6.7</v>
      </c>
    </row>
    <row r="233" spans="6:7" x14ac:dyDescent="0.35">
      <c r="F233" s="3">
        <v>117</v>
      </c>
      <c r="G233" s="3">
        <v>6.2</v>
      </c>
    </row>
    <row r="234" spans="6:7" x14ac:dyDescent="0.35">
      <c r="F234" s="3">
        <v>135</v>
      </c>
      <c r="G234" s="3">
        <v>6.1</v>
      </c>
    </row>
    <row r="235" spans="6:7" x14ac:dyDescent="0.35">
      <c r="F235" s="3">
        <v>121</v>
      </c>
      <c r="G235" s="3">
        <v>5.3</v>
      </c>
    </row>
    <row r="236" spans="6:7" x14ac:dyDescent="0.35">
      <c r="F236" s="3">
        <v>117</v>
      </c>
      <c r="G236" s="3">
        <v>6.3</v>
      </c>
    </row>
    <row r="237" spans="6:7" x14ac:dyDescent="0.35">
      <c r="F237" s="3">
        <v>124</v>
      </c>
      <c r="G237" s="3">
        <v>7</v>
      </c>
    </row>
    <row r="238" spans="6:7" x14ac:dyDescent="0.35">
      <c r="F238" s="3">
        <v>140</v>
      </c>
      <c r="G238" s="3">
        <v>7.6</v>
      </c>
    </row>
    <row r="239" spans="6:7" x14ac:dyDescent="0.35">
      <c r="F239" s="3">
        <v>142</v>
      </c>
      <c r="G239" s="3">
        <v>6.7</v>
      </c>
    </row>
    <row r="240" spans="6:7" x14ac:dyDescent="0.35">
      <c r="F240" s="3">
        <v>92</v>
      </c>
      <c r="G240" s="3">
        <v>8.1</v>
      </c>
    </row>
    <row r="241" spans="6:7" x14ac:dyDescent="0.35">
      <c r="F241" s="3">
        <v>138</v>
      </c>
      <c r="G241" s="3">
        <v>6.7</v>
      </c>
    </row>
    <row r="242" spans="6:7" x14ac:dyDescent="0.35">
      <c r="F242" s="3">
        <v>136</v>
      </c>
      <c r="G242" s="3">
        <v>6.5</v>
      </c>
    </row>
    <row r="243" spans="6:7" x14ac:dyDescent="0.35">
      <c r="F243" s="3">
        <v>98</v>
      </c>
      <c r="G243" s="3">
        <v>7.3</v>
      </c>
    </row>
    <row r="244" spans="6:7" x14ac:dyDescent="0.35">
      <c r="F244" s="3">
        <v>116</v>
      </c>
      <c r="G244" s="3">
        <v>5.0999999999999996</v>
      </c>
    </row>
    <row r="245" spans="6:7" x14ac:dyDescent="0.35">
      <c r="F245" s="3">
        <v>153</v>
      </c>
      <c r="G245" s="3">
        <v>6</v>
      </c>
    </row>
    <row r="246" spans="6:7" x14ac:dyDescent="0.35">
      <c r="F246" s="3">
        <v>120</v>
      </c>
      <c r="G246" s="3">
        <v>6.1</v>
      </c>
    </row>
    <row r="247" spans="6:7" x14ac:dyDescent="0.35">
      <c r="F247" s="3">
        <v>101</v>
      </c>
      <c r="G247" s="3">
        <v>5.9</v>
      </c>
    </row>
    <row r="248" spans="6:7" x14ac:dyDescent="0.35">
      <c r="F248" s="3">
        <v>91</v>
      </c>
      <c r="G248" s="3">
        <v>7.8</v>
      </c>
    </row>
    <row r="249" spans="6:7" x14ac:dyDescent="0.35">
      <c r="F249" s="3">
        <v>108</v>
      </c>
      <c r="G249" s="3">
        <v>5.8</v>
      </c>
    </row>
    <row r="250" spans="6:7" x14ac:dyDescent="0.35">
      <c r="F250" s="3">
        <v>112</v>
      </c>
      <c r="G250" s="3">
        <v>6.3</v>
      </c>
    </row>
    <row r="251" spans="6:7" x14ac:dyDescent="0.35">
      <c r="F251" s="3">
        <v>100</v>
      </c>
      <c r="G251" s="3">
        <v>4.3</v>
      </c>
    </row>
    <row r="252" spans="6:7" x14ac:dyDescent="0.35">
      <c r="F252" s="3">
        <v>108</v>
      </c>
      <c r="G252" s="3">
        <v>6.4</v>
      </c>
    </row>
    <row r="253" spans="6:7" x14ac:dyDescent="0.35">
      <c r="F253" s="3">
        <v>114</v>
      </c>
      <c r="G253" s="3">
        <v>6.1</v>
      </c>
    </row>
    <row r="254" spans="6:7" x14ac:dyDescent="0.35">
      <c r="F254" s="3">
        <v>119</v>
      </c>
      <c r="G254" s="3">
        <v>6.5</v>
      </c>
    </row>
    <row r="255" spans="6:7" x14ac:dyDescent="0.35">
      <c r="F255" s="3">
        <v>142</v>
      </c>
      <c r="G255" s="3">
        <v>7.1</v>
      </c>
    </row>
    <row r="256" spans="6:7" x14ac:dyDescent="0.35">
      <c r="F256" s="3">
        <v>125</v>
      </c>
      <c r="G256" s="3">
        <v>6.4</v>
      </c>
    </row>
    <row r="257" spans="6:7" x14ac:dyDescent="0.35">
      <c r="F257" s="3">
        <v>126</v>
      </c>
      <c r="G257" s="3">
        <v>6.5</v>
      </c>
    </row>
    <row r="258" spans="6:7" x14ac:dyDescent="0.35">
      <c r="F258" s="3">
        <v>119</v>
      </c>
      <c r="G258" s="3">
        <v>6.3</v>
      </c>
    </row>
    <row r="259" spans="6:7" x14ac:dyDescent="0.35">
      <c r="F259" s="3">
        <v>170</v>
      </c>
      <c r="G259" s="3">
        <v>7.5</v>
      </c>
    </row>
    <row r="260" spans="6:7" x14ac:dyDescent="0.35">
      <c r="F260" s="3">
        <v>85</v>
      </c>
      <c r="G260" s="3">
        <v>4.9000000000000004</v>
      </c>
    </row>
    <row r="261" spans="6:7" x14ac:dyDescent="0.35">
      <c r="F261" s="3">
        <v>119</v>
      </c>
      <c r="G261" s="3">
        <v>5.8</v>
      </c>
    </row>
    <row r="262" spans="6:7" x14ac:dyDescent="0.35">
      <c r="F262" s="3">
        <v>60</v>
      </c>
      <c r="G262" s="3">
        <v>7.6</v>
      </c>
    </row>
    <row r="263" spans="6:7" x14ac:dyDescent="0.35">
      <c r="F263" s="3">
        <v>102</v>
      </c>
      <c r="G263" s="3">
        <v>6.2</v>
      </c>
    </row>
    <row r="264" spans="6:7" x14ac:dyDescent="0.35">
      <c r="F264" s="3">
        <v>103</v>
      </c>
      <c r="G264" s="3">
        <v>5.5</v>
      </c>
    </row>
    <row r="265" spans="6:7" x14ac:dyDescent="0.35">
      <c r="F265" s="3">
        <v>76</v>
      </c>
      <c r="G265" s="3">
        <v>5.4</v>
      </c>
    </row>
    <row r="266" spans="6:7" x14ac:dyDescent="0.35">
      <c r="F266" s="3">
        <v>120</v>
      </c>
      <c r="G266" s="3">
        <v>5.8</v>
      </c>
    </row>
    <row r="267" spans="6:7" x14ac:dyDescent="0.35">
      <c r="F267" s="3">
        <v>127</v>
      </c>
      <c r="G267" s="3">
        <v>7.1</v>
      </c>
    </row>
    <row r="268" spans="6:7" x14ac:dyDescent="0.35">
      <c r="F268" s="3">
        <v>105</v>
      </c>
      <c r="G268" s="3">
        <v>5.4</v>
      </c>
    </row>
    <row r="269" spans="6:7" x14ac:dyDescent="0.35">
      <c r="F269" s="3">
        <v>121</v>
      </c>
      <c r="G269" s="3">
        <v>3.7</v>
      </c>
    </row>
    <row r="270" spans="6:7" x14ac:dyDescent="0.35">
      <c r="F270" s="3">
        <v>114</v>
      </c>
      <c r="G270" s="3">
        <v>6.7</v>
      </c>
    </row>
    <row r="271" spans="6:7" x14ac:dyDescent="0.35">
      <c r="F271" s="3">
        <v>129</v>
      </c>
      <c r="G271" s="3">
        <v>7.2</v>
      </c>
    </row>
    <row r="272" spans="6:7" x14ac:dyDescent="0.35">
      <c r="F272" s="3">
        <v>171</v>
      </c>
      <c r="G272" s="3">
        <v>8.8000000000000007</v>
      </c>
    </row>
    <row r="273" spans="6:7" x14ac:dyDescent="0.35">
      <c r="F273" s="3">
        <v>120</v>
      </c>
      <c r="G273" s="3">
        <v>5.8</v>
      </c>
    </row>
    <row r="274" spans="6:7" x14ac:dyDescent="0.35">
      <c r="F274" s="3">
        <v>165</v>
      </c>
      <c r="G274" s="3">
        <v>6.8</v>
      </c>
    </row>
    <row r="275" spans="6:7" x14ac:dyDescent="0.35">
      <c r="F275" s="3">
        <v>82</v>
      </c>
      <c r="G275" s="3">
        <v>3.8</v>
      </c>
    </row>
    <row r="276" spans="6:7" x14ac:dyDescent="0.35">
      <c r="F276" s="3">
        <v>115</v>
      </c>
      <c r="G276" s="3">
        <v>7.1</v>
      </c>
    </row>
    <row r="277" spans="6:7" x14ac:dyDescent="0.35">
      <c r="F277" s="3">
        <v>194</v>
      </c>
      <c r="G277" s="3">
        <v>7.2</v>
      </c>
    </row>
    <row r="278" spans="6:7" x14ac:dyDescent="0.35">
      <c r="F278" s="3">
        <v>84</v>
      </c>
      <c r="G278" s="3">
        <v>5.9</v>
      </c>
    </row>
    <row r="279" spans="6:7" x14ac:dyDescent="0.35">
      <c r="F279" s="3">
        <v>97</v>
      </c>
      <c r="G279" s="3">
        <v>7.1</v>
      </c>
    </row>
    <row r="280" spans="6:7" x14ac:dyDescent="0.35">
      <c r="F280" s="3">
        <v>151</v>
      </c>
      <c r="G280" s="3">
        <v>8.1</v>
      </c>
    </row>
    <row r="281" spans="6:7" x14ac:dyDescent="0.35">
      <c r="F281" s="3">
        <v>22</v>
      </c>
      <c r="G281" s="3">
        <v>7.2</v>
      </c>
    </row>
    <row r="282" spans="6:7" x14ac:dyDescent="0.35">
      <c r="F282" s="3">
        <v>136</v>
      </c>
      <c r="G282" s="3">
        <v>6.9</v>
      </c>
    </row>
    <row r="283" spans="6:7" x14ac:dyDescent="0.35">
      <c r="F283" s="3">
        <v>104</v>
      </c>
      <c r="G283" s="3">
        <v>4.4000000000000004</v>
      </c>
    </row>
    <row r="284" spans="6:7" x14ac:dyDescent="0.35">
      <c r="F284" s="3">
        <v>127</v>
      </c>
      <c r="G284" s="3">
        <v>6.5</v>
      </c>
    </row>
    <row r="285" spans="6:7" x14ac:dyDescent="0.35">
      <c r="F285" s="3">
        <v>171</v>
      </c>
      <c r="G285" s="3">
        <v>8.5</v>
      </c>
    </row>
    <row r="286" spans="6:7" x14ac:dyDescent="0.35">
      <c r="F286" s="3">
        <v>145</v>
      </c>
      <c r="G286" s="3">
        <v>7.7</v>
      </c>
    </row>
    <row r="287" spans="6:7" x14ac:dyDescent="0.35">
      <c r="F287" s="3">
        <v>174</v>
      </c>
      <c r="G287" s="3">
        <v>7.4</v>
      </c>
    </row>
    <row r="288" spans="6:7" x14ac:dyDescent="0.35">
      <c r="F288" s="3">
        <v>144</v>
      </c>
      <c r="G288" s="3">
        <v>8</v>
      </c>
    </row>
    <row r="289" spans="6:7" x14ac:dyDescent="0.35">
      <c r="F289" s="3">
        <v>119</v>
      </c>
      <c r="G289" s="3">
        <v>5.7</v>
      </c>
    </row>
    <row r="290" spans="6:7" x14ac:dyDescent="0.35">
      <c r="F290" s="3">
        <v>153</v>
      </c>
      <c r="G290" s="3">
        <v>8.5</v>
      </c>
    </row>
    <row r="291" spans="6:7" x14ac:dyDescent="0.35">
      <c r="F291" s="3">
        <v>140</v>
      </c>
      <c r="G291" s="3">
        <v>7</v>
      </c>
    </row>
    <row r="292" spans="6:7" x14ac:dyDescent="0.35">
      <c r="F292" s="3">
        <v>176</v>
      </c>
      <c r="G292" s="3">
        <v>7.8</v>
      </c>
    </row>
    <row r="293" spans="6:7" x14ac:dyDescent="0.35">
      <c r="F293" s="3">
        <v>141</v>
      </c>
      <c r="G293" s="3">
        <v>7.2</v>
      </c>
    </row>
    <row r="294" spans="6:7" x14ac:dyDescent="0.35">
      <c r="F294" s="3">
        <v>106</v>
      </c>
      <c r="G294" s="3">
        <v>6.4</v>
      </c>
    </row>
    <row r="295" spans="6:7" x14ac:dyDescent="0.35">
      <c r="F295" s="3">
        <v>98</v>
      </c>
      <c r="G295" s="3">
        <v>5.5</v>
      </c>
    </row>
    <row r="296" spans="6:7" x14ac:dyDescent="0.35">
      <c r="F296" s="3">
        <v>116</v>
      </c>
      <c r="G296" s="3">
        <v>6.7</v>
      </c>
    </row>
    <row r="297" spans="6:7" x14ac:dyDescent="0.35">
      <c r="F297" s="3">
        <v>115</v>
      </c>
      <c r="G297" s="3">
        <v>6.1</v>
      </c>
    </row>
    <row r="298" spans="6:7" x14ac:dyDescent="0.35">
      <c r="F298" s="3">
        <v>165</v>
      </c>
      <c r="G298" s="3">
        <v>8.5</v>
      </c>
    </row>
    <row r="299" spans="6:7" x14ac:dyDescent="0.35">
      <c r="F299" s="3">
        <v>91</v>
      </c>
      <c r="G299" s="3">
        <v>6.9</v>
      </c>
    </row>
    <row r="300" spans="6:7" x14ac:dyDescent="0.35">
      <c r="F300" s="3">
        <v>78</v>
      </c>
      <c r="G300" s="3">
        <v>7.3</v>
      </c>
    </row>
    <row r="301" spans="6:7" x14ac:dyDescent="0.35">
      <c r="F301" s="3">
        <v>103</v>
      </c>
      <c r="G301" s="3">
        <v>6.7</v>
      </c>
    </row>
    <row r="302" spans="6:7" x14ac:dyDescent="0.35">
      <c r="F302" s="3">
        <v>131</v>
      </c>
      <c r="G302" s="3">
        <v>6.9</v>
      </c>
    </row>
    <row r="303" spans="6:7" x14ac:dyDescent="0.35">
      <c r="F303" s="3">
        <v>104</v>
      </c>
      <c r="G303" s="3">
        <v>5.0999999999999996</v>
      </c>
    </row>
    <row r="304" spans="6:7" x14ac:dyDescent="0.35">
      <c r="F304" s="3">
        <v>101</v>
      </c>
      <c r="G304" s="3">
        <v>6.8</v>
      </c>
    </row>
    <row r="305" spans="6:7" x14ac:dyDescent="0.35">
      <c r="F305" s="3">
        <v>111</v>
      </c>
      <c r="G305" s="3">
        <v>5.8</v>
      </c>
    </row>
    <row r="306" spans="6:7" x14ac:dyDescent="0.35">
      <c r="F306" s="3">
        <v>102</v>
      </c>
      <c r="G306" s="3">
        <v>6.7</v>
      </c>
    </row>
    <row r="307" spans="6:7" x14ac:dyDescent="0.35">
      <c r="F307" s="3">
        <v>103</v>
      </c>
      <c r="G307" s="3">
        <v>6</v>
      </c>
    </row>
    <row r="308" spans="6:7" x14ac:dyDescent="0.35">
      <c r="F308" s="3">
        <v>121</v>
      </c>
      <c r="G308" s="3">
        <v>5.7</v>
      </c>
    </row>
    <row r="309" spans="6:7" x14ac:dyDescent="0.35">
      <c r="F309" s="3">
        <v>143</v>
      </c>
      <c r="G309" s="3">
        <v>8</v>
      </c>
    </row>
    <row r="310" spans="6:7" x14ac:dyDescent="0.35">
      <c r="F310" s="3">
        <v>240</v>
      </c>
      <c r="G310" s="3">
        <v>8.1999999999999993</v>
      </c>
    </row>
    <row r="311" spans="6:7" x14ac:dyDescent="0.35">
      <c r="F311" s="3">
        <v>121</v>
      </c>
      <c r="G311" s="3">
        <v>5.4</v>
      </c>
    </row>
    <row r="312" spans="6:7" x14ac:dyDescent="0.35">
      <c r="F312" s="3">
        <v>129</v>
      </c>
      <c r="G312" s="3">
        <v>7.2</v>
      </c>
    </row>
    <row r="313" spans="6:7" x14ac:dyDescent="0.35">
      <c r="F313" s="3">
        <v>172</v>
      </c>
      <c r="G313" s="3">
        <v>7.5</v>
      </c>
    </row>
    <row r="314" spans="6:7" x14ac:dyDescent="0.35">
      <c r="F314" s="3">
        <v>101</v>
      </c>
      <c r="G314" s="3">
        <v>7</v>
      </c>
    </row>
    <row r="315" spans="6:7" x14ac:dyDescent="0.35">
      <c r="F315" s="3">
        <v>87</v>
      </c>
      <c r="G315" s="3">
        <v>3.3</v>
      </c>
    </row>
    <row r="316" spans="6:7" x14ac:dyDescent="0.35">
      <c r="F316" s="3">
        <v>101</v>
      </c>
      <c r="G316" s="3">
        <v>6</v>
      </c>
    </row>
    <row r="317" spans="6:7" x14ac:dyDescent="0.35">
      <c r="F317" s="3">
        <v>95</v>
      </c>
      <c r="G317" s="3">
        <v>7.1</v>
      </c>
    </row>
    <row r="318" spans="6:7" x14ac:dyDescent="0.35">
      <c r="F318" s="3">
        <v>102</v>
      </c>
      <c r="G318" s="3">
        <v>5.4</v>
      </c>
    </row>
    <row r="319" spans="6:7" x14ac:dyDescent="0.35">
      <c r="F319" s="3">
        <v>131</v>
      </c>
      <c r="G319" s="3">
        <v>6.1</v>
      </c>
    </row>
    <row r="320" spans="6:7" x14ac:dyDescent="0.35">
      <c r="F320" s="3">
        <v>114</v>
      </c>
      <c r="G320" s="3">
        <v>5.3</v>
      </c>
    </row>
    <row r="321" spans="6:7" x14ac:dyDescent="0.35">
      <c r="F321" s="3">
        <v>94</v>
      </c>
      <c r="G321" s="3">
        <v>2.2000000000000002</v>
      </c>
    </row>
    <row r="322" spans="6:7" x14ac:dyDescent="0.35">
      <c r="F322" s="3">
        <v>122</v>
      </c>
      <c r="G322" s="3">
        <v>7</v>
      </c>
    </row>
    <row r="323" spans="6:7" x14ac:dyDescent="0.35">
      <c r="F323" s="3">
        <v>95</v>
      </c>
      <c r="G323" s="3">
        <v>3.8</v>
      </c>
    </row>
    <row r="324" spans="6:7" x14ac:dyDescent="0.35">
      <c r="F324" s="3">
        <v>115</v>
      </c>
      <c r="G324" s="3">
        <v>6.9</v>
      </c>
    </row>
    <row r="325" spans="6:7" x14ac:dyDescent="0.35">
      <c r="F325" s="3">
        <v>88</v>
      </c>
      <c r="G325" s="3">
        <v>7.2</v>
      </c>
    </row>
    <row r="326" spans="6:7" x14ac:dyDescent="0.35">
      <c r="F326" s="3">
        <v>110</v>
      </c>
      <c r="G326" s="3">
        <v>7.3</v>
      </c>
    </row>
    <row r="327" spans="6:7" x14ac:dyDescent="0.35">
      <c r="F327" s="3">
        <v>130</v>
      </c>
      <c r="G327" s="3">
        <v>6.3</v>
      </c>
    </row>
    <row r="328" spans="6:7" x14ac:dyDescent="0.35">
      <c r="F328" s="3">
        <v>216</v>
      </c>
      <c r="G328" s="3">
        <v>7.5</v>
      </c>
    </row>
    <row r="329" spans="6:7" x14ac:dyDescent="0.35">
      <c r="F329" s="3">
        <v>146</v>
      </c>
      <c r="G329" s="3">
        <v>7.6</v>
      </c>
    </row>
    <row r="330" spans="6:7" x14ac:dyDescent="0.35">
      <c r="F330" s="3">
        <v>85</v>
      </c>
      <c r="G330" s="3">
        <v>6.8</v>
      </c>
    </row>
    <row r="331" spans="6:7" x14ac:dyDescent="0.35">
      <c r="F331" s="3">
        <v>93</v>
      </c>
      <c r="G331" s="3">
        <v>5.2</v>
      </c>
    </row>
    <row r="332" spans="6:7" x14ac:dyDescent="0.35">
      <c r="F332" s="3">
        <v>152</v>
      </c>
      <c r="G332" s="3">
        <v>7.7</v>
      </c>
    </row>
    <row r="333" spans="6:7" x14ac:dyDescent="0.35">
      <c r="F333" s="3">
        <v>85</v>
      </c>
      <c r="G333" s="3">
        <v>6.2</v>
      </c>
    </row>
    <row r="334" spans="6:7" x14ac:dyDescent="0.35">
      <c r="F334" s="3">
        <v>126</v>
      </c>
      <c r="G334" s="3">
        <v>7.7</v>
      </c>
    </row>
    <row r="335" spans="6:7" x14ac:dyDescent="0.35">
      <c r="F335" s="3">
        <v>146</v>
      </c>
      <c r="G335" s="3">
        <v>4.3</v>
      </c>
    </row>
    <row r="336" spans="6:7" x14ac:dyDescent="0.35">
      <c r="F336" s="3">
        <v>89</v>
      </c>
      <c r="G336" s="3">
        <v>6.9</v>
      </c>
    </row>
    <row r="337" spans="6:7" x14ac:dyDescent="0.35">
      <c r="F337" s="3">
        <v>88</v>
      </c>
      <c r="G337" s="3">
        <v>6.6</v>
      </c>
    </row>
    <row r="338" spans="6:7" x14ac:dyDescent="0.35">
      <c r="F338" s="3">
        <v>105</v>
      </c>
      <c r="G338" s="3">
        <v>7</v>
      </c>
    </row>
    <row r="339" spans="6:7" x14ac:dyDescent="0.35">
      <c r="F339" s="3">
        <v>135</v>
      </c>
      <c r="G339" s="3">
        <v>6.7</v>
      </c>
    </row>
    <row r="340" spans="6:7" x14ac:dyDescent="0.35">
      <c r="F340" s="3">
        <v>100</v>
      </c>
      <c r="G340" s="3">
        <v>8.1999999999999993</v>
      </c>
    </row>
    <row r="341" spans="6:7" x14ac:dyDescent="0.35">
      <c r="F341" s="3">
        <v>192</v>
      </c>
      <c r="G341" s="3">
        <v>8.9</v>
      </c>
    </row>
    <row r="342" spans="6:7" x14ac:dyDescent="0.35">
      <c r="F342" s="3">
        <v>172</v>
      </c>
      <c r="G342" s="3">
        <v>8.6999999999999993</v>
      </c>
    </row>
    <row r="343" spans="6:7" x14ac:dyDescent="0.35">
      <c r="F343" s="3">
        <v>102</v>
      </c>
      <c r="G343" s="3">
        <v>5.5</v>
      </c>
    </row>
    <row r="344" spans="6:7" x14ac:dyDescent="0.35">
      <c r="F344" s="3">
        <v>100</v>
      </c>
      <c r="G344" s="3">
        <v>5.7</v>
      </c>
    </row>
    <row r="345" spans="6:7" x14ac:dyDescent="0.35">
      <c r="F345" s="3">
        <v>119</v>
      </c>
      <c r="G345" s="3">
        <v>6.3</v>
      </c>
    </row>
    <row r="346" spans="6:7" x14ac:dyDescent="0.35">
      <c r="F346" s="3">
        <v>92</v>
      </c>
      <c r="G346" s="3">
        <v>5.9</v>
      </c>
    </row>
    <row r="347" spans="6:7" x14ac:dyDescent="0.35">
      <c r="F347" s="3">
        <v>105</v>
      </c>
      <c r="G347" s="3">
        <v>7.6</v>
      </c>
    </row>
    <row r="348" spans="6:7" x14ac:dyDescent="0.35">
      <c r="F348" s="3">
        <v>107</v>
      </c>
      <c r="G348" s="3">
        <v>6.6</v>
      </c>
    </row>
    <row r="349" spans="6:7" x14ac:dyDescent="0.35">
      <c r="F349" s="3">
        <v>101</v>
      </c>
      <c r="G349" s="3">
        <v>5.3</v>
      </c>
    </row>
    <row r="350" spans="6:7" x14ac:dyDescent="0.35">
      <c r="F350" s="3">
        <v>137</v>
      </c>
      <c r="G350" s="3">
        <v>6</v>
      </c>
    </row>
    <row r="351" spans="6:7" x14ac:dyDescent="0.35">
      <c r="F351" s="3">
        <v>115</v>
      </c>
      <c r="G351" s="3">
        <v>8</v>
      </c>
    </row>
    <row r="352" spans="6:7" x14ac:dyDescent="0.35">
      <c r="F352" s="3">
        <v>124</v>
      </c>
      <c r="G352" s="3">
        <v>5.6</v>
      </c>
    </row>
    <row r="353" spans="6:7" x14ac:dyDescent="0.35">
      <c r="F353" s="3">
        <v>118</v>
      </c>
      <c r="G353" s="3">
        <v>5.9</v>
      </c>
    </row>
    <row r="354" spans="6:7" x14ac:dyDescent="0.35">
      <c r="F354" s="3">
        <v>98</v>
      </c>
      <c r="G354" s="3">
        <v>7.3</v>
      </c>
    </row>
    <row r="355" spans="6:7" x14ac:dyDescent="0.35">
      <c r="F355" s="3">
        <v>82</v>
      </c>
      <c r="G355" s="3">
        <v>7.9</v>
      </c>
    </row>
    <row r="356" spans="6:7" x14ac:dyDescent="0.35">
      <c r="F356" s="3">
        <v>98</v>
      </c>
      <c r="G356" s="3">
        <v>6.8</v>
      </c>
    </row>
    <row r="357" spans="6:7" x14ac:dyDescent="0.35">
      <c r="F357" s="3">
        <v>90</v>
      </c>
      <c r="G357" s="3">
        <v>6.6</v>
      </c>
    </row>
    <row r="358" spans="6:7" x14ac:dyDescent="0.35">
      <c r="F358" s="3">
        <v>130</v>
      </c>
      <c r="G358" s="3">
        <v>6.6</v>
      </c>
    </row>
    <row r="359" spans="6:7" x14ac:dyDescent="0.35">
      <c r="F359" s="3">
        <v>90</v>
      </c>
      <c r="G359" s="3">
        <v>7</v>
      </c>
    </row>
    <row r="360" spans="6:7" x14ac:dyDescent="0.35">
      <c r="F360" s="3">
        <v>94</v>
      </c>
      <c r="G360" s="3">
        <v>7</v>
      </c>
    </row>
    <row r="361" spans="6:7" x14ac:dyDescent="0.35">
      <c r="F361" s="3">
        <v>114</v>
      </c>
      <c r="G361" s="3">
        <v>7.3</v>
      </c>
    </row>
    <row r="362" spans="6:7" x14ac:dyDescent="0.35">
      <c r="F362" s="3">
        <v>94</v>
      </c>
      <c r="G362" s="3">
        <v>5.5</v>
      </c>
    </row>
    <row r="363" spans="6:7" x14ac:dyDescent="0.35">
      <c r="F363" s="3">
        <v>151</v>
      </c>
      <c r="G363" s="3">
        <v>8.5</v>
      </c>
    </row>
    <row r="364" spans="6:7" x14ac:dyDescent="0.35">
      <c r="F364" s="3">
        <v>88</v>
      </c>
      <c r="G364" s="3">
        <v>7.5</v>
      </c>
    </row>
    <row r="365" spans="6:7" x14ac:dyDescent="0.35">
      <c r="F365" s="3">
        <v>121</v>
      </c>
      <c r="G365" s="3">
        <v>7</v>
      </c>
    </row>
    <row r="366" spans="6:7" x14ac:dyDescent="0.35">
      <c r="F366" s="3">
        <v>158</v>
      </c>
      <c r="G366" s="3">
        <v>7.8</v>
      </c>
    </row>
    <row r="367" spans="6:7" x14ac:dyDescent="0.35">
      <c r="F367" s="3">
        <v>128</v>
      </c>
      <c r="G367" s="3">
        <v>7.6</v>
      </c>
    </row>
    <row r="368" spans="6:7" x14ac:dyDescent="0.35">
      <c r="F368" s="3">
        <v>128</v>
      </c>
      <c r="G368" s="3">
        <v>7.6</v>
      </c>
    </row>
    <row r="369" spans="6:7" x14ac:dyDescent="0.35">
      <c r="F369" s="3">
        <v>141</v>
      </c>
      <c r="G369" s="3">
        <v>6.1</v>
      </c>
    </row>
    <row r="370" spans="6:7" x14ac:dyDescent="0.35">
      <c r="F370" s="3">
        <v>95</v>
      </c>
      <c r="G370" s="3">
        <v>6.8</v>
      </c>
    </row>
    <row r="371" spans="6:7" x14ac:dyDescent="0.35">
      <c r="F371" s="3">
        <v>92</v>
      </c>
      <c r="G371" s="3">
        <v>5</v>
      </c>
    </row>
    <row r="372" spans="6:7" x14ac:dyDescent="0.35">
      <c r="F372" s="3">
        <v>121</v>
      </c>
      <c r="G372" s="3">
        <v>7.1</v>
      </c>
    </row>
    <row r="373" spans="6:7" x14ac:dyDescent="0.35">
      <c r="F373" s="3">
        <v>113</v>
      </c>
      <c r="G373" s="3">
        <v>5.5</v>
      </c>
    </row>
    <row r="374" spans="6:7" x14ac:dyDescent="0.35">
      <c r="F374" s="3">
        <v>106</v>
      </c>
      <c r="G374" s="3">
        <v>5.6</v>
      </c>
    </row>
    <row r="375" spans="6:7" x14ac:dyDescent="0.35">
      <c r="F375" s="3">
        <v>146</v>
      </c>
      <c r="G375" s="3">
        <v>7.1</v>
      </c>
    </row>
    <row r="376" spans="6:7" x14ac:dyDescent="0.35">
      <c r="F376" s="3">
        <v>88</v>
      </c>
      <c r="G376" s="3">
        <v>4.9000000000000004</v>
      </c>
    </row>
    <row r="377" spans="6:7" x14ac:dyDescent="0.35">
      <c r="F377" s="3">
        <v>150</v>
      </c>
      <c r="G377" s="3">
        <v>7.4</v>
      </c>
    </row>
    <row r="378" spans="6:7" x14ac:dyDescent="0.35">
      <c r="F378" s="3">
        <v>119</v>
      </c>
      <c r="G378" s="3">
        <v>5.7</v>
      </c>
    </row>
    <row r="379" spans="6:7" x14ac:dyDescent="0.35">
      <c r="F379" s="3">
        <v>128</v>
      </c>
      <c r="G379" s="3">
        <v>6.4</v>
      </c>
    </row>
    <row r="380" spans="6:7" x14ac:dyDescent="0.35">
      <c r="F380" s="3">
        <v>106</v>
      </c>
      <c r="G380" s="3">
        <v>5.9</v>
      </c>
    </row>
    <row r="381" spans="6:7" x14ac:dyDescent="0.35">
      <c r="F381" s="3">
        <v>117</v>
      </c>
      <c r="G381" s="3">
        <v>5.5</v>
      </c>
    </row>
    <row r="382" spans="6:7" x14ac:dyDescent="0.35">
      <c r="F382" s="3">
        <v>129</v>
      </c>
      <c r="G382" s="3">
        <v>6.9</v>
      </c>
    </row>
    <row r="383" spans="6:7" x14ac:dyDescent="0.35">
      <c r="F383" s="3">
        <v>116</v>
      </c>
      <c r="G383" s="3">
        <v>6.2</v>
      </c>
    </row>
    <row r="384" spans="6:7" x14ac:dyDescent="0.35">
      <c r="F384" s="3">
        <v>114</v>
      </c>
      <c r="G384" s="3">
        <v>7</v>
      </c>
    </row>
    <row r="385" spans="6:7" x14ac:dyDescent="0.35">
      <c r="F385" s="3">
        <v>114</v>
      </c>
      <c r="G385" s="3">
        <v>5.6</v>
      </c>
    </row>
    <row r="386" spans="6:7" x14ac:dyDescent="0.35">
      <c r="F386" s="3">
        <v>96</v>
      </c>
      <c r="G386" s="3">
        <v>7</v>
      </c>
    </row>
    <row r="387" spans="6:7" x14ac:dyDescent="0.35">
      <c r="F387" s="3">
        <v>132</v>
      </c>
      <c r="G387" s="3">
        <v>6.8</v>
      </c>
    </row>
    <row r="388" spans="6:7" x14ac:dyDescent="0.35">
      <c r="F388" s="3">
        <v>104</v>
      </c>
      <c r="G388" s="3">
        <v>5.4</v>
      </c>
    </row>
    <row r="389" spans="6:7" x14ac:dyDescent="0.35">
      <c r="F389" s="3">
        <v>111</v>
      </c>
      <c r="G389" s="3">
        <v>6.1</v>
      </c>
    </row>
    <row r="390" spans="6:7" x14ac:dyDescent="0.35">
      <c r="F390" s="3">
        <v>138</v>
      </c>
      <c r="G390" s="3">
        <v>6.7</v>
      </c>
    </row>
    <row r="391" spans="6:7" x14ac:dyDescent="0.35">
      <c r="F391" s="3">
        <v>100</v>
      </c>
      <c r="G391" s="3">
        <v>4.3</v>
      </c>
    </row>
    <row r="392" spans="6:7" x14ac:dyDescent="0.35">
      <c r="F392" s="3">
        <v>129</v>
      </c>
      <c r="G392" s="3">
        <v>6.9</v>
      </c>
    </row>
    <row r="393" spans="6:7" x14ac:dyDescent="0.35">
      <c r="F393" s="3">
        <v>144</v>
      </c>
      <c r="G393" s="3">
        <v>8</v>
      </c>
    </row>
    <row r="394" spans="6:7" x14ac:dyDescent="0.35">
      <c r="F394" s="3">
        <v>110</v>
      </c>
      <c r="G394" s="3">
        <v>4.4000000000000004</v>
      </c>
    </row>
    <row r="395" spans="6:7" x14ac:dyDescent="0.35">
      <c r="F395" s="3">
        <v>140</v>
      </c>
      <c r="G395" s="3">
        <v>7.3</v>
      </c>
    </row>
    <row r="396" spans="6:7" x14ac:dyDescent="0.35">
      <c r="F396" s="3">
        <v>113</v>
      </c>
      <c r="G396" s="3">
        <v>6.3</v>
      </c>
    </row>
    <row r="397" spans="6:7" x14ac:dyDescent="0.35">
      <c r="F397" s="3">
        <v>106</v>
      </c>
      <c r="G397" s="3">
        <v>6.7</v>
      </c>
    </row>
    <row r="398" spans="6:7" x14ac:dyDescent="0.35">
      <c r="F398" s="3">
        <v>143</v>
      </c>
      <c r="G398" s="3">
        <v>7.7</v>
      </c>
    </row>
    <row r="399" spans="6:7" x14ac:dyDescent="0.35">
      <c r="F399" s="3">
        <v>108</v>
      </c>
      <c r="G399" s="3">
        <v>6.5</v>
      </c>
    </row>
    <row r="400" spans="6:7" x14ac:dyDescent="0.35">
      <c r="F400" s="3">
        <v>108</v>
      </c>
      <c r="G400" s="3">
        <v>7.8</v>
      </c>
    </row>
    <row r="401" spans="6:7" x14ac:dyDescent="0.35">
      <c r="F401" s="3">
        <v>124</v>
      </c>
      <c r="G401" s="3">
        <v>6.4</v>
      </c>
    </row>
    <row r="402" spans="6:7" x14ac:dyDescent="0.35">
      <c r="F402" s="3">
        <v>116</v>
      </c>
      <c r="G402" s="3">
        <v>7.8</v>
      </c>
    </row>
    <row r="403" spans="6:7" x14ac:dyDescent="0.35">
      <c r="F403" s="3">
        <v>110</v>
      </c>
      <c r="G403" s="3">
        <v>5.8</v>
      </c>
    </row>
    <row r="404" spans="6:7" x14ac:dyDescent="0.35">
      <c r="F404" s="3">
        <v>91</v>
      </c>
      <c r="G404" s="3">
        <v>7.1</v>
      </c>
    </row>
    <row r="405" spans="6:7" x14ac:dyDescent="0.35">
      <c r="F405" s="3">
        <v>107</v>
      </c>
      <c r="G405" s="3">
        <v>7.1</v>
      </c>
    </row>
    <row r="406" spans="6:7" x14ac:dyDescent="0.35">
      <c r="F406" s="3">
        <v>44</v>
      </c>
      <c r="G406" s="3">
        <v>8.6</v>
      </c>
    </row>
    <row r="407" spans="6:7" x14ac:dyDescent="0.35">
      <c r="F407" s="3">
        <v>115</v>
      </c>
      <c r="G407" s="3">
        <v>6.8</v>
      </c>
    </row>
    <row r="408" spans="6:7" x14ac:dyDescent="0.35">
      <c r="F408" s="3">
        <v>100</v>
      </c>
      <c r="G408" s="3">
        <v>4.8</v>
      </c>
    </row>
    <row r="409" spans="6:7" x14ac:dyDescent="0.35">
      <c r="F409" s="3">
        <v>104</v>
      </c>
      <c r="G409" s="3">
        <v>6.2</v>
      </c>
    </row>
    <row r="410" spans="6:7" x14ac:dyDescent="0.35">
      <c r="F410" s="3">
        <v>138</v>
      </c>
      <c r="G410" s="3">
        <v>6.9</v>
      </c>
    </row>
    <row r="411" spans="6:7" x14ac:dyDescent="0.35">
      <c r="F411" s="3">
        <v>140</v>
      </c>
      <c r="G411" s="3">
        <v>7.3</v>
      </c>
    </row>
    <row r="412" spans="6:7" x14ac:dyDescent="0.35">
      <c r="F412" s="3">
        <v>120</v>
      </c>
      <c r="G412" s="3">
        <v>6.6</v>
      </c>
    </row>
    <row r="413" spans="6:7" x14ac:dyDescent="0.35">
      <c r="F413" s="3">
        <v>122</v>
      </c>
      <c r="G413" s="3">
        <v>6.9</v>
      </c>
    </row>
    <row r="414" spans="6:7" x14ac:dyDescent="0.35">
      <c r="F414" s="3">
        <v>83</v>
      </c>
      <c r="G414" s="3">
        <v>6.2</v>
      </c>
    </row>
    <row r="415" spans="6:7" x14ac:dyDescent="0.35">
      <c r="F415" s="3">
        <v>139</v>
      </c>
      <c r="G415" s="3">
        <v>6.7</v>
      </c>
    </row>
    <row r="416" spans="6:7" x14ac:dyDescent="0.35">
      <c r="F416" s="3">
        <v>131</v>
      </c>
      <c r="G416" s="3">
        <v>7.6</v>
      </c>
    </row>
    <row r="417" spans="6:7" x14ac:dyDescent="0.35">
      <c r="F417" s="3">
        <v>104</v>
      </c>
      <c r="G417" s="3">
        <v>6.7</v>
      </c>
    </row>
    <row r="418" spans="6:7" x14ac:dyDescent="0.35">
      <c r="F418" s="3">
        <v>130</v>
      </c>
      <c r="G418" s="3">
        <v>6.2</v>
      </c>
    </row>
    <row r="419" spans="6:7" x14ac:dyDescent="0.35">
      <c r="F419" s="3">
        <v>145</v>
      </c>
      <c r="G419" s="3">
        <v>7.3</v>
      </c>
    </row>
    <row r="420" spans="6:7" x14ac:dyDescent="0.35">
      <c r="F420" s="3">
        <v>104</v>
      </c>
      <c r="G420" s="3">
        <v>6</v>
      </c>
    </row>
    <row r="421" spans="6:7" x14ac:dyDescent="0.35">
      <c r="F421" s="3">
        <v>97</v>
      </c>
      <c r="G421" s="3">
        <v>7.1</v>
      </c>
    </row>
    <row r="422" spans="6:7" x14ac:dyDescent="0.35">
      <c r="F422" s="3">
        <v>178</v>
      </c>
      <c r="G422" s="3">
        <v>7.1</v>
      </c>
    </row>
    <row r="423" spans="6:7" x14ac:dyDescent="0.35">
      <c r="F423" s="3">
        <v>108</v>
      </c>
      <c r="G423" s="3">
        <v>5.5</v>
      </c>
    </row>
    <row r="424" spans="6:7" x14ac:dyDescent="0.35">
      <c r="F424" s="3">
        <v>123</v>
      </c>
      <c r="G424" s="3">
        <v>7.8</v>
      </c>
    </row>
    <row r="425" spans="6:7" x14ac:dyDescent="0.35">
      <c r="F425" s="3">
        <v>106</v>
      </c>
      <c r="G425" s="3">
        <v>5.6</v>
      </c>
    </row>
    <row r="426" spans="6:7" x14ac:dyDescent="0.35">
      <c r="F426" s="3">
        <v>112</v>
      </c>
      <c r="G426" s="3">
        <v>7.5</v>
      </c>
    </row>
    <row r="427" spans="6:7" x14ac:dyDescent="0.35">
      <c r="F427" s="3">
        <v>135</v>
      </c>
      <c r="G427" s="3">
        <v>5.4</v>
      </c>
    </row>
    <row r="428" spans="6:7" x14ac:dyDescent="0.35">
      <c r="F428" s="3">
        <v>109</v>
      </c>
      <c r="G428" s="3">
        <v>4.3</v>
      </c>
    </row>
    <row r="429" spans="6:7" x14ac:dyDescent="0.35">
      <c r="F429" s="3">
        <v>86</v>
      </c>
      <c r="G429" s="3">
        <v>4.9000000000000004</v>
      </c>
    </row>
    <row r="430" spans="6:7" x14ac:dyDescent="0.35">
      <c r="F430" s="3">
        <v>95</v>
      </c>
      <c r="G430" s="3">
        <v>7.1</v>
      </c>
    </row>
    <row r="431" spans="6:7" x14ac:dyDescent="0.35">
      <c r="F431" s="3">
        <v>107</v>
      </c>
      <c r="G431" s="3">
        <v>6.4</v>
      </c>
    </row>
    <row r="432" spans="6:7" x14ac:dyDescent="0.35">
      <c r="F432" s="3">
        <v>130</v>
      </c>
      <c r="G432" s="3">
        <v>6.9</v>
      </c>
    </row>
    <row r="433" spans="6:7" x14ac:dyDescent="0.35">
      <c r="F433" s="3">
        <v>82</v>
      </c>
      <c r="G433" s="3">
        <v>4.3</v>
      </c>
    </row>
    <row r="434" spans="6:7" x14ac:dyDescent="0.35">
      <c r="F434" s="3">
        <v>88</v>
      </c>
      <c r="G434" s="3">
        <v>6.1</v>
      </c>
    </row>
    <row r="435" spans="6:7" x14ac:dyDescent="0.35">
      <c r="F435" s="3">
        <v>120</v>
      </c>
      <c r="G435" s="3">
        <v>7</v>
      </c>
    </row>
    <row r="436" spans="6:7" x14ac:dyDescent="0.35">
      <c r="F436" s="3">
        <v>162</v>
      </c>
      <c r="G436" s="3">
        <v>7.7</v>
      </c>
    </row>
    <row r="437" spans="6:7" x14ac:dyDescent="0.35">
      <c r="F437" s="3">
        <v>123</v>
      </c>
      <c r="G437" s="3">
        <v>5.9</v>
      </c>
    </row>
    <row r="438" spans="6:7" x14ac:dyDescent="0.35">
      <c r="F438" s="3">
        <v>101</v>
      </c>
      <c r="G438" s="3">
        <v>6.7</v>
      </c>
    </row>
    <row r="439" spans="6:7" x14ac:dyDescent="0.35">
      <c r="F439" s="3">
        <v>113</v>
      </c>
      <c r="G439" s="3">
        <v>6.5</v>
      </c>
    </row>
    <row r="440" spans="6:7" x14ac:dyDescent="0.35">
      <c r="F440" s="3">
        <v>110</v>
      </c>
      <c r="G440" s="3">
        <v>7.1</v>
      </c>
    </row>
    <row r="441" spans="6:7" x14ac:dyDescent="0.35">
      <c r="F441" s="3">
        <v>142</v>
      </c>
      <c r="G441" s="3">
        <v>7.3</v>
      </c>
    </row>
    <row r="442" spans="6:7" x14ac:dyDescent="0.35">
      <c r="F442" s="3">
        <v>102</v>
      </c>
      <c r="G442" s="3">
        <v>6.5</v>
      </c>
    </row>
    <row r="443" spans="6:7" x14ac:dyDescent="0.35">
      <c r="F443" s="3">
        <v>126</v>
      </c>
      <c r="G443" s="3">
        <v>7</v>
      </c>
    </row>
    <row r="444" spans="6:7" x14ac:dyDescent="0.35">
      <c r="F444" s="3">
        <v>83</v>
      </c>
      <c r="G444" s="3">
        <v>6.8</v>
      </c>
    </row>
    <row r="445" spans="6:7" x14ac:dyDescent="0.35">
      <c r="F445" s="3">
        <v>85</v>
      </c>
      <c r="G445" s="3">
        <v>7.2</v>
      </c>
    </row>
    <row r="446" spans="6:7" x14ac:dyDescent="0.35">
      <c r="F446" s="3">
        <v>97</v>
      </c>
      <c r="G446" s="3">
        <v>6.4</v>
      </c>
    </row>
    <row r="447" spans="6:7" x14ac:dyDescent="0.35">
      <c r="F447" s="3">
        <v>120</v>
      </c>
      <c r="G447" s="3">
        <v>6.1</v>
      </c>
    </row>
    <row r="448" spans="6:7" x14ac:dyDescent="0.35">
      <c r="F448" s="3">
        <v>116</v>
      </c>
      <c r="G448" s="3">
        <v>6.7</v>
      </c>
    </row>
    <row r="449" spans="6:7" x14ac:dyDescent="0.35">
      <c r="F449" s="3">
        <v>113</v>
      </c>
      <c r="G449" s="3">
        <v>6.4</v>
      </c>
    </row>
    <row r="450" spans="6:7" x14ac:dyDescent="0.35">
      <c r="F450" s="3">
        <v>87</v>
      </c>
      <c r="G450" s="3">
        <v>4.4000000000000004</v>
      </c>
    </row>
    <row r="451" spans="6:7" x14ac:dyDescent="0.35">
      <c r="F451" s="3">
        <v>101</v>
      </c>
      <c r="G451" s="3">
        <v>5.4</v>
      </c>
    </row>
    <row r="452" spans="6:7" x14ac:dyDescent="0.35">
      <c r="F452" s="3">
        <v>110</v>
      </c>
      <c r="G452" s="3">
        <v>6.5</v>
      </c>
    </row>
    <row r="453" spans="6:7" x14ac:dyDescent="0.35">
      <c r="F453" s="3">
        <v>128</v>
      </c>
      <c r="G453" s="3">
        <v>6.7</v>
      </c>
    </row>
    <row r="454" spans="6:7" x14ac:dyDescent="0.35">
      <c r="F454" s="3">
        <v>138</v>
      </c>
      <c r="G454" s="3">
        <v>8.1</v>
      </c>
    </row>
    <row r="455" spans="6:7" x14ac:dyDescent="0.35">
      <c r="F455" s="3">
        <v>88</v>
      </c>
      <c r="G455" s="3">
        <v>5.6</v>
      </c>
    </row>
    <row r="456" spans="6:7" x14ac:dyDescent="0.35">
      <c r="F456" s="3">
        <v>91</v>
      </c>
      <c r="G456" s="3">
        <v>6.3</v>
      </c>
    </row>
    <row r="457" spans="6:7" x14ac:dyDescent="0.35">
      <c r="F457" s="3">
        <v>138</v>
      </c>
      <c r="G457" s="3">
        <v>7.3</v>
      </c>
    </row>
    <row r="458" spans="6:7" x14ac:dyDescent="0.35">
      <c r="F458" s="3">
        <v>99</v>
      </c>
      <c r="G458" s="3">
        <v>6.1</v>
      </c>
    </row>
    <row r="459" spans="6:7" x14ac:dyDescent="0.35">
      <c r="F459" s="3">
        <v>117</v>
      </c>
      <c r="G459" s="3">
        <v>7.7</v>
      </c>
    </row>
    <row r="460" spans="6:7" x14ac:dyDescent="0.35">
      <c r="F460" s="3">
        <v>117</v>
      </c>
      <c r="G460" s="3">
        <v>6.4</v>
      </c>
    </row>
    <row r="461" spans="6:7" x14ac:dyDescent="0.35">
      <c r="F461" s="3">
        <v>54</v>
      </c>
      <c r="G461" s="3">
        <v>8.8000000000000007</v>
      </c>
    </row>
    <row r="462" spans="6:7" x14ac:dyDescent="0.35">
      <c r="F462" s="3">
        <v>123</v>
      </c>
      <c r="G462" s="3">
        <v>6.8</v>
      </c>
    </row>
    <row r="463" spans="6:7" x14ac:dyDescent="0.35">
      <c r="F463" s="3">
        <v>118</v>
      </c>
      <c r="G463" s="3">
        <v>6.6</v>
      </c>
    </row>
    <row r="464" spans="6:7" x14ac:dyDescent="0.35">
      <c r="F464" s="3">
        <v>154</v>
      </c>
      <c r="G464" s="3">
        <v>7.2</v>
      </c>
    </row>
    <row r="465" spans="6:7" x14ac:dyDescent="0.35">
      <c r="F465" s="3">
        <v>118</v>
      </c>
      <c r="G465" s="3">
        <v>6.9</v>
      </c>
    </row>
    <row r="466" spans="6:7" x14ac:dyDescent="0.35">
      <c r="F466" s="3">
        <v>90</v>
      </c>
      <c r="G466" s="3">
        <v>5.2</v>
      </c>
    </row>
    <row r="467" spans="6:7" x14ac:dyDescent="0.35">
      <c r="F467" s="3">
        <v>113</v>
      </c>
      <c r="G467" s="3">
        <v>4.9000000000000004</v>
      </c>
    </row>
    <row r="468" spans="6:7" x14ac:dyDescent="0.35">
      <c r="F468" s="3">
        <v>88</v>
      </c>
      <c r="G468" s="3">
        <v>6.3</v>
      </c>
    </row>
    <row r="469" spans="6:7" x14ac:dyDescent="0.35">
      <c r="F469" s="3">
        <v>93</v>
      </c>
      <c r="G469" s="3">
        <v>5.6</v>
      </c>
    </row>
    <row r="470" spans="6:7" x14ac:dyDescent="0.35">
      <c r="F470" s="3">
        <v>104</v>
      </c>
      <c r="G470" s="3">
        <v>5.5</v>
      </c>
    </row>
    <row r="471" spans="6:7" x14ac:dyDescent="0.35">
      <c r="F471" s="3">
        <v>135</v>
      </c>
      <c r="G471" s="3">
        <v>6.7</v>
      </c>
    </row>
    <row r="472" spans="6:7" x14ac:dyDescent="0.35">
      <c r="F472" s="3">
        <v>134</v>
      </c>
      <c r="G472" s="3">
        <v>7.6</v>
      </c>
    </row>
    <row r="473" spans="6:7" x14ac:dyDescent="0.35">
      <c r="F473" s="3">
        <v>98</v>
      </c>
      <c r="G473" s="3">
        <v>5.7</v>
      </c>
    </row>
    <row r="474" spans="6:7" x14ac:dyDescent="0.35">
      <c r="F474" s="3">
        <v>80</v>
      </c>
      <c r="G474" s="3">
        <v>4.5999999999999996</v>
      </c>
    </row>
    <row r="475" spans="6:7" x14ac:dyDescent="0.35">
      <c r="F475" s="3">
        <v>83</v>
      </c>
      <c r="G475" s="3">
        <v>7</v>
      </c>
    </row>
    <row r="476" spans="6:7" x14ac:dyDescent="0.35">
      <c r="F476" s="3">
        <v>102</v>
      </c>
      <c r="G476" s="3">
        <v>5.2</v>
      </c>
    </row>
    <row r="477" spans="6:7" x14ac:dyDescent="0.35">
      <c r="F477" s="3">
        <v>130</v>
      </c>
      <c r="G477" s="3">
        <v>5.0999999999999996</v>
      </c>
    </row>
    <row r="478" spans="6:7" x14ac:dyDescent="0.35">
      <c r="F478" s="3">
        <v>129</v>
      </c>
      <c r="G478" s="3">
        <v>6.6</v>
      </c>
    </row>
    <row r="479" spans="6:7" x14ac:dyDescent="0.35">
      <c r="F479" s="3">
        <v>117</v>
      </c>
      <c r="G479" s="3">
        <v>7</v>
      </c>
    </row>
    <row r="480" spans="6:7" x14ac:dyDescent="0.35">
      <c r="F480" s="3">
        <v>89</v>
      </c>
      <c r="G480" s="3">
        <v>6.7</v>
      </c>
    </row>
    <row r="481" spans="6:7" x14ac:dyDescent="0.35">
      <c r="F481" s="3">
        <v>25</v>
      </c>
      <c r="G481" s="3">
        <v>7.6</v>
      </c>
    </row>
    <row r="482" spans="6:7" x14ac:dyDescent="0.35">
      <c r="F482" s="3">
        <v>74</v>
      </c>
      <c r="G482" s="3">
        <v>7.3</v>
      </c>
    </row>
    <row r="483" spans="6:7" x14ac:dyDescent="0.35">
      <c r="F483" s="3">
        <v>96</v>
      </c>
      <c r="G483" s="3">
        <v>5.9</v>
      </c>
    </row>
    <row r="484" spans="6:7" x14ac:dyDescent="0.35">
      <c r="F484" s="3">
        <v>114</v>
      </c>
      <c r="G484" s="3">
        <v>5.6</v>
      </c>
    </row>
    <row r="485" spans="6:7" x14ac:dyDescent="0.35">
      <c r="F485" s="3">
        <v>99</v>
      </c>
      <c r="G485" s="3">
        <v>6.5</v>
      </c>
    </row>
    <row r="486" spans="6:7" x14ac:dyDescent="0.35">
      <c r="F486" s="3">
        <v>129</v>
      </c>
      <c r="G486" s="3">
        <v>5.9</v>
      </c>
    </row>
    <row r="487" spans="6:7" x14ac:dyDescent="0.35">
      <c r="F487" s="3">
        <v>113</v>
      </c>
      <c r="G487" s="3">
        <v>7</v>
      </c>
    </row>
    <row r="488" spans="6:7" x14ac:dyDescent="0.35">
      <c r="F488" s="3">
        <v>90</v>
      </c>
      <c r="G488" s="3">
        <v>5.3</v>
      </c>
    </row>
    <row r="489" spans="6:7" x14ac:dyDescent="0.35">
      <c r="F489" s="3">
        <v>118</v>
      </c>
      <c r="G489" s="3">
        <v>5.9</v>
      </c>
    </row>
    <row r="490" spans="6:7" x14ac:dyDescent="0.35">
      <c r="F490" s="3">
        <v>106</v>
      </c>
      <c r="G490" s="3">
        <v>6.3</v>
      </c>
    </row>
    <row r="491" spans="6:7" x14ac:dyDescent="0.35">
      <c r="F491" s="3">
        <v>81</v>
      </c>
      <c r="G491" s="3">
        <v>6.4</v>
      </c>
    </row>
    <row r="492" spans="6:7" x14ac:dyDescent="0.35">
      <c r="F492" s="3">
        <v>117</v>
      </c>
      <c r="G492" s="3">
        <v>6.9</v>
      </c>
    </row>
    <row r="493" spans="6:7" x14ac:dyDescent="0.35">
      <c r="F493" s="3">
        <v>89</v>
      </c>
      <c r="G493" s="3">
        <v>6.3</v>
      </c>
    </row>
    <row r="494" spans="6:7" x14ac:dyDescent="0.35">
      <c r="F494" s="3">
        <v>145</v>
      </c>
      <c r="G494" s="3">
        <v>7.3</v>
      </c>
    </row>
    <row r="495" spans="6:7" x14ac:dyDescent="0.35">
      <c r="F495" s="3">
        <v>114</v>
      </c>
      <c r="G495" s="3">
        <v>5.8</v>
      </c>
    </row>
    <row r="496" spans="6:7" x14ac:dyDescent="0.35">
      <c r="F496" s="3">
        <v>87</v>
      </c>
      <c r="G496" s="3">
        <v>5.2</v>
      </c>
    </row>
    <row r="497" spans="6:7" x14ac:dyDescent="0.35">
      <c r="F497" s="3">
        <v>119</v>
      </c>
      <c r="G497" s="3">
        <v>2.4</v>
      </c>
    </row>
    <row r="498" spans="6:7" x14ac:dyDescent="0.35">
      <c r="F498" s="3">
        <v>91</v>
      </c>
      <c r="G498" s="3">
        <v>5.7</v>
      </c>
    </row>
    <row r="499" spans="6:7" x14ac:dyDescent="0.35">
      <c r="F499" s="3">
        <v>118</v>
      </c>
      <c r="G499" s="3">
        <v>5.8</v>
      </c>
    </row>
    <row r="500" spans="6:7" x14ac:dyDescent="0.35">
      <c r="F500" s="3">
        <v>116</v>
      </c>
      <c r="G500" s="3">
        <v>5.6</v>
      </c>
    </row>
    <row r="501" spans="6:7" x14ac:dyDescent="0.35">
      <c r="F501" s="3">
        <v>177</v>
      </c>
      <c r="G501" s="3">
        <v>6</v>
      </c>
    </row>
    <row r="502" spans="6:7" x14ac:dyDescent="0.35">
      <c r="F502" s="3">
        <v>97</v>
      </c>
      <c r="G502" s="3">
        <v>5.8</v>
      </c>
    </row>
    <row r="503" spans="6:7" x14ac:dyDescent="0.35">
      <c r="F503" s="3">
        <v>106</v>
      </c>
      <c r="G503" s="3">
        <v>6</v>
      </c>
    </row>
    <row r="504" spans="6:7" x14ac:dyDescent="0.35">
      <c r="F504" s="3">
        <v>106</v>
      </c>
      <c r="G504" s="3">
        <v>5.7</v>
      </c>
    </row>
    <row r="505" spans="6:7" x14ac:dyDescent="0.35">
      <c r="F505" s="3">
        <v>94</v>
      </c>
      <c r="G505" s="3">
        <v>6</v>
      </c>
    </row>
    <row r="506" spans="6:7" x14ac:dyDescent="0.35">
      <c r="F506" s="3">
        <v>104</v>
      </c>
      <c r="G506" s="3">
        <v>7.8</v>
      </c>
    </row>
    <row r="507" spans="6:7" x14ac:dyDescent="0.35">
      <c r="F507" s="3">
        <v>102</v>
      </c>
      <c r="G507" s="3">
        <v>4.2</v>
      </c>
    </row>
    <row r="508" spans="6:7" x14ac:dyDescent="0.35">
      <c r="F508" s="3">
        <v>105</v>
      </c>
      <c r="G508" s="3">
        <v>5.6</v>
      </c>
    </row>
    <row r="509" spans="6:7" x14ac:dyDescent="0.35">
      <c r="F509" s="3">
        <v>89</v>
      </c>
      <c r="G509" s="3">
        <v>4.4000000000000004</v>
      </c>
    </row>
    <row r="510" spans="6:7" x14ac:dyDescent="0.35">
      <c r="F510" s="3">
        <v>135</v>
      </c>
      <c r="G510" s="3">
        <v>8.1999999999999993</v>
      </c>
    </row>
    <row r="511" spans="6:7" x14ac:dyDescent="0.35">
      <c r="F511" s="3">
        <v>73</v>
      </c>
      <c r="G511" s="3">
        <v>8.5</v>
      </c>
    </row>
    <row r="512" spans="6:7" x14ac:dyDescent="0.35">
      <c r="F512" s="3">
        <v>94</v>
      </c>
      <c r="G512" s="3">
        <v>5.8</v>
      </c>
    </row>
    <row r="513" spans="6:7" x14ac:dyDescent="0.35">
      <c r="F513" s="3">
        <v>95</v>
      </c>
      <c r="G513" s="3">
        <v>6.5</v>
      </c>
    </row>
    <row r="514" spans="6:7" x14ac:dyDescent="0.35">
      <c r="F514" s="3">
        <v>124</v>
      </c>
      <c r="G514" s="3">
        <v>7.2</v>
      </c>
    </row>
    <row r="515" spans="6:7" x14ac:dyDescent="0.35">
      <c r="F515" s="3">
        <v>136</v>
      </c>
      <c r="G515" s="3">
        <v>6.7</v>
      </c>
    </row>
    <row r="516" spans="6:7" x14ac:dyDescent="0.35">
      <c r="F516" s="3">
        <v>91</v>
      </c>
      <c r="G516" s="3">
        <v>3.4</v>
      </c>
    </row>
    <row r="517" spans="6:7" x14ac:dyDescent="0.35">
      <c r="F517" s="3">
        <v>107</v>
      </c>
      <c r="G517" s="3">
        <v>5.9</v>
      </c>
    </row>
    <row r="518" spans="6:7" x14ac:dyDescent="0.35">
      <c r="F518" s="3">
        <v>108</v>
      </c>
      <c r="G518" s="3">
        <v>7.8</v>
      </c>
    </row>
    <row r="519" spans="6:7" x14ac:dyDescent="0.35">
      <c r="F519" s="3">
        <v>99</v>
      </c>
      <c r="G519" s="3">
        <v>5.9</v>
      </c>
    </row>
    <row r="520" spans="6:7" x14ac:dyDescent="0.35">
      <c r="F520" s="3">
        <v>92</v>
      </c>
      <c r="G520" s="3">
        <v>4.0999999999999996</v>
      </c>
    </row>
    <row r="521" spans="6:7" x14ac:dyDescent="0.35">
      <c r="F521" s="3">
        <v>87</v>
      </c>
      <c r="G521" s="3">
        <v>6.8</v>
      </c>
    </row>
    <row r="522" spans="6:7" x14ac:dyDescent="0.35">
      <c r="F522" s="3">
        <v>110</v>
      </c>
      <c r="G522" s="3">
        <v>5.8</v>
      </c>
    </row>
    <row r="523" spans="6:7" x14ac:dyDescent="0.35">
      <c r="F523" s="3">
        <v>98</v>
      </c>
      <c r="G523" s="3">
        <v>7.5</v>
      </c>
    </row>
    <row r="524" spans="6:7" x14ac:dyDescent="0.35">
      <c r="F524" s="3">
        <v>154</v>
      </c>
      <c r="G524" s="3">
        <v>6.9</v>
      </c>
    </row>
    <row r="525" spans="6:7" x14ac:dyDescent="0.35">
      <c r="F525" s="3">
        <v>129</v>
      </c>
      <c r="G525" s="3">
        <v>6.5</v>
      </c>
    </row>
    <row r="526" spans="6:7" x14ac:dyDescent="0.35">
      <c r="F526" s="3">
        <v>86</v>
      </c>
      <c r="G526" s="3">
        <v>6.9</v>
      </c>
    </row>
    <row r="527" spans="6:7" x14ac:dyDescent="0.35">
      <c r="F527" s="3">
        <v>109</v>
      </c>
      <c r="G527" s="3">
        <v>7.9</v>
      </c>
    </row>
    <row r="528" spans="6:7" x14ac:dyDescent="0.35">
      <c r="F528" s="3">
        <v>104</v>
      </c>
      <c r="G528" s="3">
        <v>7.4</v>
      </c>
    </row>
    <row r="529" spans="6:7" x14ac:dyDescent="0.35">
      <c r="F529" s="3">
        <v>110</v>
      </c>
      <c r="G529" s="3">
        <v>6.7</v>
      </c>
    </row>
    <row r="530" spans="6:7" x14ac:dyDescent="0.35">
      <c r="F530" s="3">
        <v>136</v>
      </c>
      <c r="G530" s="3">
        <v>7.4</v>
      </c>
    </row>
    <row r="531" spans="6:7" x14ac:dyDescent="0.35">
      <c r="F531" s="3">
        <v>115</v>
      </c>
      <c r="G531" s="3">
        <v>6.9</v>
      </c>
    </row>
    <row r="532" spans="6:7" x14ac:dyDescent="0.35">
      <c r="F532" s="3">
        <v>99</v>
      </c>
      <c r="G532" s="3">
        <v>6.8</v>
      </c>
    </row>
    <row r="533" spans="6:7" x14ac:dyDescent="0.35">
      <c r="F533" s="3">
        <v>117</v>
      </c>
      <c r="G533" s="3">
        <v>6.7</v>
      </c>
    </row>
    <row r="534" spans="6:7" x14ac:dyDescent="0.35">
      <c r="F534" s="3">
        <v>125</v>
      </c>
      <c r="G534" s="3">
        <v>5.0999999999999996</v>
      </c>
    </row>
    <row r="535" spans="6:7" x14ac:dyDescent="0.35">
      <c r="F535" s="3">
        <v>110</v>
      </c>
      <c r="G535" s="3">
        <v>4.0999999999999996</v>
      </c>
    </row>
    <row r="536" spans="6:7" x14ac:dyDescent="0.35">
      <c r="F536" s="3">
        <v>125</v>
      </c>
      <c r="G536" s="3">
        <v>7.3</v>
      </c>
    </row>
    <row r="537" spans="6:7" x14ac:dyDescent="0.35">
      <c r="F537" s="3">
        <v>102</v>
      </c>
      <c r="G537" s="3">
        <v>6</v>
      </c>
    </row>
    <row r="538" spans="6:7" x14ac:dyDescent="0.35">
      <c r="F538" s="3">
        <v>128</v>
      </c>
      <c r="G538" s="3">
        <v>7.3</v>
      </c>
    </row>
    <row r="539" spans="6:7" x14ac:dyDescent="0.35">
      <c r="F539" s="3">
        <v>43</v>
      </c>
      <c r="G539" s="3">
        <v>7.5</v>
      </c>
    </row>
    <row r="540" spans="6:7" x14ac:dyDescent="0.35">
      <c r="F540" s="3">
        <v>100</v>
      </c>
      <c r="G540" s="3">
        <v>5.4</v>
      </c>
    </row>
    <row r="541" spans="6:7" x14ac:dyDescent="0.35">
      <c r="F541" s="3">
        <v>124</v>
      </c>
      <c r="G541" s="3">
        <v>5.9</v>
      </c>
    </row>
    <row r="542" spans="6:7" x14ac:dyDescent="0.35">
      <c r="F542" s="3">
        <v>102</v>
      </c>
      <c r="G542" s="3">
        <v>7.1</v>
      </c>
    </row>
    <row r="543" spans="6:7" x14ac:dyDescent="0.35">
      <c r="F543" s="3">
        <v>90</v>
      </c>
      <c r="G543" s="3">
        <v>6</v>
      </c>
    </row>
    <row r="544" spans="6:7" x14ac:dyDescent="0.35">
      <c r="F544" s="3">
        <v>130</v>
      </c>
      <c r="G544" s="3">
        <v>6.5</v>
      </c>
    </row>
    <row r="545" spans="6:7" x14ac:dyDescent="0.35">
      <c r="F545" s="3">
        <v>45</v>
      </c>
      <c r="G545" s="3">
        <v>8.3000000000000007</v>
      </c>
    </row>
    <row r="546" spans="6:7" x14ac:dyDescent="0.35">
      <c r="F546" s="3">
        <v>118</v>
      </c>
      <c r="G546" s="3">
        <v>5.7</v>
      </c>
    </row>
    <row r="547" spans="6:7" x14ac:dyDescent="0.35">
      <c r="F547" s="3">
        <v>163</v>
      </c>
      <c r="G547" s="3">
        <v>7.6</v>
      </c>
    </row>
    <row r="548" spans="6:7" x14ac:dyDescent="0.35">
      <c r="F548" s="3">
        <v>142</v>
      </c>
      <c r="G548" s="3">
        <v>6.6</v>
      </c>
    </row>
    <row r="549" spans="6:7" x14ac:dyDescent="0.35">
      <c r="F549" s="3">
        <v>100</v>
      </c>
      <c r="G549" s="3">
        <v>5.4</v>
      </c>
    </row>
    <row r="550" spans="6:7" x14ac:dyDescent="0.35">
      <c r="F550" s="3">
        <v>116</v>
      </c>
      <c r="G550" s="3">
        <v>7.3</v>
      </c>
    </row>
    <row r="551" spans="6:7" x14ac:dyDescent="0.35">
      <c r="F551" s="3">
        <v>131</v>
      </c>
      <c r="G551" s="3">
        <v>6.5</v>
      </c>
    </row>
    <row r="552" spans="6:7" x14ac:dyDescent="0.35">
      <c r="F552" s="3">
        <v>91</v>
      </c>
      <c r="G552" s="3">
        <v>6.6</v>
      </c>
    </row>
    <row r="553" spans="6:7" x14ac:dyDescent="0.35">
      <c r="F553" s="3">
        <v>123</v>
      </c>
      <c r="G553" s="3">
        <v>6.6</v>
      </c>
    </row>
    <row r="554" spans="6:7" x14ac:dyDescent="0.35">
      <c r="F554" s="3">
        <v>134</v>
      </c>
      <c r="G554" s="3">
        <v>5.9</v>
      </c>
    </row>
    <row r="555" spans="6:7" x14ac:dyDescent="0.35">
      <c r="F555" s="3">
        <v>148</v>
      </c>
      <c r="G555" s="3">
        <v>6.7</v>
      </c>
    </row>
    <row r="556" spans="6:7" x14ac:dyDescent="0.35">
      <c r="F556" s="3">
        <v>110</v>
      </c>
      <c r="G556" s="3">
        <v>6.1</v>
      </c>
    </row>
    <row r="557" spans="6:7" x14ac:dyDescent="0.35">
      <c r="F557" s="3">
        <v>113</v>
      </c>
      <c r="G557" s="3">
        <v>6.6</v>
      </c>
    </row>
    <row r="558" spans="6:7" x14ac:dyDescent="0.35">
      <c r="F558" s="3">
        <v>94</v>
      </c>
      <c r="G558" s="3">
        <v>6.6</v>
      </c>
    </row>
    <row r="559" spans="6:7" x14ac:dyDescent="0.35">
      <c r="F559" s="3">
        <v>116</v>
      </c>
      <c r="G559" s="3">
        <v>5.3</v>
      </c>
    </row>
    <row r="560" spans="6:7" x14ac:dyDescent="0.35">
      <c r="F560" s="3">
        <v>99</v>
      </c>
      <c r="G560" s="3">
        <v>6</v>
      </c>
    </row>
    <row r="561" spans="6:7" x14ac:dyDescent="0.35">
      <c r="F561" s="3">
        <v>84</v>
      </c>
      <c r="G561" s="3">
        <v>6</v>
      </c>
    </row>
    <row r="562" spans="6:7" x14ac:dyDescent="0.35">
      <c r="F562" s="3">
        <v>93</v>
      </c>
      <c r="G562" s="3">
        <v>4.7</v>
      </c>
    </row>
    <row r="563" spans="6:7" x14ac:dyDescent="0.35">
      <c r="F563" s="3">
        <v>113</v>
      </c>
      <c r="G563" s="3">
        <v>6.1</v>
      </c>
    </row>
    <row r="564" spans="6:7" x14ac:dyDescent="0.35">
      <c r="F564" s="3">
        <v>106</v>
      </c>
      <c r="G564" s="3">
        <v>7.2</v>
      </c>
    </row>
    <row r="565" spans="6:7" x14ac:dyDescent="0.35">
      <c r="F565" s="3">
        <v>91</v>
      </c>
      <c r="G565" s="3">
        <v>6.4</v>
      </c>
    </row>
    <row r="566" spans="6:7" x14ac:dyDescent="0.35">
      <c r="F566" s="3">
        <v>128</v>
      </c>
      <c r="G566" s="3">
        <v>6.1</v>
      </c>
    </row>
    <row r="567" spans="6:7" x14ac:dyDescent="0.35">
      <c r="F567" s="3">
        <v>98</v>
      </c>
      <c r="G567" s="3">
        <v>5.9</v>
      </c>
    </row>
    <row r="568" spans="6:7" x14ac:dyDescent="0.35">
      <c r="F568" s="3">
        <v>134</v>
      </c>
      <c r="G568" s="3">
        <v>6</v>
      </c>
    </row>
    <row r="569" spans="6:7" x14ac:dyDescent="0.35">
      <c r="F569" s="3">
        <v>97</v>
      </c>
      <c r="G569" s="3">
        <v>6.3</v>
      </c>
    </row>
    <row r="570" spans="6:7" x14ac:dyDescent="0.35">
      <c r="F570" s="3">
        <v>112</v>
      </c>
      <c r="G570" s="3">
        <v>5.6</v>
      </c>
    </row>
    <row r="571" spans="6:7" x14ac:dyDescent="0.35">
      <c r="F571" s="3">
        <v>153</v>
      </c>
      <c r="G571" s="3">
        <v>6.4</v>
      </c>
    </row>
    <row r="572" spans="6:7" x14ac:dyDescent="0.35">
      <c r="F572" s="3">
        <v>110</v>
      </c>
      <c r="G572" s="3">
        <v>7.1</v>
      </c>
    </row>
    <row r="573" spans="6:7" x14ac:dyDescent="0.35">
      <c r="F573" s="3">
        <v>122</v>
      </c>
      <c r="G573" s="3">
        <v>6.6</v>
      </c>
    </row>
    <row r="574" spans="6:7" x14ac:dyDescent="0.35">
      <c r="F574" s="3">
        <v>87</v>
      </c>
      <c r="G574" s="3">
        <v>4.5999999999999996</v>
      </c>
    </row>
    <row r="575" spans="6:7" x14ac:dyDescent="0.35">
      <c r="F575" s="3">
        <v>178</v>
      </c>
      <c r="G575" s="3">
        <v>8.4</v>
      </c>
    </row>
    <row r="576" spans="6:7" x14ac:dyDescent="0.35">
      <c r="F576" s="3">
        <v>125</v>
      </c>
      <c r="G576" s="3">
        <v>7.1</v>
      </c>
    </row>
    <row r="577" spans="6:7" x14ac:dyDescent="0.35">
      <c r="F577" s="3">
        <v>87</v>
      </c>
      <c r="G577" s="3">
        <v>7.4</v>
      </c>
    </row>
    <row r="578" spans="6:7" x14ac:dyDescent="0.35">
      <c r="F578" s="3">
        <v>152</v>
      </c>
      <c r="G578" s="3">
        <v>6.9</v>
      </c>
    </row>
    <row r="579" spans="6:7" x14ac:dyDescent="0.35">
      <c r="F579" s="3">
        <v>116</v>
      </c>
      <c r="G579" s="3">
        <v>4.5</v>
      </c>
    </row>
    <row r="580" spans="6:7" x14ac:dyDescent="0.35">
      <c r="F580" s="3">
        <v>109</v>
      </c>
      <c r="G580" s="3">
        <v>7.1</v>
      </c>
    </row>
    <row r="581" spans="6:7" x14ac:dyDescent="0.35">
      <c r="F581" s="3">
        <v>108</v>
      </c>
      <c r="G581" s="3">
        <v>6.5</v>
      </c>
    </row>
    <row r="582" spans="6:7" x14ac:dyDescent="0.35">
      <c r="F582" s="3">
        <v>85</v>
      </c>
      <c r="G582" s="3">
        <v>5.3</v>
      </c>
    </row>
    <row r="583" spans="6:7" x14ac:dyDescent="0.35">
      <c r="F583" s="3">
        <v>106</v>
      </c>
      <c r="G583" s="3">
        <v>6.7</v>
      </c>
    </row>
    <row r="584" spans="6:7" x14ac:dyDescent="0.35">
      <c r="F584" s="3">
        <v>93</v>
      </c>
      <c r="G584" s="3">
        <v>7.2</v>
      </c>
    </row>
    <row r="585" spans="6:7" x14ac:dyDescent="0.35">
      <c r="F585" s="3">
        <v>117</v>
      </c>
      <c r="G585" s="3">
        <v>7.2</v>
      </c>
    </row>
    <row r="586" spans="6:7" x14ac:dyDescent="0.35">
      <c r="F586" s="3">
        <v>116</v>
      </c>
      <c r="G586" s="3">
        <v>5.5</v>
      </c>
    </row>
    <row r="587" spans="6:7" x14ac:dyDescent="0.35">
      <c r="F587" s="3">
        <v>132</v>
      </c>
      <c r="G587" s="3">
        <v>5.8</v>
      </c>
    </row>
    <row r="588" spans="6:7" x14ac:dyDescent="0.35">
      <c r="F588" s="3">
        <v>92</v>
      </c>
      <c r="G588" s="3">
        <v>6</v>
      </c>
    </row>
    <row r="589" spans="6:7" x14ac:dyDescent="0.35">
      <c r="F589" s="3">
        <v>139</v>
      </c>
      <c r="G589" s="3">
        <v>6.6</v>
      </c>
    </row>
    <row r="590" spans="6:7" x14ac:dyDescent="0.35">
      <c r="F590" s="3">
        <v>153</v>
      </c>
      <c r="G590" s="3">
        <v>8.3000000000000007</v>
      </c>
    </row>
    <row r="591" spans="6:7" x14ac:dyDescent="0.35">
      <c r="F591" s="3">
        <v>142</v>
      </c>
      <c r="G591" s="3">
        <v>6.7</v>
      </c>
    </row>
    <row r="592" spans="6:7" x14ac:dyDescent="0.35">
      <c r="F592" s="3">
        <v>101</v>
      </c>
      <c r="G592" s="3">
        <v>6</v>
      </c>
    </row>
    <row r="593" spans="6:7" x14ac:dyDescent="0.35">
      <c r="F593" s="3">
        <v>124</v>
      </c>
      <c r="G593" s="3">
        <v>7.1</v>
      </c>
    </row>
    <row r="594" spans="6:7" x14ac:dyDescent="0.35">
      <c r="F594" s="3">
        <v>117</v>
      </c>
      <c r="G594" s="3">
        <v>6</v>
      </c>
    </row>
    <row r="595" spans="6:7" x14ac:dyDescent="0.35">
      <c r="F595" s="3">
        <v>45</v>
      </c>
      <c r="G595" s="3">
        <v>7.5</v>
      </c>
    </row>
    <row r="596" spans="6:7" x14ac:dyDescent="0.35">
      <c r="F596" s="3">
        <v>141</v>
      </c>
      <c r="G596" s="3">
        <v>6.9</v>
      </c>
    </row>
    <row r="597" spans="6:7" x14ac:dyDescent="0.35">
      <c r="F597" s="3">
        <v>110</v>
      </c>
      <c r="G597" s="3">
        <v>5.6</v>
      </c>
    </row>
    <row r="598" spans="6:7" x14ac:dyDescent="0.35">
      <c r="F598" s="3">
        <v>109</v>
      </c>
      <c r="G598" s="3">
        <v>5.6</v>
      </c>
    </row>
    <row r="599" spans="6:7" x14ac:dyDescent="0.35">
      <c r="F599" s="3">
        <v>88</v>
      </c>
      <c r="G599" s="3">
        <v>4.5</v>
      </c>
    </row>
    <row r="600" spans="6:7" x14ac:dyDescent="0.35">
      <c r="F600" s="3">
        <v>124</v>
      </c>
      <c r="G600" s="3">
        <v>7.1</v>
      </c>
    </row>
    <row r="601" spans="6:7" x14ac:dyDescent="0.35">
      <c r="F601" s="3">
        <v>119</v>
      </c>
      <c r="G601" s="3">
        <v>6.5</v>
      </c>
    </row>
    <row r="602" spans="6:7" x14ac:dyDescent="0.35">
      <c r="F602" s="3">
        <v>103</v>
      </c>
      <c r="G602" s="3">
        <v>6.4</v>
      </c>
    </row>
    <row r="603" spans="6:7" x14ac:dyDescent="0.35">
      <c r="F603" s="3">
        <v>116</v>
      </c>
      <c r="G603" s="3">
        <v>5.8</v>
      </c>
    </row>
    <row r="604" spans="6:7" x14ac:dyDescent="0.35">
      <c r="F604" s="3">
        <v>125</v>
      </c>
      <c r="G604" s="3">
        <v>8</v>
      </c>
    </row>
    <row r="605" spans="6:7" x14ac:dyDescent="0.35">
      <c r="F605" s="3">
        <v>125</v>
      </c>
      <c r="G605" s="3">
        <v>6.2</v>
      </c>
    </row>
    <row r="606" spans="6:7" x14ac:dyDescent="0.35">
      <c r="F606" s="3">
        <v>146</v>
      </c>
      <c r="G606" s="3">
        <v>7.2</v>
      </c>
    </row>
    <row r="607" spans="6:7" x14ac:dyDescent="0.35">
      <c r="F607" s="3">
        <v>118</v>
      </c>
      <c r="G607" s="3">
        <v>6.1</v>
      </c>
    </row>
    <row r="608" spans="6:7" x14ac:dyDescent="0.35">
      <c r="F608" s="3">
        <v>171</v>
      </c>
      <c r="G608" s="3">
        <v>7.6</v>
      </c>
    </row>
    <row r="609" spans="6:7" x14ac:dyDescent="0.35">
      <c r="F609" s="3">
        <v>136</v>
      </c>
      <c r="G609" s="3">
        <v>6.3</v>
      </c>
    </row>
    <row r="610" spans="6:7" x14ac:dyDescent="0.35">
      <c r="F610" s="3">
        <v>92</v>
      </c>
      <c r="G610" s="3">
        <v>6.3</v>
      </c>
    </row>
    <row r="611" spans="6:7" x14ac:dyDescent="0.35">
      <c r="F611" s="3">
        <v>116</v>
      </c>
      <c r="G611" s="3">
        <v>6.3</v>
      </c>
    </row>
    <row r="612" spans="6:7" x14ac:dyDescent="0.35">
      <c r="F612" s="3">
        <v>127</v>
      </c>
      <c r="G612" s="3">
        <v>7.7</v>
      </c>
    </row>
    <row r="613" spans="6:7" x14ac:dyDescent="0.35">
      <c r="F613" s="3">
        <v>136</v>
      </c>
      <c r="G613" s="3">
        <v>7</v>
      </c>
    </row>
    <row r="614" spans="6:7" x14ac:dyDescent="0.35">
      <c r="F614" s="3">
        <v>111</v>
      </c>
      <c r="G614" s="3">
        <v>5.3</v>
      </c>
    </row>
    <row r="615" spans="6:7" x14ac:dyDescent="0.35">
      <c r="F615" s="3">
        <v>116</v>
      </c>
      <c r="G615" s="3">
        <v>5.6</v>
      </c>
    </row>
    <row r="616" spans="6:7" x14ac:dyDescent="0.35">
      <c r="F616" s="3">
        <v>113</v>
      </c>
      <c r="G616" s="3">
        <v>5.2</v>
      </c>
    </row>
    <row r="617" spans="6:7" x14ac:dyDescent="0.35">
      <c r="F617" s="3">
        <v>97</v>
      </c>
      <c r="G617" s="3">
        <v>5.4</v>
      </c>
    </row>
    <row r="618" spans="6:7" x14ac:dyDescent="0.35">
      <c r="F618" s="3">
        <v>88</v>
      </c>
      <c r="G618" s="3">
        <v>6.4</v>
      </c>
    </row>
    <row r="619" spans="6:7" x14ac:dyDescent="0.35">
      <c r="F619" s="3">
        <v>136</v>
      </c>
      <c r="G619" s="3">
        <v>5.9</v>
      </c>
    </row>
    <row r="620" spans="6:7" x14ac:dyDescent="0.35">
      <c r="F620" s="3">
        <v>125</v>
      </c>
      <c r="G620" s="3">
        <v>6.3</v>
      </c>
    </row>
    <row r="621" spans="6:7" x14ac:dyDescent="0.35">
      <c r="F621" s="3">
        <v>116</v>
      </c>
      <c r="G621" s="3">
        <v>6.5</v>
      </c>
    </row>
    <row r="622" spans="6:7" x14ac:dyDescent="0.35">
      <c r="F622" s="3">
        <v>98</v>
      </c>
      <c r="G622" s="3">
        <v>3</v>
      </c>
    </row>
    <row r="623" spans="6:7" x14ac:dyDescent="0.35">
      <c r="F623" s="3">
        <v>91</v>
      </c>
      <c r="G623" s="3">
        <v>3.6</v>
      </c>
    </row>
    <row r="624" spans="6:7" x14ac:dyDescent="0.35">
      <c r="F624" s="3">
        <v>97</v>
      </c>
      <c r="G624" s="3">
        <v>5.8</v>
      </c>
    </row>
    <row r="625" spans="6:7" x14ac:dyDescent="0.35">
      <c r="F625" s="3">
        <v>95</v>
      </c>
      <c r="G625" s="3">
        <v>6.2</v>
      </c>
    </row>
    <row r="626" spans="6:7" x14ac:dyDescent="0.35">
      <c r="F626" s="3">
        <v>88</v>
      </c>
      <c r="G626" s="3">
        <v>5.6</v>
      </c>
    </row>
    <row r="627" spans="6:7" x14ac:dyDescent="0.35">
      <c r="F627" s="3">
        <v>133</v>
      </c>
      <c r="G627" s="3">
        <v>5.4</v>
      </c>
    </row>
    <row r="628" spans="6:7" x14ac:dyDescent="0.35">
      <c r="F628" s="3">
        <v>106</v>
      </c>
      <c r="G628" s="3">
        <v>6.1</v>
      </c>
    </row>
    <row r="629" spans="6:7" x14ac:dyDescent="0.35">
      <c r="F629" s="3">
        <v>116</v>
      </c>
      <c r="G629" s="3">
        <v>4.2</v>
      </c>
    </row>
    <row r="630" spans="6:7" x14ac:dyDescent="0.35">
      <c r="F630" s="3">
        <v>115</v>
      </c>
      <c r="G630" s="3">
        <v>6.7</v>
      </c>
    </row>
    <row r="631" spans="6:7" x14ac:dyDescent="0.35">
      <c r="F631" s="3">
        <v>99</v>
      </c>
      <c r="G631" s="3">
        <v>4.2</v>
      </c>
    </row>
    <row r="632" spans="6:7" x14ac:dyDescent="0.35">
      <c r="F632" s="3">
        <v>124</v>
      </c>
      <c r="G632" s="3">
        <v>6.4</v>
      </c>
    </row>
    <row r="633" spans="6:7" x14ac:dyDescent="0.35">
      <c r="F633" s="3">
        <v>124</v>
      </c>
      <c r="G633" s="3">
        <v>4.9000000000000004</v>
      </c>
    </row>
    <row r="634" spans="6:7" x14ac:dyDescent="0.35">
      <c r="F634" s="3">
        <v>124</v>
      </c>
      <c r="G634" s="3">
        <v>6.8</v>
      </c>
    </row>
    <row r="635" spans="6:7" x14ac:dyDescent="0.35">
      <c r="F635" s="3">
        <v>87</v>
      </c>
      <c r="G635" s="3">
        <v>7.7</v>
      </c>
    </row>
    <row r="636" spans="6:7" x14ac:dyDescent="0.35">
      <c r="F636" s="3">
        <v>105</v>
      </c>
      <c r="G636" s="3">
        <v>5.6</v>
      </c>
    </row>
    <row r="637" spans="6:7" x14ac:dyDescent="0.35">
      <c r="F637" s="3">
        <v>125</v>
      </c>
      <c r="G637" s="3">
        <v>6.4</v>
      </c>
    </row>
    <row r="638" spans="6:7" x14ac:dyDescent="0.35">
      <c r="F638" s="3">
        <v>141</v>
      </c>
      <c r="G638" s="3">
        <v>7.2</v>
      </c>
    </row>
    <row r="639" spans="6:7" x14ac:dyDescent="0.35">
      <c r="F639" s="3">
        <v>121</v>
      </c>
      <c r="G639" s="3">
        <v>6</v>
      </c>
    </row>
    <row r="640" spans="6:7" x14ac:dyDescent="0.35">
      <c r="F640" s="3">
        <v>111</v>
      </c>
      <c r="G640" s="3">
        <v>5.9</v>
      </c>
    </row>
    <row r="641" spans="6:7" x14ac:dyDescent="0.35">
      <c r="F641" s="3">
        <v>157</v>
      </c>
      <c r="G641" s="3">
        <v>7.9</v>
      </c>
    </row>
    <row r="642" spans="6:7" x14ac:dyDescent="0.35">
      <c r="F642" s="3">
        <v>117</v>
      </c>
      <c r="G642" s="3">
        <v>6.8</v>
      </c>
    </row>
    <row r="643" spans="6:7" x14ac:dyDescent="0.35">
      <c r="F643" s="3">
        <v>128</v>
      </c>
      <c r="G643" s="3">
        <v>7.1</v>
      </c>
    </row>
    <row r="644" spans="6:7" x14ac:dyDescent="0.35">
      <c r="F644" s="3">
        <v>114</v>
      </c>
      <c r="G644" s="3">
        <v>5.9</v>
      </c>
    </row>
    <row r="645" spans="6:7" x14ac:dyDescent="0.35">
      <c r="F645" s="3">
        <v>105</v>
      </c>
      <c r="G645" s="3">
        <v>5.9</v>
      </c>
    </row>
    <row r="646" spans="6:7" x14ac:dyDescent="0.35">
      <c r="F646" s="3">
        <v>113</v>
      </c>
      <c r="G646" s="3">
        <v>6.2</v>
      </c>
    </row>
    <row r="647" spans="6:7" x14ac:dyDescent="0.35">
      <c r="F647" s="3">
        <v>30</v>
      </c>
      <c r="G647" s="3">
        <v>7.4</v>
      </c>
    </row>
    <row r="648" spans="6:7" x14ac:dyDescent="0.35">
      <c r="F648" s="3">
        <v>121</v>
      </c>
      <c r="G648" s="3">
        <v>7</v>
      </c>
    </row>
    <row r="649" spans="6:7" x14ac:dyDescent="0.35">
      <c r="F649" s="3">
        <v>102</v>
      </c>
      <c r="G649" s="3">
        <v>5.4</v>
      </c>
    </row>
    <row r="650" spans="6:7" x14ac:dyDescent="0.35">
      <c r="F650" s="3">
        <v>169</v>
      </c>
      <c r="G650" s="3">
        <v>8.6</v>
      </c>
    </row>
    <row r="651" spans="6:7" x14ac:dyDescent="0.35">
      <c r="F651" s="3">
        <v>132</v>
      </c>
      <c r="G651" s="3">
        <v>6.5</v>
      </c>
    </row>
    <row r="652" spans="6:7" x14ac:dyDescent="0.35">
      <c r="F652" s="3">
        <v>127</v>
      </c>
      <c r="G652" s="3">
        <v>6.4</v>
      </c>
    </row>
    <row r="653" spans="6:7" x14ac:dyDescent="0.35">
      <c r="F653" s="3">
        <v>103</v>
      </c>
      <c r="G653" s="3">
        <v>7.6</v>
      </c>
    </row>
    <row r="654" spans="6:7" x14ac:dyDescent="0.35">
      <c r="F654" s="3">
        <v>136</v>
      </c>
      <c r="G654" s="3">
        <v>5.5</v>
      </c>
    </row>
    <row r="655" spans="6:7" x14ac:dyDescent="0.35">
      <c r="F655" s="3">
        <v>150</v>
      </c>
      <c r="G655" s="3">
        <v>7.4</v>
      </c>
    </row>
    <row r="656" spans="6:7" x14ac:dyDescent="0.35">
      <c r="F656" s="3">
        <v>136</v>
      </c>
      <c r="G656" s="3">
        <v>8.6999999999999993</v>
      </c>
    </row>
    <row r="657" spans="6:7" x14ac:dyDescent="0.35">
      <c r="F657" s="3">
        <v>140</v>
      </c>
      <c r="G657" s="3">
        <v>7.6</v>
      </c>
    </row>
    <row r="658" spans="6:7" x14ac:dyDescent="0.35">
      <c r="F658" s="3">
        <v>113</v>
      </c>
      <c r="G658" s="3">
        <v>7.5</v>
      </c>
    </row>
    <row r="659" spans="6:7" x14ac:dyDescent="0.35">
      <c r="F659" s="3">
        <v>104</v>
      </c>
      <c r="G659" s="3">
        <v>5.5</v>
      </c>
    </row>
    <row r="660" spans="6:7" x14ac:dyDescent="0.35">
      <c r="F660" s="3">
        <v>158</v>
      </c>
      <c r="G660" s="3">
        <v>7.6</v>
      </c>
    </row>
    <row r="661" spans="6:7" x14ac:dyDescent="0.35">
      <c r="F661" s="3">
        <v>119</v>
      </c>
      <c r="G661" s="3">
        <v>6.5</v>
      </c>
    </row>
    <row r="662" spans="6:7" x14ac:dyDescent="0.35">
      <c r="F662" s="3">
        <v>106</v>
      </c>
      <c r="G662" s="3">
        <v>6.9</v>
      </c>
    </row>
    <row r="663" spans="6:7" x14ac:dyDescent="0.35">
      <c r="F663" s="3">
        <v>136</v>
      </c>
      <c r="G663" s="3">
        <v>6.7</v>
      </c>
    </row>
    <row r="664" spans="6:7" x14ac:dyDescent="0.35">
      <c r="F664" s="3">
        <v>95</v>
      </c>
      <c r="G664" s="3">
        <v>6.6</v>
      </c>
    </row>
    <row r="665" spans="6:7" x14ac:dyDescent="0.35">
      <c r="F665" s="3">
        <v>137</v>
      </c>
      <c r="G665" s="3">
        <v>7.2</v>
      </c>
    </row>
    <row r="666" spans="6:7" x14ac:dyDescent="0.35">
      <c r="F666" s="3">
        <v>130</v>
      </c>
      <c r="G666" s="3">
        <v>6.4</v>
      </c>
    </row>
    <row r="667" spans="6:7" x14ac:dyDescent="0.35">
      <c r="F667" s="3">
        <v>124</v>
      </c>
      <c r="G667" s="3">
        <v>6.4</v>
      </c>
    </row>
    <row r="668" spans="6:7" x14ac:dyDescent="0.35">
      <c r="F668" s="3">
        <v>108</v>
      </c>
      <c r="G668" s="3">
        <v>6</v>
      </c>
    </row>
    <row r="669" spans="6:7" x14ac:dyDescent="0.35">
      <c r="F669" s="3">
        <v>104</v>
      </c>
      <c r="G669" s="3">
        <v>6.1</v>
      </c>
    </row>
    <row r="670" spans="6:7" x14ac:dyDescent="0.35">
      <c r="F670" s="3">
        <v>129</v>
      </c>
      <c r="G670" s="3">
        <v>6</v>
      </c>
    </row>
    <row r="671" spans="6:7" x14ac:dyDescent="0.35">
      <c r="F671" s="3">
        <v>117</v>
      </c>
      <c r="G671" s="3">
        <v>6.4</v>
      </c>
    </row>
    <row r="672" spans="6:7" x14ac:dyDescent="0.35">
      <c r="F672" s="3">
        <v>99</v>
      </c>
      <c r="G672" s="3">
        <v>6.4</v>
      </c>
    </row>
    <row r="673" spans="6:7" x14ac:dyDescent="0.35">
      <c r="F673" s="3">
        <v>159</v>
      </c>
      <c r="G673" s="3">
        <v>7.3</v>
      </c>
    </row>
    <row r="674" spans="6:7" x14ac:dyDescent="0.35">
      <c r="F674" s="3">
        <v>118</v>
      </c>
      <c r="G674" s="3">
        <v>5.2</v>
      </c>
    </row>
    <row r="675" spans="6:7" x14ac:dyDescent="0.35">
      <c r="F675" s="3">
        <v>105</v>
      </c>
      <c r="G675" s="3">
        <v>6.6</v>
      </c>
    </row>
    <row r="676" spans="6:7" x14ac:dyDescent="0.35">
      <c r="F676" s="3">
        <v>103</v>
      </c>
      <c r="G676" s="3">
        <v>6.3</v>
      </c>
    </row>
    <row r="677" spans="6:7" x14ac:dyDescent="0.35">
      <c r="F677" s="3">
        <v>122</v>
      </c>
      <c r="G677" s="3">
        <v>5.9</v>
      </c>
    </row>
    <row r="678" spans="6:7" x14ac:dyDescent="0.35">
      <c r="F678" s="3">
        <v>114</v>
      </c>
      <c r="G678" s="3">
        <v>6.4</v>
      </c>
    </row>
    <row r="679" spans="6:7" x14ac:dyDescent="0.35">
      <c r="F679" s="3">
        <v>143</v>
      </c>
      <c r="G679" s="3">
        <v>6.7</v>
      </c>
    </row>
    <row r="680" spans="6:7" x14ac:dyDescent="0.35">
      <c r="F680" s="3">
        <v>96</v>
      </c>
      <c r="G680" s="3">
        <v>5.4</v>
      </c>
    </row>
    <row r="681" spans="6:7" x14ac:dyDescent="0.35">
      <c r="F681" s="3">
        <v>111</v>
      </c>
      <c r="G681" s="3">
        <v>6.4</v>
      </c>
    </row>
    <row r="682" spans="6:7" x14ac:dyDescent="0.35">
      <c r="F682" s="3">
        <v>121</v>
      </c>
      <c r="G682" s="3">
        <v>6.7</v>
      </c>
    </row>
    <row r="683" spans="6:7" x14ac:dyDescent="0.35">
      <c r="F683" s="3">
        <v>135</v>
      </c>
      <c r="G683" s="3">
        <v>6.2</v>
      </c>
    </row>
    <row r="684" spans="6:7" x14ac:dyDescent="0.35">
      <c r="F684" s="3">
        <v>101</v>
      </c>
      <c r="G684" s="3">
        <v>6.1</v>
      </c>
    </row>
    <row r="685" spans="6:7" x14ac:dyDescent="0.35">
      <c r="F685" s="3">
        <v>151</v>
      </c>
      <c r="G685" s="3">
        <v>8.8000000000000007</v>
      </c>
    </row>
    <row r="686" spans="6:7" x14ac:dyDescent="0.35">
      <c r="F686" s="3">
        <v>131</v>
      </c>
      <c r="G686" s="3">
        <v>7.1</v>
      </c>
    </row>
    <row r="687" spans="6:7" x14ac:dyDescent="0.35">
      <c r="F687" s="3">
        <v>60</v>
      </c>
      <c r="G687" s="3">
        <v>8.1</v>
      </c>
    </row>
    <row r="688" spans="6:7" x14ac:dyDescent="0.35">
      <c r="F688" s="3">
        <v>100</v>
      </c>
      <c r="G688" s="3">
        <v>5.7</v>
      </c>
    </row>
    <row r="689" spans="6:7" x14ac:dyDescent="0.35">
      <c r="F689" s="3">
        <v>105</v>
      </c>
      <c r="G689" s="3">
        <v>5</v>
      </c>
    </row>
    <row r="690" spans="6:7" x14ac:dyDescent="0.35">
      <c r="F690" s="3">
        <v>92</v>
      </c>
      <c r="G690" s="3">
        <v>5.0999999999999996</v>
      </c>
    </row>
    <row r="691" spans="6:7" x14ac:dyDescent="0.35">
      <c r="F691" s="3">
        <v>130</v>
      </c>
      <c r="G691" s="3">
        <v>6.9</v>
      </c>
    </row>
    <row r="692" spans="6:7" x14ac:dyDescent="0.35">
      <c r="F692" s="3">
        <v>100</v>
      </c>
      <c r="G692" s="3">
        <v>4.8</v>
      </c>
    </row>
    <row r="693" spans="6:7" x14ac:dyDescent="0.35">
      <c r="F693" s="3">
        <v>102</v>
      </c>
      <c r="G693" s="3">
        <v>6.5</v>
      </c>
    </row>
    <row r="694" spans="6:7" x14ac:dyDescent="0.35">
      <c r="F694" s="3">
        <v>133</v>
      </c>
      <c r="G694" s="3">
        <v>5.0999999999999996</v>
      </c>
    </row>
    <row r="695" spans="6:7" x14ac:dyDescent="0.35">
      <c r="F695" s="3">
        <v>121</v>
      </c>
      <c r="G695" s="3">
        <v>7.1</v>
      </c>
    </row>
    <row r="696" spans="6:7" x14ac:dyDescent="0.35">
      <c r="F696" s="3">
        <v>147</v>
      </c>
      <c r="G696" s="3">
        <v>7.5</v>
      </c>
    </row>
    <row r="697" spans="6:7" x14ac:dyDescent="0.35">
      <c r="F697" s="3">
        <v>94</v>
      </c>
      <c r="G697" s="3">
        <v>6.2</v>
      </c>
    </row>
    <row r="698" spans="6:7" x14ac:dyDescent="0.35">
      <c r="F698" s="3">
        <v>94</v>
      </c>
      <c r="G698" s="3">
        <v>6.3</v>
      </c>
    </row>
    <row r="699" spans="6:7" x14ac:dyDescent="0.35">
      <c r="F699" s="3">
        <v>127</v>
      </c>
      <c r="G699" s="3">
        <v>8.1</v>
      </c>
    </row>
    <row r="700" spans="6:7" x14ac:dyDescent="0.35">
      <c r="F700" s="3">
        <v>212</v>
      </c>
      <c r="G700" s="3">
        <v>6.6</v>
      </c>
    </row>
    <row r="701" spans="6:7" x14ac:dyDescent="0.35">
      <c r="F701" s="3">
        <v>141</v>
      </c>
      <c r="G701" s="3">
        <v>6.9</v>
      </c>
    </row>
    <row r="702" spans="6:7" x14ac:dyDescent="0.35">
      <c r="F702" s="3">
        <v>103</v>
      </c>
      <c r="G702" s="3">
        <v>6.1</v>
      </c>
    </row>
    <row r="703" spans="6:7" x14ac:dyDescent="0.35">
      <c r="F703" s="3">
        <v>98</v>
      </c>
      <c r="G703" s="3">
        <v>4.3</v>
      </c>
    </row>
    <row r="704" spans="6:7" x14ac:dyDescent="0.35">
      <c r="F704" s="3">
        <v>116</v>
      </c>
      <c r="G704" s="3">
        <v>6.6</v>
      </c>
    </row>
    <row r="705" spans="6:7" x14ac:dyDescent="0.35">
      <c r="F705" s="3">
        <v>114</v>
      </c>
      <c r="G705" s="3">
        <v>6.8</v>
      </c>
    </row>
    <row r="706" spans="6:7" x14ac:dyDescent="0.35">
      <c r="F706" s="3">
        <v>87</v>
      </c>
      <c r="G706" s="3">
        <v>3.8</v>
      </c>
    </row>
    <row r="707" spans="6:7" x14ac:dyDescent="0.35">
      <c r="F707" s="3">
        <v>125</v>
      </c>
      <c r="G707" s="3">
        <v>5.9</v>
      </c>
    </row>
    <row r="708" spans="6:7" x14ac:dyDescent="0.35">
      <c r="F708" s="3">
        <v>187</v>
      </c>
      <c r="G708" s="3">
        <v>7.9</v>
      </c>
    </row>
    <row r="709" spans="6:7" x14ac:dyDescent="0.35">
      <c r="F709" s="3">
        <v>93</v>
      </c>
      <c r="G709" s="3">
        <v>6.3</v>
      </c>
    </row>
    <row r="710" spans="6:7" x14ac:dyDescent="0.35">
      <c r="F710" s="3">
        <v>95</v>
      </c>
      <c r="G710" s="3">
        <v>5.5</v>
      </c>
    </row>
    <row r="711" spans="6:7" x14ac:dyDescent="0.35">
      <c r="F711" s="3">
        <v>117</v>
      </c>
      <c r="G711" s="3">
        <v>7.7</v>
      </c>
    </row>
    <row r="712" spans="6:7" x14ac:dyDescent="0.35">
      <c r="F712" s="3">
        <v>106</v>
      </c>
      <c r="G712" s="3">
        <v>6.3</v>
      </c>
    </row>
    <row r="713" spans="6:7" x14ac:dyDescent="0.35">
      <c r="F713" s="3">
        <v>115</v>
      </c>
      <c r="G713" s="3">
        <v>7.1</v>
      </c>
    </row>
    <row r="714" spans="6:7" x14ac:dyDescent="0.35">
      <c r="F714" s="3">
        <v>189</v>
      </c>
      <c r="G714" s="3">
        <v>8.5</v>
      </c>
    </row>
    <row r="715" spans="6:7" x14ac:dyDescent="0.35">
      <c r="F715" s="3">
        <v>100</v>
      </c>
      <c r="G715" s="3">
        <v>5.9</v>
      </c>
    </row>
    <row r="716" spans="6:7" x14ac:dyDescent="0.35">
      <c r="F716" s="3">
        <v>81</v>
      </c>
      <c r="G716" s="3">
        <v>5.8</v>
      </c>
    </row>
    <row r="717" spans="6:7" x14ac:dyDescent="0.35">
      <c r="F717" s="3">
        <v>149</v>
      </c>
      <c r="G717" s="3">
        <v>8.1</v>
      </c>
    </row>
    <row r="718" spans="6:7" x14ac:dyDescent="0.35">
      <c r="F718" s="3">
        <v>119</v>
      </c>
      <c r="G718" s="3">
        <v>7.9</v>
      </c>
    </row>
    <row r="719" spans="6:7" x14ac:dyDescent="0.35">
      <c r="F719" s="3">
        <v>130</v>
      </c>
      <c r="G719" s="3">
        <v>7.2</v>
      </c>
    </row>
    <row r="720" spans="6:7" x14ac:dyDescent="0.35">
      <c r="F720" s="3">
        <v>116</v>
      </c>
      <c r="G720" s="3">
        <v>6.3</v>
      </c>
    </row>
    <row r="721" spans="6:7" x14ac:dyDescent="0.35">
      <c r="F721" s="3">
        <v>103</v>
      </c>
      <c r="G721" s="3">
        <v>8.1</v>
      </c>
    </row>
    <row r="722" spans="6:7" x14ac:dyDescent="0.35">
      <c r="F722" s="3">
        <v>99</v>
      </c>
      <c r="G722" s="3">
        <v>7</v>
      </c>
    </row>
    <row r="723" spans="6:7" x14ac:dyDescent="0.35">
      <c r="F723" s="3">
        <v>92</v>
      </c>
      <c r="G723" s="3">
        <v>5.5</v>
      </c>
    </row>
    <row r="724" spans="6:7" x14ac:dyDescent="0.35">
      <c r="F724" s="3">
        <v>109</v>
      </c>
      <c r="G724" s="3">
        <v>6.7</v>
      </c>
    </row>
    <row r="725" spans="6:7" x14ac:dyDescent="0.35">
      <c r="F725" s="3">
        <v>87</v>
      </c>
      <c r="G725" s="3">
        <v>5.2</v>
      </c>
    </row>
    <row r="726" spans="6:7" x14ac:dyDescent="0.35">
      <c r="F726" s="3">
        <v>111</v>
      </c>
      <c r="G726" s="3">
        <v>7</v>
      </c>
    </row>
    <row r="727" spans="6:7" x14ac:dyDescent="0.35">
      <c r="F727" s="3">
        <v>101</v>
      </c>
      <c r="G727" s="3">
        <v>6.1</v>
      </c>
    </row>
    <row r="728" spans="6:7" x14ac:dyDescent="0.35">
      <c r="F728" s="3">
        <v>83</v>
      </c>
      <c r="G728" s="3">
        <v>6.6</v>
      </c>
    </row>
    <row r="729" spans="6:7" x14ac:dyDescent="0.35">
      <c r="F729" s="3">
        <v>113</v>
      </c>
      <c r="G729" s="3">
        <v>5.5</v>
      </c>
    </row>
    <row r="730" spans="6:7" x14ac:dyDescent="0.35">
      <c r="F730" s="3">
        <v>107</v>
      </c>
      <c r="G730" s="3">
        <v>5.9</v>
      </c>
    </row>
    <row r="731" spans="6:7" x14ac:dyDescent="0.35">
      <c r="F731" s="3">
        <v>94</v>
      </c>
      <c r="G731" s="3">
        <v>5.4</v>
      </c>
    </row>
    <row r="732" spans="6:7" x14ac:dyDescent="0.35">
      <c r="F732" s="3">
        <v>132</v>
      </c>
      <c r="G732" s="3">
        <v>6.4</v>
      </c>
    </row>
    <row r="733" spans="6:7" x14ac:dyDescent="0.35">
      <c r="F733" s="3">
        <v>140</v>
      </c>
      <c r="G733" s="3">
        <v>5.7</v>
      </c>
    </row>
    <row r="734" spans="6:7" x14ac:dyDescent="0.35">
      <c r="F734" s="3">
        <v>125</v>
      </c>
      <c r="G734" s="3">
        <v>6.7</v>
      </c>
    </row>
    <row r="735" spans="6:7" x14ac:dyDescent="0.35">
      <c r="F735" s="3">
        <v>111</v>
      </c>
      <c r="G735" s="3">
        <v>7.1</v>
      </c>
    </row>
    <row r="736" spans="6:7" x14ac:dyDescent="0.35">
      <c r="F736" s="3">
        <v>156</v>
      </c>
      <c r="G736" s="3">
        <v>6.8</v>
      </c>
    </row>
    <row r="737" spans="6:7" x14ac:dyDescent="0.35">
      <c r="F737" s="3">
        <v>170</v>
      </c>
      <c r="G737" s="3">
        <v>6.5</v>
      </c>
    </row>
    <row r="738" spans="6:7" x14ac:dyDescent="0.35">
      <c r="F738" s="3">
        <v>120</v>
      </c>
      <c r="G738" s="3">
        <v>7.6</v>
      </c>
    </row>
    <row r="739" spans="6:7" x14ac:dyDescent="0.35">
      <c r="F739" s="3">
        <v>100</v>
      </c>
      <c r="G739" s="3">
        <v>5.5</v>
      </c>
    </row>
    <row r="740" spans="6:7" x14ac:dyDescent="0.35">
      <c r="F740" s="3">
        <v>115</v>
      </c>
      <c r="G740" s="3">
        <v>6.5</v>
      </c>
    </row>
    <row r="741" spans="6:7" x14ac:dyDescent="0.35">
      <c r="F741" s="3">
        <v>130</v>
      </c>
      <c r="G741" s="3">
        <v>7</v>
      </c>
    </row>
    <row r="742" spans="6:7" x14ac:dyDescent="0.35">
      <c r="F742" s="3">
        <v>105</v>
      </c>
      <c r="G742" s="3">
        <v>5.8</v>
      </c>
    </row>
    <row r="743" spans="6:7" x14ac:dyDescent="0.35">
      <c r="F743" s="3">
        <v>111</v>
      </c>
      <c r="G743" s="3">
        <v>7.3</v>
      </c>
    </row>
    <row r="744" spans="6:7" x14ac:dyDescent="0.35">
      <c r="F744" s="3">
        <v>106</v>
      </c>
      <c r="G744" s="3">
        <v>6.6</v>
      </c>
    </row>
    <row r="745" spans="6:7" x14ac:dyDescent="0.35">
      <c r="F745" s="3">
        <v>89</v>
      </c>
      <c r="G745" s="3">
        <v>4.4000000000000004</v>
      </c>
    </row>
    <row r="746" spans="6:7" x14ac:dyDescent="0.35">
      <c r="F746" s="3">
        <v>100</v>
      </c>
      <c r="G746" s="3">
        <v>7.7</v>
      </c>
    </row>
    <row r="747" spans="6:7" x14ac:dyDescent="0.35">
      <c r="F747" s="3">
        <v>91</v>
      </c>
      <c r="G747" s="3">
        <v>5</v>
      </c>
    </row>
    <row r="748" spans="6:7" x14ac:dyDescent="0.35">
      <c r="F748" s="3">
        <v>146</v>
      </c>
      <c r="G748" s="3">
        <v>7.7</v>
      </c>
    </row>
    <row r="749" spans="6:7" x14ac:dyDescent="0.35">
      <c r="F749" s="3">
        <v>98</v>
      </c>
      <c r="G749" s="3">
        <v>4.4000000000000004</v>
      </c>
    </row>
    <row r="750" spans="6:7" x14ac:dyDescent="0.35">
      <c r="F750" s="3">
        <v>101</v>
      </c>
      <c r="G750" s="3">
        <v>6.1</v>
      </c>
    </row>
    <row r="751" spans="6:7" x14ac:dyDescent="0.35">
      <c r="F751" s="3">
        <v>94</v>
      </c>
      <c r="G751" s="3">
        <v>5.4</v>
      </c>
    </row>
    <row r="752" spans="6:7" x14ac:dyDescent="0.35">
      <c r="F752" s="3">
        <v>132</v>
      </c>
      <c r="G752" s="3">
        <v>6.8</v>
      </c>
    </row>
    <row r="753" spans="6:7" x14ac:dyDescent="0.35">
      <c r="F753" s="3">
        <v>115</v>
      </c>
      <c r="G753" s="3">
        <v>6.5</v>
      </c>
    </row>
    <row r="754" spans="6:7" x14ac:dyDescent="0.35">
      <c r="F754" s="3">
        <v>92</v>
      </c>
      <c r="G754" s="3">
        <v>7</v>
      </c>
    </row>
    <row r="755" spans="6:7" x14ac:dyDescent="0.35">
      <c r="F755" s="3">
        <v>124</v>
      </c>
      <c r="G755" s="3">
        <v>6.3</v>
      </c>
    </row>
    <row r="756" spans="6:7" x14ac:dyDescent="0.35">
      <c r="F756" s="3">
        <v>119</v>
      </c>
      <c r="G756" s="3">
        <v>6.3</v>
      </c>
    </row>
    <row r="757" spans="6:7" x14ac:dyDescent="0.35">
      <c r="F757" s="3">
        <v>124</v>
      </c>
      <c r="G757" s="3">
        <v>6.1</v>
      </c>
    </row>
    <row r="758" spans="6:7" x14ac:dyDescent="0.35">
      <c r="F758" s="3">
        <v>93</v>
      </c>
      <c r="G758" s="3">
        <v>6.1</v>
      </c>
    </row>
    <row r="759" spans="6:7" x14ac:dyDescent="0.35">
      <c r="F759" s="3">
        <v>22</v>
      </c>
      <c r="G759" s="3">
        <v>7.3</v>
      </c>
    </row>
    <row r="760" spans="6:7" x14ac:dyDescent="0.35">
      <c r="F760" s="3">
        <v>98</v>
      </c>
      <c r="G760" s="3">
        <v>5.3</v>
      </c>
    </row>
    <row r="761" spans="6:7" x14ac:dyDescent="0.35">
      <c r="F761" s="3">
        <v>92</v>
      </c>
      <c r="G761" s="3">
        <v>5.4</v>
      </c>
    </row>
    <row r="762" spans="6:7" x14ac:dyDescent="0.35">
      <c r="F762" s="3">
        <v>105</v>
      </c>
      <c r="G762" s="3">
        <v>6.2</v>
      </c>
    </row>
    <row r="763" spans="6:7" x14ac:dyDescent="0.35">
      <c r="F763" s="3">
        <v>124</v>
      </c>
      <c r="G763" s="3">
        <v>6.6</v>
      </c>
    </row>
    <row r="764" spans="6:7" x14ac:dyDescent="0.35">
      <c r="F764" s="3">
        <v>99</v>
      </c>
      <c r="G764" s="3">
        <v>5.9</v>
      </c>
    </row>
    <row r="765" spans="6:7" x14ac:dyDescent="0.35">
      <c r="F765" s="3">
        <v>116</v>
      </c>
      <c r="G765" s="3">
        <v>6.3</v>
      </c>
    </row>
    <row r="766" spans="6:7" x14ac:dyDescent="0.35">
      <c r="F766" s="3">
        <v>124</v>
      </c>
      <c r="G766" s="3">
        <v>7.2</v>
      </c>
    </row>
    <row r="767" spans="6:7" x14ac:dyDescent="0.35">
      <c r="F767" s="3">
        <v>96</v>
      </c>
      <c r="G767" s="3">
        <v>6.8</v>
      </c>
    </row>
    <row r="768" spans="6:7" x14ac:dyDescent="0.35">
      <c r="F768" s="3">
        <v>104</v>
      </c>
      <c r="G768" s="3">
        <v>6.1</v>
      </c>
    </row>
    <row r="769" spans="6:7" x14ac:dyDescent="0.35">
      <c r="F769" s="3">
        <v>100</v>
      </c>
      <c r="G769" s="3">
        <v>7.8</v>
      </c>
    </row>
    <row r="770" spans="6:7" x14ac:dyDescent="0.35">
      <c r="F770" s="3">
        <v>115</v>
      </c>
      <c r="G770" s="3">
        <v>5</v>
      </c>
    </row>
    <row r="771" spans="6:7" x14ac:dyDescent="0.35">
      <c r="F771" s="3">
        <v>101</v>
      </c>
      <c r="G771" s="3">
        <v>6.2</v>
      </c>
    </row>
    <row r="772" spans="6:7" x14ac:dyDescent="0.35">
      <c r="F772" s="3">
        <v>113</v>
      </c>
      <c r="G772" s="3">
        <v>6.7</v>
      </c>
    </row>
    <row r="773" spans="6:7" x14ac:dyDescent="0.35">
      <c r="F773" s="3">
        <v>100</v>
      </c>
      <c r="G773" s="3">
        <v>4.9000000000000004</v>
      </c>
    </row>
    <row r="774" spans="6:7" x14ac:dyDescent="0.35">
      <c r="F774" s="3">
        <v>134</v>
      </c>
      <c r="G774" s="3">
        <v>7.4</v>
      </c>
    </row>
    <row r="775" spans="6:7" x14ac:dyDescent="0.35">
      <c r="F775" s="3">
        <v>127</v>
      </c>
      <c r="G775" s="3">
        <v>7.1</v>
      </c>
    </row>
    <row r="776" spans="6:7" x14ac:dyDescent="0.35">
      <c r="F776" s="3">
        <v>125</v>
      </c>
      <c r="G776" s="3">
        <v>6.2</v>
      </c>
    </row>
    <row r="777" spans="6:7" x14ac:dyDescent="0.35">
      <c r="F777" s="3">
        <v>94</v>
      </c>
      <c r="G777" s="3">
        <v>4.9000000000000004</v>
      </c>
    </row>
    <row r="778" spans="6:7" x14ac:dyDescent="0.35">
      <c r="F778" s="3">
        <v>107</v>
      </c>
      <c r="G778" s="3">
        <v>6.1</v>
      </c>
    </row>
    <row r="779" spans="6:7" x14ac:dyDescent="0.35">
      <c r="F779" s="3">
        <v>91</v>
      </c>
      <c r="G779" s="3">
        <v>6.1</v>
      </c>
    </row>
    <row r="780" spans="6:7" x14ac:dyDescent="0.35">
      <c r="F780" s="3">
        <v>116</v>
      </c>
      <c r="G780" s="3">
        <v>6.4</v>
      </c>
    </row>
    <row r="781" spans="6:7" x14ac:dyDescent="0.35">
      <c r="F781" s="3">
        <v>100</v>
      </c>
      <c r="G781" s="3">
        <v>6.3</v>
      </c>
    </row>
    <row r="782" spans="6:7" x14ac:dyDescent="0.35">
      <c r="F782" s="3">
        <v>111</v>
      </c>
      <c r="G782" s="3">
        <v>6.8</v>
      </c>
    </row>
    <row r="783" spans="6:7" x14ac:dyDescent="0.35">
      <c r="F783" s="3">
        <v>117</v>
      </c>
      <c r="G783" s="3">
        <v>6.6</v>
      </c>
    </row>
    <row r="784" spans="6:7" x14ac:dyDescent="0.35">
      <c r="F784" s="3">
        <v>110</v>
      </c>
      <c r="G784" s="3">
        <v>5.7</v>
      </c>
    </row>
    <row r="785" spans="6:7" x14ac:dyDescent="0.35">
      <c r="F785" s="3">
        <v>96</v>
      </c>
      <c r="G785" s="3">
        <v>5.9</v>
      </c>
    </row>
    <row r="786" spans="6:7" x14ac:dyDescent="0.35">
      <c r="F786" s="3">
        <v>101</v>
      </c>
      <c r="G786" s="3">
        <v>6</v>
      </c>
    </row>
    <row r="787" spans="6:7" x14ac:dyDescent="0.35">
      <c r="F787" s="3">
        <v>111</v>
      </c>
      <c r="G787" s="3">
        <v>6.1</v>
      </c>
    </row>
    <row r="788" spans="6:7" x14ac:dyDescent="0.35">
      <c r="F788" s="3">
        <v>117</v>
      </c>
      <c r="G788" s="3">
        <v>6.7</v>
      </c>
    </row>
    <row r="789" spans="6:7" x14ac:dyDescent="0.35">
      <c r="F789" s="3">
        <v>126</v>
      </c>
      <c r="G789" s="3">
        <v>6.7</v>
      </c>
    </row>
    <row r="790" spans="6:7" x14ac:dyDescent="0.35">
      <c r="F790" s="3">
        <v>152</v>
      </c>
      <c r="G790" s="3">
        <v>7.9</v>
      </c>
    </row>
    <row r="791" spans="6:7" x14ac:dyDescent="0.35">
      <c r="F791" s="3">
        <v>86</v>
      </c>
      <c r="G791" s="3">
        <v>5</v>
      </c>
    </row>
    <row r="792" spans="6:7" x14ac:dyDescent="0.35">
      <c r="F792" s="3">
        <v>101</v>
      </c>
      <c r="G792" s="3">
        <v>4.3</v>
      </c>
    </row>
    <row r="793" spans="6:7" x14ac:dyDescent="0.35">
      <c r="F793" s="3">
        <v>87</v>
      </c>
      <c r="G793" s="3">
        <v>5.7</v>
      </c>
    </row>
    <row r="794" spans="6:7" x14ac:dyDescent="0.35">
      <c r="F794" s="3">
        <v>85</v>
      </c>
      <c r="G794" s="3">
        <v>6.7</v>
      </c>
    </row>
    <row r="795" spans="6:7" x14ac:dyDescent="0.35">
      <c r="F795" s="3">
        <v>130</v>
      </c>
      <c r="G795" s="3">
        <v>6.7</v>
      </c>
    </row>
    <row r="796" spans="6:7" x14ac:dyDescent="0.35">
      <c r="F796" s="3">
        <v>173</v>
      </c>
      <c r="G796" s="3">
        <v>8.1</v>
      </c>
    </row>
    <row r="797" spans="6:7" x14ac:dyDescent="0.35">
      <c r="F797" s="3">
        <v>104</v>
      </c>
      <c r="G797" s="3">
        <v>6.1</v>
      </c>
    </row>
    <row r="798" spans="6:7" x14ac:dyDescent="0.35">
      <c r="F798" s="3">
        <v>121</v>
      </c>
      <c r="G798" s="3">
        <v>5.6</v>
      </c>
    </row>
    <row r="799" spans="6:7" x14ac:dyDescent="0.35">
      <c r="F799" s="3">
        <v>140</v>
      </c>
      <c r="G799" s="3">
        <v>6.6</v>
      </c>
    </row>
    <row r="800" spans="6:7" x14ac:dyDescent="0.35">
      <c r="F800" s="3">
        <v>131</v>
      </c>
      <c r="G800" s="3">
        <v>6.9</v>
      </c>
    </row>
    <row r="801" spans="6:7" x14ac:dyDescent="0.35">
      <c r="F801" s="3">
        <v>91</v>
      </c>
      <c r="G801" s="3">
        <v>4.8</v>
      </c>
    </row>
    <row r="802" spans="6:7" x14ac:dyDescent="0.35">
      <c r="F802" s="3">
        <v>118</v>
      </c>
      <c r="G802" s="3">
        <v>6.2</v>
      </c>
    </row>
    <row r="803" spans="6:7" x14ac:dyDescent="0.35">
      <c r="F803" s="3">
        <v>130</v>
      </c>
      <c r="G803" s="3">
        <v>6</v>
      </c>
    </row>
    <row r="804" spans="6:7" x14ac:dyDescent="0.35">
      <c r="F804" s="3">
        <v>90</v>
      </c>
      <c r="G804" s="3">
        <v>4.9000000000000004</v>
      </c>
    </row>
    <row r="805" spans="6:7" x14ac:dyDescent="0.35">
      <c r="F805" s="3">
        <v>103</v>
      </c>
      <c r="G805" s="3">
        <v>5.6</v>
      </c>
    </row>
    <row r="806" spans="6:7" x14ac:dyDescent="0.35">
      <c r="F806" s="3">
        <v>122</v>
      </c>
      <c r="G806" s="3">
        <v>6.1</v>
      </c>
    </row>
    <row r="807" spans="6:7" x14ac:dyDescent="0.35">
      <c r="F807" s="3">
        <v>106</v>
      </c>
      <c r="G807" s="3">
        <v>6.1</v>
      </c>
    </row>
    <row r="808" spans="6:7" x14ac:dyDescent="0.35">
      <c r="F808" s="3">
        <v>103</v>
      </c>
      <c r="G808" s="3">
        <v>4.8</v>
      </c>
    </row>
    <row r="809" spans="6:7" x14ac:dyDescent="0.35">
      <c r="F809" s="3">
        <v>107</v>
      </c>
      <c r="G809" s="3">
        <v>5.5</v>
      </c>
    </row>
    <row r="810" spans="6:7" x14ac:dyDescent="0.35">
      <c r="F810" s="3">
        <v>156</v>
      </c>
      <c r="G810" s="3">
        <v>3.8</v>
      </c>
    </row>
    <row r="811" spans="6:7" x14ac:dyDescent="0.35">
      <c r="F811" s="3">
        <v>127</v>
      </c>
      <c r="G811" s="3">
        <v>6.5</v>
      </c>
    </row>
    <row r="812" spans="6:7" x14ac:dyDescent="0.35">
      <c r="F812" s="3">
        <v>119</v>
      </c>
      <c r="G812" s="3">
        <v>6</v>
      </c>
    </row>
    <row r="813" spans="6:7" x14ac:dyDescent="0.35">
      <c r="F813" s="3">
        <v>132</v>
      </c>
      <c r="G813" s="3">
        <v>6.7</v>
      </c>
    </row>
    <row r="814" spans="6:7" x14ac:dyDescent="0.35">
      <c r="F814" s="3">
        <v>108</v>
      </c>
      <c r="G814" s="3">
        <v>8.1</v>
      </c>
    </row>
    <row r="815" spans="6:7" x14ac:dyDescent="0.35">
      <c r="F815" s="3">
        <v>114</v>
      </c>
      <c r="G815" s="3">
        <v>4.9000000000000004</v>
      </c>
    </row>
    <row r="816" spans="6:7" x14ac:dyDescent="0.35">
      <c r="F816" s="3">
        <v>133</v>
      </c>
      <c r="G816" s="3">
        <v>7.3</v>
      </c>
    </row>
    <row r="817" spans="6:7" x14ac:dyDescent="0.35">
      <c r="F817" s="3">
        <v>103</v>
      </c>
      <c r="G817" s="3">
        <v>6.4</v>
      </c>
    </row>
    <row r="818" spans="6:7" x14ac:dyDescent="0.35">
      <c r="F818" s="3">
        <v>22</v>
      </c>
      <c r="G818" s="3">
        <v>6.6</v>
      </c>
    </row>
    <row r="819" spans="6:7" x14ac:dyDescent="0.35">
      <c r="F819" s="3">
        <v>95</v>
      </c>
      <c r="G819" s="3">
        <v>6.7</v>
      </c>
    </row>
    <row r="820" spans="6:7" x14ac:dyDescent="0.35">
      <c r="F820" s="3">
        <v>90</v>
      </c>
      <c r="G820" s="3">
        <v>3.6</v>
      </c>
    </row>
    <row r="821" spans="6:7" x14ac:dyDescent="0.35">
      <c r="F821" s="3">
        <v>87</v>
      </c>
      <c r="G821" s="3">
        <v>5.7</v>
      </c>
    </row>
    <row r="822" spans="6:7" x14ac:dyDescent="0.35">
      <c r="F822" s="3">
        <v>114</v>
      </c>
      <c r="G822" s="3">
        <v>6</v>
      </c>
    </row>
    <row r="823" spans="6:7" x14ac:dyDescent="0.35">
      <c r="F823" s="3">
        <v>119</v>
      </c>
      <c r="G823" s="3">
        <v>4.9000000000000004</v>
      </c>
    </row>
    <row r="824" spans="6:7" x14ac:dyDescent="0.35">
      <c r="F824" s="3">
        <v>103</v>
      </c>
      <c r="G824" s="3">
        <v>4.7</v>
      </c>
    </row>
    <row r="825" spans="6:7" x14ac:dyDescent="0.35">
      <c r="F825" s="3">
        <v>125</v>
      </c>
      <c r="G825" s="3">
        <v>6.3</v>
      </c>
    </row>
    <row r="826" spans="6:7" x14ac:dyDescent="0.35">
      <c r="F826" s="3">
        <v>97</v>
      </c>
      <c r="G826" s="3">
        <v>5.9</v>
      </c>
    </row>
    <row r="827" spans="6:7" x14ac:dyDescent="0.35">
      <c r="F827" s="3">
        <v>125</v>
      </c>
      <c r="G827" s="3">
        <v>5.9</v>
      </c>
    </row>
    <row r="828" spans="6:7" x14ac:dyDescent="0.35">
      <c r="F828" s="3">
        <v>30</v>
      </c>
      <c r="G828" s="3">
        <v>7</v>
      </c>
    </row>
    <row r="829" spans="6:7" x14ac:dyDescent="0.35">
      <c r="F829" s="3">
        <v>136</v>
      </c>
      <c r="G829" s="3">
        <v>7.5</v>
      </c>
    </row>
    <row r="830" spans="6:7" x14ac:dyDescent="0.35">
      <c r="F830" s="3">
        <v>116</v>
      </c>
      <c r="G830" s="3">
        <v>5.6</v>
      </c>
    </row>
    <row r="831" spans="6:7" x14ac:dyDescent="0.35">
      <c r="F831" s="3">
        <v>103</v>
      </c>
      <c r="G831" s="3">
        <v>6.4</v>
      </c>
    </row>
    <row r="832" spans="6:7" x14ac:dyDescent="0.35">
      <c r="F832" s="3">
        <v>97</v>
      </c>
      <c r="G832" s="3">
        <v>6.3</v>
      </c>
    </row>
    <row r="833" spans="6:7" x14ac:dyDescent="0.35">
      <c r="F833" s="3">
        <v>96</v>
      </c>
      <c r="G833" s="3">
        <v>4.3</v>
      </c>
    </row>
    <row r="834" spans="6:7" x14ac:dyDescent="0.35">
      <c r="F834" s="3">
        <v>131</v>
      </c>
      <c r="G834" s="3">
        <v>5.9</v>
      </c>
    </row>
    <row r="835" spans="6:7" x14ac:dyDescent="0.35">
      <c r="F835" s="3">
        <v>22</v>
      </c>
      <c r="G835" s="3">
        <v>6.7</v>
      </c>
    </row>
    <row r="836" spans="6:7" x14ac:dyDescent="0.35">
      <c r="F836" s="3">
        <v>95</v>
      </c>
      <c r="G836" s="3">
        <v>5.5</v>
      </c>
    </row>
    <row r="837" spans="6:7" x14ac:dyDescent="0.35">
      <c r="F837" s="3">
        <v>86</v>
      </c>
      <c r="G837" s="3">
        <v>6.2</v>
      </c>
    </row>
    <row r="838" spans="6:7" x14ac:dyDescent="0.35">
      <c r="F838" s="3">
        <v>142</v>
      </c>
      <c r="G838" s="3">
        <v>8.8000000000000007</v>
      </c>
    </row>
    <row r="839" spans="6:7" x14ac:dyDescent="0.35">
      <c r="F839" s="3">
        <v>92</v>
      </c>
      <c r="G839" s="3">
        <v>5.2</v>
      </c>
    </row>
    <row r="840" spans="6:7" x14ac:dyDescent="0.35">
      <c r="F840" s="3">
        <v>108</v>
      </c>
      <c r="G840" s="3">
        <v>7</v>
      </c>
    </row>
    <row r="841" spans="6:7" x14ac:dyDescent="0.35">
      <c r="F841" s="3">
        <v>84</v>
      </c>
      <c r="G841" s="3">
        <v>6.6</v>
      </c>
    </row>
    <row r="842" spans="6:7" x14ac:dyDescent="0.35">
      <c r="F842" s="3">
        <v>188</v>
      </c>
      <c r="G842" s="3">
        <v>7.3</v>
      </c>
    </row>
    <row r="843" spans="6:7" x14ac:dyDescent="0.35">
      <c r="F843" s="3">
        <v>95</v>
      </c>
      <c r="G843" s="3">
        <v>5.6</v>
      </c>
    </row>
    <row r="844" spans="6:7" x14ac:dyDescent="0.35">
      <c r="F844" s="3">
        <v>118</v>
      </c>
      <c r="G844" s="3">
        <v>6.6</v>
      </c>
    </row>
    <row r="845" spans="6:7" x14ac:dyDescent="0.35">
      <c r="F845" s="3">
        <v>92</v>
      </c>
      <c r="G845" s="3">
        <v>5.4</v>
      </c>
    </row>
    <row r="846" spans="6:7" x14ac:dyDescent="0.35">
      <c r="F846" s="3">
        <v>74</v>
      </c>
      <c r="G846" s="3">
        <v>6.3</v>
      </c>
    </row>
    <row r="847" spans="6:7" x14ac:dyDescent="0.35">
      <c r="F847" s="3">
        <v>134</v>
      </c>
      <c r="G847" s="3">
        <v>7.9</v>
      </c>
    </row>
    <row r="848" spans="6:7" x14ac:dyDescent="0.35">
      <c r="F848" s="3">
        <v>101</v>
      </c>
      <c r="G848" s="3">
        <v>6.3</v>
      </c>
    </row>
    <row r="849" spans="6:7" x14ac:dyDescent="0.35">
      <c r="F849" s="3">
        <v>100</v>
      </c>
      <c r="G849" s="3">
        <v>6</v>
      </c>
    </row>
    <row r="850" spans="6:7" x14ac:dyDescent="0.35">
      <c r="F850" s="3">
        <v>132</v>
      </c>
      <c r="G850" s="3">
        <v>7.2</v>
      </c>
    </row>
    <row r="851" spans="6:7" x14ac:dyDescent="0.35">
      <c r="F851" s="3">
        <v>105</v>
      </c>
      <c r="G851" s="3">
        <v>5.0999999999999996</v>
      </c>
    </row>
    <row r="852" spans="6:7" x14ac:dyDescent="0.35">
      <c r="F852" s="3">
        <v>123</v>
      </c>
      <c r="G852" s="3">
        <v>7.3</v>
      </c>
    </row>
    <row r="853" spans="6:7" x14ac:dyDescent="0.35">
      <c r="F853" s="3">
        <v>117</v>
      </c>
      <c r="G853" s="3">
        <v>8</v>
      </c>
    </row>
    <row r="854" spans="6:7" x14ac:dyDescent="0.35">
      <c r="F854" s="3">
        <v>98</v>
      </c>
      <c r="G854" s="3">
        <v>6.2</v>
      </c>
    </row>
    <row r="855" spans="6:7" x14ac:dyDescent="0.35">
      <c r="F855" s="3">
        <v>128</v>
      </c>
      <c r="G855" s="3">
        <v>6</v>
      </c>
    </row>
    <row r="856" spans="6:7" x14ac:dyDescent="0.35">
      <c r="F856" s="3">
        <v>114</v>
      </c>
      <c r="G856" s="3">
        <v>6.7</v>
      </c>
    </row>
    <row r="857" spans="6:7" x14ac:dyDescent="0.35">
      <c r="F857" s="3">
        <v>111</v>
      </c>
      <c r="G857" s="3">
        <v>8.1</v>
      </c>
    </row>
    <row r="858" spans="6:7" x14ac:dyDescent="0.35">
      <c r="F858" s="3">
        <v>85</v>
      </c>
      <c r="G858" s="3">
        <v>6.4</v>
      </c>
    </row>
    <row r="859" spans="6:7" x14ac:dyDescent="0.35">
      <c r="F859" s="3">
        <v>44</v>
      </c>
      <c r="G859" s="3">
        <v>8.4</v>
      </c>
    </row>
    <row r="860" spans="6:7" x14ac:dyDescent="0.35">
      <c r="F860" s="3">
        <v>137</v>
      </c>
      <c r="G860" s="3">
        <v>8</v>
      </c>
    </row>
    <row r="861" spans="6:7" x14ac:dyDescent="0.35">
      <c r="F861" s="3">
        <v>97</v>
      </c>
      <c r="G861" s="3">
        <v>6.3</v>
      </c>
    </row>
    <row r="862" spans="6:7" x14ac:dyDescent="0.35">
      <c r="F862" s="3">
        <v>104</v>
      </c>
      <c r="G862" s="3">
        <v>6.4</v>
      </c>
    </row>
    <row r="863" spans="6:7" x14ac:dyDescent="0.35">
      <c r="F863" s="3">
        <v>110</v>
      </c>
      <c r="G863" s="3">
        <v>6.6</v>
      </c>
    </row>
    <row r="864" spans="6:7" x14ac:dyDescent="0.35">
      <c r="F864" s="3">
        <v>133</v>
      </c>
      <c r="G864" s="3">
        <v>6.4</v>
      </c>
    </row>
    <row r="865" spans="6:7" x14ac:dyDescent="0.35">
      <c r="F865" s="3">
        <v>94</v>
      </c>
      <c r="G865" s="3">
        <v>6</v>
      </c>
    </row>
    <row r="866" spans="6:7" x14ac:dyDescent="0.35">
      <c r="F866" s="3">
        <v>104</v>
      </c>
      <c r="G866" s="3">
        <v>6.6</v>
      </c>
    </row>
    <row r="867" spans="6:7" x14ac:dyDescent="0.35">
      <c r="F867" s="3">
        <v>91</v>
      </c>
      <c r="G867" s="3">
        <v>5.9</v>
      </c>
    </row>
    <row r="868" spans="6:7" x14ac:dyDescent="0.35">
      <c r="F868" s="3">
        <v>145</v>
      </c>
      <c r="G868" s="3">
        <v>6.4</v>
      </c>
    </row>
    <row r="869" spans="6:7" x14ac:dyDescent="0.35">
      <c r="F869" s="3">
        <v>135</v>
      </c>
      <c r="G869" s="3">
        <v>6.3</v>
      </c>
    </row>
    <row r="870" spans="6:7" x14ac:dyDescent="0.35">
      <c r="F870" s="3">
        <v>122</v>
      </c>
      <c r="G870" s="3">
        <v>7.3</v>
      </c>
    </row>
    <row r="871" spans="6:7" x14ac:dyDescent="0.35">
      <c r="F871" s="3">
        <v>110</v>
      </c>
      <c r="G871" s="3">
        <v>6.8</v>
      </c>
    </row>
    <row r="872" spans="6:7" x14ac:dyDescent="0.35">
      <c r="F872" s="3">
        <v>95</v>
      </c>
      <c r="G872" s="3">
        <v>7.2</v>
      </c>
    </row>
    <row r="873" spans="6:7" x14ac:dyDescent="0.35">
      <c r="F873" s="3">
        <v>102</v>
      </c>
      <c r="G873" s="3">
        <v>5.7</v>
      </c>
    </row>
    <row r="874" spans="6:7" x14ac:dyDescent="0.35">
      <c r="F874" s="3">
        <v>94</v>
      </c>
      <c r="G874" s="3">
        <v>6</v>
      </c>
    </row>
    <row r="875" spans="6:7" x14ac:dyDescent="0.35">
      <c r="F875" s="3">
        <v>126</v>
      </c>
      <c r="G875" s="3">
        <v>6.5</v>
      </c>
    </row>
    <row r="876" spans="6:7" x14ac:dyDescent="0.35">
      <c r="F876" s="3">
        <v>118</v>
      </c>
      <c r="G876" s="3">
        <v>5.8</v>
      </c>
    </row>
    <row r="877" spans="6:7" x14ac:dyDescent="0.35">
      <c r="F877" s="3">
        <v>99</v>
      </c>
      <c r="G877" s="3">
        <v>5.8</v>
      </c>
    </row>
    <row r="878" spans="6:7" x14ac:dyDescent="0.35">
      <c r="F878" s="3">
        <v>88</v>
      </c>
      <c r="G878" s="3">
        <v>6.7</v>
      </c>
    </row>
    <row r="879" spans="6:7" x14ac:dyDescent="0.35">
      <c r="F879" s="3">
        <v>141</v>
      </c>
      <c r="G879" s="3">
        <v>7.8</v>
      </c>
    </row>
    <row r="880" spans="6:7" x14ac:dyDescent="0.35">
      <c r="F880" s="3">
        <v>107</v>
      </c>
      <c r="G880" s="3">
        <v>5.6</v>
      </c>
    </row>
    <row r="881" spans="6:7" x14ac:dyDescent="0.35">
      <c r="F881" s="3">
        <v>116</v>
      </c>
      <c r="G881" s="3">
        <v>5.8</v>
      </c>
    </row>
    <row r="882" spans="6:7" x14ac:dyDescent="0.35">
      <c r="F882" s="3">
        <v>143</v>
      </c>
      <c r="G882" s="3">
        <v>7.4</v>
      </c>
    </row>
    <row r="883" spans="6:7" x14ac:dyDescent="0.35">
      <c r="F883" s="3">
        <v>114</v>
      </c>
      <c r="G883" s="3">
        <v>6.9</v>
      </c>
    </row>
    <row r="884" spans="6:7" x14ac:dyDescent="0.35">
      <c r="F884" s="3">
        <v>93</v>
      </c>
      <c r="G884" s="3">
        <v>5.5</v>
      </c>
    </row>
    <row r="885" spans="6:7" x14ac:dyDescent="0.35">
      <c r="F885" s="3">
        <v>280</v>
      </c>
      <c r="G885" s="3">
        <v>6.3</v>
      </c>
    </row>
    <row r="886" spans="6:7" x14ac:dyDescent="0.35">
      <c r="F886" s="3">
        <v>100</v>
      </c>
      <c r="G886" s="3">
        <v>4.7</v>
      </c>
    </row>
    <row r="887" spans="6:7" x14ac:dyDescent="0.35">
      <c r="F887" s="3">
        <v>107</v>
      </c>
      <c r="G887" s="3">
        <v>5.6</v>
      </c>
    </row>
    <row r="888" spans="6:7" x14ac:dyDescent="0.35">
      <c r="F888" s="3">
        <v>119</v>
      </c>
      <c r="G888" s="3">
        <v>6.4</v>
      </c>
    </row>
    <row r="889" spans="6:7" x14ac:dyDescent="0.35">
      <c r="F889" s="3">
        <v>95</v>
      </c>
      <c r="G889" s="3">
        <v>4.2</v>
      </c>
    </row>
    <row r="890" spans="6:7" x14ac:dyDescent="0.35">
      <c r="F890" s="3">
        <v>119</v>
      </c>
      <c r="G890" s="3">
        <v>6.4</v>
      </c>
    </row>
    <row r="891" spans="6:7" x14ac:dyDescent="0.35">
      <c r="F891" s="3">
        <v>133</v>
      </c>
      <c r="G891" s="3">
        <v>7.7</v>
      </c>
    </row>
    <row r="892" spans="6:7" x14ac:dyDescent="0.35">
      <c r="F892" s="3">
        <v>152</v>
      </c>
      <c r="G892" s="3">
        <v>7.7</v>
      </c>
    </row>
    <row r="893" spans="6:7" x14ac:dyDescent="0.35">
      <c r="F893" s="3">
        <v>96</v>
      </c>
      <c r="G893" s="3">
        <v>5.3</v>
      </c>
    </row>
    <row r="894" spans="6:7" x14ac:dyDescent="0.35">
      <c r="F894" s="3">
        <v>117</v>
      </c>
      <c r="G894" s="3">
        <v>6.7</v>
      </c>
    </row>
    <row r="895" spans="6:7" x14ac:dyDescent="0.35">
      <c r="F895" s="3">
        <v>123</v>
      </c>
      <c r="G895" s="3">
        <v>7.7</v>
      </c>
    </row>
    <row r="896" spans="6:7" x14ac:dyDescent="0.35">
      <c r="F896" s="3">
        <v>92</v>
      </c>
      <c r="G896" s="3">
        <v>5.7</v>
      </c>
    </row>
    <row r="897" spans="6:7" x14ac:dyDescent="0.35">
      <c r="F897" s="3">
        <v>170</v>
      </c>
      <c r="G897" s="3">
        <v>7.6</v>
      </c>
    </row>
    <row r="898" spans="6:7" x14ac:dyDescent="0.35">
      <c r="F898" s="3">
        <v>123</v>
      </c>
      <c r="G898" s="3">
        <v>6.4</v>
      </c>
    </row>
    <row r="899" spans="6:7" x14ac:dyDescent="0.35">
      <c r="F899" s="3">
        <v>110</v>
      </c>
      <c r="G899" s="3">
        <v>5.6</v>
      </c>
    </row>
    <row r="900" spans="6:7" x14ac:dyDescent="0.35">
      <c r="F900" s="3">
        <v>116</v>
      </c>
      <c r="G900" s="3">
        <v>6.8</v>
      </c>
    </row>
    <row r="901" spans="6:7" x14ac:dyDescent="0.35">
      <c r="F901" s="3">
        <v>121</v>
      </c>
      <c r="G901" s="3">
        <v>2.4</v>
      </c>
    </row>
    <row r="902" spans="6:7" x14ac:dyDescent="0.35">
      <c r="F902" s="3">
        <v>128</v>
      </c>
      <c r="G902" s="3">
        <v>6.2</v>
      </c>
    </row>
    <row r="903" spans="6:7" x14ac:dyDescent="0.35">
      <c r="F903" s="3">
        <v>99</v>
      </c>
      <c r="G903" s="3">
        <v>5.9</v>
      </c>
    </row>
    <row r="904" spans="6:7" x14ac:dyDescent="0.35">
      <c r="F904" s="3">
        <v>94</v>
      </c>
      <c r="G904" s="3">
        <v>7.1</v>
      </c>
    </row>
    <row r="905" spans="6:7" x14ac:dyDescent="0.35">
      <c r="F905" s="3">
        <v>127</v>
      </c>
      <c r="G905" s="3">
        <v>7.6</v>
      </c>
    </row>
    <row r="906" spans="6:7" x14ac:dyDescent="0.35">
      <c r="F906" s="3">
        <v>89</v>
      </c>
      <c r="G906" s="3">
        <v>5.5</v>
      </c>
    </row>
    <row r="907" spans="6:7" x14ac:dyDescent="0.35">
      <c r="F907" s="3">
        <v>123</v>
      </c>
      <c r="G907" s="3">
        <v>7</v>
      </c>
    </row>
    <row r="908" spans="6:7" x14ac:dyDescent="0.35">
      <c r="F908" s="3">
        <v>135</v>
      </c>
      <c r="G908" s="3">
        <v>7.1</v>
      </c>
    </row>
    <row r="909" spans="6:7" x14ac:dyDescent="0.35">
      <c r="F909" s="3">
        <v>118</v>
      </c>
      <c r="G909" s="3">
        <v>7.4</v>
      </c>
    </row>
    <row r="910" spans="6:7" x14ac:dyDescent="0.35">
      <c r="F910" s="3">
        <v>189</v>
      </c>
      <c r="G910" s="3">
        <v>7.6</v>
      </c>
    </row>
    <row r="911" spans="6:7" x14ac:dyDescent="0.35">
      <c r="F911" s="3">
        <v>172</v>
      </c>
      <c r="G911" s="3">
        <v>5.9</v>
      </c>
    </row>
    <row r="912" spans="6:7" x14ac:dyDescent="0.35">
      <c r="F912" s="3">
        <v>124</v>
      </c>
      <c r="G912" s="3">
        <v>5.9</v>
      </c>
    </row>
    <row r="913" spans="6:7" x14ac:dyDescent="0.35">
      <c r="F913" s="3">
        <v>141</v>
      </c>
      <c r="G913" s="3">
        <v>8</v>
      </c>
    </row>
    <row r="914" spans="6:7" x14ac:dyDescent="0.35">
      <c r="F914" s="3">
        <v>157</v>
      </c>
      <c r="G914" s="3">
        <v>7.4</v>
      </c>
    </row>
    <row r="915" spans="6:7" x14ac:dyDescent="0.35">
      <c r="F915" s="3">
        <v>106</v>
      </c>
      <c r="G915" s="3">
        <v>5.8</v>
      </c>
    </row>
    <row r="916" spans="6:7" x14ac:dyDescent="0.35">
      <c r="F916" s="3">
        <v>108</v>
      </c>
      <c r="G916" s="3">
        <v>6.3</v>
      </c>
    </row>
    <row r="917" spans="6:7" x14ac:dyDescent="0.35">
      <c r="F917" s="3">
        <v>125</v>
      </c>
      <c r="G917" s="3">
        <v>5.7</v>
      </c>
    </row>
    <row r="918" spans="6:7" x14ac:dyDescent="0.35">
      <c r="F918" s="3">
        <v>107</v>
      </c>
      <c r="G918" s="3">
        <v>5.0999999999999996</v>
      </c>
    </row>
    <row r="919" spans="6:7" x14ac:dyDescent="0.35">
      <c r="F919" s="3">
        <v>215</v>
      </c>
      <c r="G919" s="3">
        <v>7.6</v>
      </c>
    </row>
    <row r="920" spans="6:7" x14ac:dyDescent="0.35">
      <c r="F920" s="3">
        <v>118</v>
      </c>
      <c r="G920" s="3">
        <v>6.4</v>
      </c>
    </row>
    <row r="921" spans="6:7" x14ac:dyDescent="0.35">
      <c r="F921" s="3">
        <v>118</v>
      </c>
      <c r="G921" s="3">
        <v>7.4</v>
      </c>
    </row>
    <row r="922" spans="6:7" x14ac:dyDescent="0.35">
      <c r="F922" s="3">
        <v>178</v>
      </c>
      <c r="G922" s="3">
        <v>8.1999999999999993</v>
      </c>
    </row>
    <row r="923" spans="6:7" x14ac:dyDescent="0.35">
      <c r="F923" s="3">
        <v>92</v>
      </c>
      <c r="G923" s="3">
        <v>6.5</v>
      </c>
    </row>
    <row r="924" spans="6:7" x14ac:dyDescent="0.35">
      <c r="F924" s="3">
        <v>104</v>
      </c>
      <c r="G924" s="3">
        <v>5.5</v>
      </c>
    </row>
    <row r="925" spans="6:7" x14ac:dyDescent="0.35">
      <c r="F925" s="3">
        <v>116</v>
      </c>
      <c r="G925" s="3">
        <v>6.5</v>
      </c>
    </row>
    <row r="926" spans="6:7" x14ac:dyDescent="0.35">
      <c r="F926" s="3">
        <v>90</v>
      </c>
      <c r="G926" s="3">
        <v>5.6</v>
      </c>
    </row>
    <row r="927" spans="6:7" x14ac:dyDescent="0.35">
      <c r="F927" s="3">
        <v>93</v>
      </c>
      <c r="G927" s="3">
        <v>4.9000000000000004</v>
      </c>
    </row>
    <row r="928" spans="6:7" x14ac:dyDescent="0.35">
      <c r="F928" s="3">
        <v>130</v>
      </c>
      <c r="G928" s="3">
        <v>4.5999999999999996</v>
      </c>
    </row>
    <row r="929" spans="6:7" x14ac:dyDescent="0.35">
      <c r="F929" s="3">
        <v>90</v>
      </c>
      <c r="G929" s="3">
        <v>7.9</v>
      </c>
    </row>
    <row r="930" spans="6:7" x14ac:dyDescent="0.35">
      <c r="F930" s="3">
        <v>106</v>
      </c>
      <c r="G930" s="3">
        <v>7.1</v>
      </c>
    </row>
    <row r="931" spans="6:7" x14ac:dyDescent="0.35">
      <c r="F931" s="3">
        <v>155</v>
      </c>
      <c r="G931" s="3">
        <v>6.9</v>
      </c>
    </row>
    <row r="932" spans="6:7" x14ac:dyDescent="0.35">
      <c r="F932" s="3">
        <v>139</v>
      </c>
      <c r="G932" s="3">
        <v>7.3</v>
      </c>
    </row>
    <row r="933" spans="6:7" x14ac:dyDescent="0.35">
      <c r="F933" s="3">
        <v>112</v>
      </c>
      <c r="G933" s="3">
        <v>7</v>
      </c>
    </row>
    <row r="934" spans="6:7" x14ac:dyDescent="0.35">
      <c r="F934" s="3">
        <v>139</v>
      </c>
      <c r="G934" s="3">
        <v>7.7</v>
      </c>
    </row>
    <row r="935" spans="6:7" x14ac:dyDescent="0.35">
      <c r="F935" s="3">
        <v>115</v>
      </c>
      <c r="G935" s="3">
        <v>6.7</v>
      </c>
    </row>
    <row r="936" spans="6:7" x14ac:dyDescent="0.35">
      <c r="F936" s="3">
        <v>143</v>
      </c>
      <c r="G936" s="3">
        <v>6.3</v>
      </c>
    </row>
    <row r="937" spans="6:7" x14ac:dyDescent="0.35">
      <c r="F937" s="3">
        <v>96</v>
      </c>
      <c r="G937" s="3">
        <v>5.8</v>
      </c>
    </row>
    <row r="938" spans="6:7" x14ac:dyDescent="0.35">
      <c r="F938" s="3">
        <v>112</v>
      </c>
      <c r="G938" s="3">
        <v>7.1</v>
      </c>
    </row>
    <row r="939" spans="6:7" x14ac:dyDescent="0.35">
      <c r="F939" s="3">
        <v>131</v>
      </c>
      <c r="G939" s="3">
        <v>7.3</v>
      </c>
    </row>
    <row r="940" spans="6:7" x14ac:dyDescent="0.35">
      <c r="F940" s="3">
        <v>116</v>
      </c>
      <c r="G940" s="3">
        <v>6.4</v>
      </c>
    </row>
    <row r="941" spans="6:7" x14ac:dyDescent="0.35">
      <c r="F941" s="3">
        <v>112</v>
      </c>
      <c r="G941" s="3">
        <v>7.1</v>
      </c>
    </row>
    <row r="942" spans="6:7" x14ac:dyDescent="0.35">
      <c r="F942" s="3">
        <v>123</v>
      </c>
      <c r="G942" s="3">
        <v>7.6</v>
      </c>
    </row>
    <row r="943" spans="6:7" x14ac:dyDescent="0.35">
      <c r="F943" s="3">
        <v>104</v>
      </c>
      <c r="G943" s="3">
        <v>6.8</v>
      </c>
    </row>
    <row r="944" spans="6:7" x14ac:dyDescent="0.35">
      <c r="F944" s="3">
        <v>107</v>
      </c>
      <c r="G944" s="3">
        <v>6.6</v>
      </c>
    </row>
    <row r="945" spans="6:7" x14ac:dyDescent="0.35">
      <c r="F945" s="3">
        <v>124</v>
      </c>
      <c r="G945" s="3">
        <v>6.7</v>
      </c>
    </row>
    <row r="946" spans="6:7" x14ac:dyDescent="0.35">
      <c r="F946" s="3">
        <v>96</v>
      </c>
      <c r="G946" s="3">
        <v>6.1</v>
      </c>
    </row>
    <row r="947" spans="6:7" x14ac:dyDescent="0.35">
      <c r="F947" s="3">
        <v>125</v>
      </c>
      <c r="G947" s="3">
        <v>6</v>
      </c>
    </row>
    <row r="948" spans="6:7" x14ac:dyDescent="0.35">
      <c r="F948" s="3">
        <v>129</v>
      </c>
      <c r="G948" s="3">
        <v>7.6</v>
      </c>
    </row>
    <row r="949" spans="6:7" x14ac:dyDescent="0.35">
      <c r="F949" s="3">
        <v>90</v>
      </c>
      <c r="G949" s="3">
        <v>7.1</v>
      </c>
    </row>
    <row r="950" spans="6:7" x14ac:dyDescent="0.35">
      <c r="F950" s="3">
        <v>109</v>
      </c>
      <c r="G950" s="3">
        <v>5</v>
      </c>
    </row>
    <row r="951" spans="6:7" x14ac:dyDescent="0.35">
      <c r="F951" s="3">
        <v>124</v>
      </c>
      <c r="G951" s="3">
        <v>7.1</v>
      </c>
    </row>
    <row r="952" spans="6:7" x14ac:dyDescent="0.35">
      <c r="F952" s="3">
        <v>121</v>
      </c>
      <c r="G952" s="3">
        <v>6.2</v>
      </c>
    </row>
    <row r="953" spans="6:7" x14ac:dyDescent="0.35">
      <c r="F953" s="3">
        <v>95</v>
      </c>
      <c r="G953" s="3">
        <v>5.6</v>
      </c>
    </row>
    <row r="954" spans="6:7" x14ac:dyDescent="0.35">
      <c r="F954" s="3">
        <v>128</v>
      </c>
      <c r="G954" s="3">
        <v>5.4</v>
      </c>
    </row>
    <row r="955" spans="6:7" x14ac:dyDescent="0.35">
      <c r="F955" s="3">
        <v>118</v>
      </c>
      <c r="G955" s="3">
        <v>7.4</v>
      </c>
    </row>
    <row r="956" spans="6:7" x14ac:dyDescent="0.35">
      <c r="F956" s="3">
        <v>80</v>
      </c>
      <c r="G956" s="3">
        <v>5</v>
      </c>
    </row>
    <row r="957" spans="6:7" x14ac:dyDescent="0.35">
      <c r="F957" s="3">
        <v>99</v>
      </c>
      <c r="G957" s="3">
        <v>5.2</v>
      </c>
    </row>
    <row r="958" spans="6:7" x14ac:dyDescent="0.35">
      <c r="F958" s="3">
        <v>133</v>
      </c>
      <c r="G958" s="3">
        <v>7.6</v>
      </c>
    </row>
    <row r="959" spans="6:7" x14ac:dyDescent="0.35">
      <c r="F959" s="3">
        <v>127</v>
      </c>
      <c r="G959" s="3">
        <v>6.6</v>
      </c>
    </row>
    <row r="960" spans="6:7" x14ac:dyDescent="0.35">
      <c r="F960" s="3">
        <v>106</v>
      </c>
      <c r="G960" s="3">
        <v>7</v>
      </c>
    </row>
    <row r="961" spans="6:7" x14ac:dyDescent="0.35">
      <c r="F961" s="3">
        <v>98</v>
      </c>
      <c r="G961" s="3">
        <v>5.7</v>
      </c>
    </row>
    <row r="962" spans="6:7" x14ac:dyDescent="0.35">
      <c r="F962" s="3">
        <v>132</v>
      </c>
      <c r="G962" s="3">
        <v>8.1999999999999993</v>
      </c>
    </row>
    <row r="963" spans="6:7" x14ac:dyDescent="0.35">
      <c r="F963" s="3">
        <v>114</v>
      </c>
      <c r="G963" s="3">
        <v>6.2</v>
      </c>
    </row>
    <row r="964" spans="6:7" x14ac:dyDescent="0.35">
      <c r="F964" s="3">
        <v>45</v>
      </c>
      <c r="G964" s="3">
        <v>7.9</v>
      </c>
    </row>
    <row r="965" spans="6:7" x14ac:dyDescent="0.35">
      <c r="F965" s="3">
        <v>78</v>
      </c>
      <c r="G965" s="3">
        <v>6.6</v>
      </c>
    </row>
    <row r="966" spans="6:7" x14ac:dyDescent="0.35">
      <c r="F966" s="3">
        <v>101</v>
      </c>
      <c r="G966" s="3">
        <v>4.7</v>
      </c>
    </row>
    <row r="967" spans="6:7" x14ac:dyDescent="0.35">
      <c r="F967" s="3">
        <v>113</v>
      </c>
      <c r="G967" s="3">
        <v>6.3</v>
      </c>
    </row>
    <row r="968" spans="6:7" x14ac:dyDescent="0.35">
      <c r="F968" s="3">
        <v>98</v>
      </c>
      <c r="G968" s="3">
        <v>6.1</v>
      </c>
    </row>
    <row r="969" spans="6:7" x14ac:dyDescent="0.35">
      <c r="F969" s="3">
        <v>124</v>
      </c>
      <c r="G969" s="3">
        <v>6.7</v>
      </c>
    </row>
    <row r="970" spans="6:7" x14ac:dyDescent="0.35">
      <c r="F970" s="3">
        <v>109</v>
      </c>
      <c r="G970" s="3">
        <v>6.1</v>
      </c>
    </row>
    <row r="971" spans="6:7" x14ac:dyDescent="0.35">
      <c r="F971" s="3">
        <v>128</v>
      </c>
      <c r="G971" s="3">
        <v>7</v>
      </c>
    </row>
    <row r="972" spans="6:7" x14ac:dyDescent="0.35">
      <c r="F972" s="3">
        <v>144</v>
      </c>
      <c r="G972" s="3">
        <v>7.4</v>
      </c>
    </row>
    <row r="973" spans="6:7" x14ac:dyDescent="0.35">
      <c r="F973" s="3">
        <v>95</v>
      </c>
      <c r="G973" s="3">
        <v>7.3</v>
      </c>
    </row>
    <row r="974" spans="6:7" x14ac:dyDescent="0.35">
      <c r="F974" s="3">
        <v>105</v>
      </c>
      <c r="G974" s="3">
        <v>5.8</v>
      </c>
    </row>
    <row r="975" spans="6:7" x14ac:dyDescent="0.35">
      <c r="F975" s="3">
        <v>121</v>
      </c>
      <c r="G975" s="3">
        <v>6.7</v>
      </c>
    </row>
    <row r="976" spans="6:7" x14ac:dyDescent="0.35">
      <c r="F976" s="3">
        <v>125</v>
      </c>
      <c r="G976" s="3">
        <v>5.8</v>
      </c>
    </row>
    <row r="977" spans="6:7" x14ac:dyDescent="0.35">
      <c r="F977" s="3">
        <v>129</v>
      </c>
      <c r="G977" s="3">
        <v>7.8</v>
      </c>
    </row>
    <row r="978" spans="6:7" x14ac:dyDescent="0.35">
      <c r="F978" s="3">
        <v>132</v>
      </c>
      <c r="G978" s="3">
        <v>6.6</v>
      </c>
    </row>
    <row r="979" spans="6:7" x14ac:dyDescent="0.35">
      <c r="F979" s="3">
        <v>118</v>
      </c>
      <c r="G979" s="3">
        <v>6.5</v>
      </c>
    </row>
    <row r="980" spans="6:7" x14ac:dyDescent="0.35">
      <c r="F980" s="3">
        <v>113</v>
      </c>
      <c r="G980" s="3">
        <v>6.7</v>
      </c>
    </row>
    <row r="981" spans="6:7" x14ac:dyDescent="0.35">
      <c r="F981" s="3">
        <v>140</v>
      </c>
      <c r="G981" s="3">
        <v>7.3</v>
      </c>
    </row>
    <row r="982" spans="6:7" x14ac:dyDescent="0.35">
      <c r="F982" s="3">
        <v>89</v>
      </c>
      <c r="G982" s="3">
        <v>5.8</v>
      </c>
    </row>
    <row r="983" spans="6:7" x14ac:dyDescent="0.35">
      <c r="F983" s="3">
        <v>104</v>
      </c>
      <c r="G983" s="3">
        <v>5.5</v>
      </c>
    </row>
    <row r="984" spans="6:7" x14ac:dyDescent="0.35">
      <c r="F984" s="3">
        <v>106</v>
      </c>
      <c r="G984" s="3">
        <v>6.3</v>
      </c>
    </row>
    <row r="985" spans="6:7" x14ac:dyDescent="0.35">
      <c r="F985" s="3">
        <v>141</v>
      </c>
      <c r="G985" s="3">
        <v>7.4</v>
      </c>
    </row>
    <row r="986" spans="6:7" x14ac:dyDescent="0.35">
      <c r="F986" s="3">
        <v>124</v>
      </c>
      <c r="G986" s="3">
        <v>5.9</v>
      </c>
    </row>
    <row r="987" spans="6:7" x14ac:dyDescent="0.35">
      <c r="F987" s="3">
        <v>98</v>
      </c>
      <c r="G987" s="3">
        <v>6.2</v>
      </c>
    </row>
    <row r="988" spans="6:7" x14ac:dyDescent="0.35">
      <c r="F988" s="3">
        <v>108</v>
      </c>
      <c r="G988" s="3">
        <v>5.9</v>
      </c>
    </row>
    <row r="989" spans="6:7" x14ac:dyDescent="0.35">
      <c r="F989" s="3">
        <v>114</v>
      </c>
      <c r="G989" s="3">
        <v>6.5</v>
      </c>
    </row>
    <row r="990" spans="6:7" x14ac:dyDescent="0.35">
      <c r="F990" s="3">
        <v>101</v>
      </c>
      <c r="G990" s="3">
        <v>4.4000000000000004</v>
      </c>
    </row>
    <row r="991" spans="6:7" x14ac:dyDescent="0.35">
      <c r="F991" s="3">
        <v>93</v>
      </c>
      <c r="G991" s="3">
        <v>3.5</v>
      </c>
    </row>
    <row r="992" spans="6:7" x14ac:dyDescent="0.35">
      <c r="F992" s="3">
        <v>119</v>
      </c>
      <c r="G992" s="3">
        <v>6.6</v>
      </c>
    </row>
    <row r="993" spans="6:7" x14ac:dyDescent="0.35">
      <c r="F993" s="3">
        <v>119</v>
      </c>
      <c r="G993" s="3">
        <v>6</v>
      </c>
    </row>
    <row r="994" spans="6:7" x14ac:dyDescent="0.35">
      <c r="F994" s="3">
        <v>99</v>
      </c>
      <c r="G994" s="3">
        <v>6.4</v>
      </c>
    </row>
    <row r="995" spans="6:7" x14ac:dyDescent="0.35">
      <c r="F995" s="3">
        <v>137</v>
      </c>
      <c r="G995" s="3">
        <v>6.5</v>
      </c>
    </row>
    <row r="996" spans="6:7" x14ac:dyDescent="0.35">
      <c r="F996" s="3">
        <v>105</v>
      </c>
      <c r="G996" s="3">
        <v>7.8</v>
      </c>
    </row>
    <row r="997" spans="6:7" x14ac:dyDescent="0.35">
      <c r="F997" s="3">
        <v>117</v>
      </c>
      <c r="G997" s="3">
        <v>4.3</v>
      </c>
    </row>
    <row r="998" spans="6:7" x14ac:dyDescent="0.35">
      <c r="F998" s="3">
        <v>87</v>
      </c>
      <c r="G998" s="3">
        <v>4.2</v>
      </c>
    </row>
    <row r="999" spans="6:7" x14ac:dyDescent="0.35">
      <c r="F999" s="3">
        <v>129</v>
      </c>
      <c r="G999" s="3">
        <v>6.5</v>
      </c>
    </row>
    <row r="1000" spans="6:7" x14ac:dyDescent="0.35">
      <c r="F1000" s="3">
        <v>115</v>
      </c>
      <c r="G1000" s="3">
        <v>6.1</v>
      </c>
    </row>
    <row r="1001" spans="6:7" x14ac:dyDescent="0.35">
      <c r="F1001" s="3">
        <v>132</v>
      </c>
      <c r="G1001" s="3">
        <v>6.3</v>
      </c>
    </row>
    <row r="1002" spans="6:7" x14ac:dyDescent="0.35">
      <c r="F1002" s="3">
        <v>131</v>
      </c>
      <c r="G1002" s="3">
        <v>6.2</v>
      </c>
    </row>
    <row r="1003" spans="6:7" x14ac:dyDescent="0.35">
      <c r="F1003" s="3">
        <v>95</v>
      </c>
      <c r="G1003" s="3">
        <v>5.9</v>
      </c>
    </row>
    <row r="1004" spans="6:7" x14ac:dyDescent="0.35">
      <c r="F1004" s="3">
        <v>125</v>
      </c>
      <c r="G1004" s="3">
        <v>5.9</v>
      </c>
    </row>
    <row r="1005" spans="6:7" x14ac:dyDescent="0.35">
      <c r="F1005" s="3">
        <v>98</v>
      </c>
      <c r="G1005" s="3">
        <v>6.5</v>
      </c>
    </row>
    <row r="1006" spans="6:7" x14ac:dyDescent="0.35">
      <c r="F1006" s="3">
        <v>110</v>
      </c>
      <c r="G1006" s="3">
        <v>6.4</v>
      </c>
    </row>
    <row r="1007" spans="6:7" x14ac:dyDescent="0.35">
      <c r="F1007" s="3">
        <v>118</v>
      </c>
      <c r="G1007" s="3">
        <v>6.5</v>
      </c>
    </row>
    <row r="1008" spans="6:7" x14ac:dyDescent="0.35">
      <c r="F1008" s="3">
        <v>101</v>
      </c>
      <c r="G1008" s="3">
        <v>5.7</v>
      </c>
    </row>
    <row r="1009" spans="6:7" x14ac:dyDescent="0.35">
      <c r="F1009" s="3">
        <v>60</v>
      </c>
      <c r="G1009" s="3">
        <v>7.5</v>
      </c>
    </row>
    <row r="1010" spans="6:7" x14ac:dyDescent="0.35">
      <c r="F1010" s="3">
        <v>90</v>
      </c>
      <c r="G1010" s="3">
        <v>8</v>
      </c>
    </row>
    <row r="1011" spans="6:7" x14ac:dyDescent="0.35">
      <c r="F1011" s="3">
        <v>119</v>
      </c>
      <c r="G1011" s="3">
        <v>7.3</v>
      </c>
    </row>
    <row r="1012" spans="6:7" x14ac:dyDescent="0.35">
      <c r="F1012" s="3">
        <v>139</v>
      </c>
      <c r="G1012" s="3">
        <v>6.7</v>
      </c>
    </row>
    <row r="1013" spans="6:7" x14ac:dyDescent="0.35">
      <c r="F1013" s="3">
        <v>130</v>
      </c>
      <c r="G1013" s="3">
        <v>7.5</v>
      </c>
    </row>
    <row r="1014" spans="6:7" x14ac:dyDescent="0.35">
      <c r="F1014" s="3">
        <v>100</v>
      </c>
      <c r="G1014" s="3">
        <v>5.4</v>
      </c>
    </row>
    <row r="1015" spans="6:7" x14ac:dyDescent="0.35">
      <c r="F1015" s="3">
        <v>114</v>
      </c>
      <c r="G1015" s="3">
        <v>6.6</v>
      </c>
    </row>
    <row r="1016" spans="6:7" x14ac:dyDescent="0.35">
      <c r="F1016" s="3">
        <v>96</v>
      </c>
      <c r="G1016" s="3">
        <v>7.7</v>
      </c>
    </row>
    <row r="1017" spans="6:7" x14ac:dyDescent="0.35">
      <c r="F1017" s="3">
        <v>110</v>
      </c>
      <c r="G1017" s="3">
        <v>5.8</v>
      </c>
    </row>
    <row r="1018" spans="6:7" x14ac:dyDescent="0.35">
      <c r="F1018" s="3">
        <v>158</v>
      </c>
      <c r="G1018" s="3">
        <v>6.4</v>
      </c>
    </row>
    <row r="1019" spans="6:7" x14ac:dyDescent="0.35">
      <c r="F1019" s="3">
        <v>102</v>
      </c>
      <c r="G1019" s="3">
        <v>5.6</v>
      </c>
    </row>
    <row r="1020" spans="6:7" x14ac:dyDescent="0.35">
      <c r="F1020" s="3">
        <v>84</v>
      </c>
      <c r="G1020" s="3">
        <v>6</v>
      </c>
    </row>
    <row r="1021" spans="6:7" x14ac:dyDescent="0.35">
      <c r="F1021" s="3">
        <v>115</v>
      </c>
      <c r="G1021" s="3">
        <v>6.2</v>
      </c>
    </row>
    <row r="1022" spans="6:7" x14ac:dyDescent="0.35">
      <c r="F1022" s="3">
        <v>99</v>
      </c>
      <c r="G1022" s="3">
        <v>5.9</v>
      </c>
    </row>
    <row r="1023" spans="6:7" x14ac:dyDescent="0.35">
      <c r="F1023" s="3">
        <v>135</v>
      </c>
      <c r="G1023" s="3">
        <v>5.0999999999999996</v>
      </c>
    </row>
    <row r="1024" spans="6:7" x14ac:dyDescent="0.35">
      <c r="F1024" s="3">
        <v>108</v>
      </c>
      <c r="G1024" s="3">
        <v>6.8</v>
      </c>
    </row>
    <row r="1025" spans="6:7" x14ac:dyDescent="0.35">
      <c r="F1025" s="3">
        <v>43</v>
      </c>
      <c r="G1025" s="3">
        <v>7</v>
      </c>
    </row>
    <row r="1026" spans="6:7" x14ac:dyDescent="0.35">
      <c r="F1026" s="3">
        <v>127</v>
      </c>
      <c r="G1026" s="3">
        <v>6</v>
      </c>
    </row>
    <row r="1027" spans="6:7" x14ac:dyDescent="0.35">
      <c r="F1027" s="3">
        <v>107</v>
      </c>
      <c r="G1027" s="3">
        <v>5.0999999999999996</v>
      </c>
    </row>
    <row r="1028" spans="6:7" x14ac:dyDescent="0.35">
      <c r="F1028" s="3">
        <v>95</v>
      </c>
      <c r="G1028" s="3">
        <v>5.8</v>
      </c>
    </row>
    <row r="1029" spans="6:7" x14ac:dyDescent="0.35">
      <c r="F1029" s="3">
        <v>124</v>
      </c>
      <c r="G1029" s="3">
        <v>6.2</v>
      </c>
    </row>
    <row r="1030" spans="6:7" x14ac:dyDescent="0.35">
      <c r="F1030" s="3">
        <v>109</v>
      </c>
      <c r="G1030" s="3">
        <v>6.4</v>
      </c>
    </row>
    <row r="1031" spans="6:7" x14ac:dyDescent="0.35">
      <c r="F1031" s="3">
        <v>102</v>
      </c>
      <c r="G1031" s="3">
        <v>4.8</v>
      </c>
    </row>
    <row r="1032" spans="6:7" x14ac:dyDescent="0.35">
      <c r="F1032" s="3">
        <v>88</v>
      </c>
      <c r="G1032" s="3">
        <v>4.9000000000000004</v>
      </c>
    </row>
    <row r="1033" spans="6:7" x14ac:dyDescent="0.35">
      <c r="F1033" s="3">
        <v>87</v>
      </c>
      <c r="G1033" s="3">
        <v>5.6</v>
      </c>
    </row>
    <row r="1034" spans="6:7" x14ac:dyDescent="0.35">
      <c r="F1034" s="3">
        <v>104</v>
      </c>
      <c r="G1034" s="3">
        <v>5.5</v>
      </c>
    </row>
    <row r="1035" spans="6:7" x14ac:dyDescent="0.35">
      <c r="F1035" s="3">
        <v>96</v>
      </c>
      <c r="G1035" s="3">
        <v>3.7</v>
      </c>
    </row>
    <row r="1036" spans="6:7" x14ac:dyDescent="0.35">
      <c r="F1036" s="3">
        <v>85</v>
      </c>
      <c r="G1036" s="3">
        <v>5.9</v>
      </c>
    </row>
    <row r="1037" spans="6:7" x14ac:dyDescent="0.35">
      <c r="F1037" s="3">
        <v>64</v>
      </c>
      <c r="G1037" s="3">
        <v>8.5</v>
      </c>
    </row>
    <row r="1038" spans="6:7" x14ac:dyDescent="0.35">
      <c r="F1038" s="3">
        <v>104</v>
      </c>
      <c r="G1038" s="3">
        <v>6.3</v>
      </c>
    </row>
    <row r="1039" spans="6:7" x14ac:dyDescent="0.35">
      <c r="F1039" s="3">
        <v>135</v>
      </c>
      <c r="G1039" s="3">
        <v>7.4</v>
      </c>
    </row>
    <row r="1040" spans="6:7" x14ac:dyDescent="0.35">
      <c r="F1040" s="3">
        <v>190</v>
      </c>
      <c r="G1040" s="3">
        <v>7.6</v>
      </c>
    </row>
    <row r="1041" spans="6:7" x14ac:dyDescent="0.35">
      <c r="F1041" s="3">
        <v>127</v>
      </c>
      <c r="G1041" s="3">
        <v>8.3000000000000007</v>
      </c>
    </row>
    <row r="1042" spans="6:7" x14ac:dyDescent="0.35">
      <c r="F1042" s="3">
        <v>129</v>
      </c>
      <c r="G1042" s="3">
        <v>6.6</v>
      </c>
    </row>
    <row r="1043" spans="6:7" x14ac:dyDescent="0.35">
      <c r="F1043" s="3">
        <v>120</v>
      </c>
      <c r="G1043" s="3">
        <v>6.9</v>
      </c>
    </row>
    <row r="1044" spans="6:7" x14ac:dyDescent="0.35">
      <c r="F1044" s="3">
        <v>118</v>
      </c>
      <c r="G1044" s="3">
        <v>6.7</v>
      </c>
    </row>
    <row r="1045" spans="6:7" x14ac:dyDescent="0.35">
      <c r="F1045" s="3">
        <v>112</v>
      </c>
      <c r="G1045" s="3">
        <v>6.8</v>
      </c>
    </row>
    <row r="1046" spans="6:7" x14ac:dyDescent="0.35">
      <c r="F1046" s="3">
        <v>89</v>
      </c>
      <c r="G1046" s="3">
        <v>4.5999999999999996</v>
      </c>
    </row>
    <row r="1047" spans="6:7" x14ac:dyDescent="0.35">
      <c r="F1047" s="3">
        <v>114</v>
      </c>
      <c r="G1047" s="3">
        <v>7.1</v>
      </c>
    </row>
    <row r="1048" spans="6:7" x14ac:dyDescent="0.35">
      <c r="F1048" s="3">
        <v>137</v>
      </c>
      <c r="G1048" s="3">
        <v>6.4</v>
      </c>
    </row>
    <row r="1049" spans="6:7" x14ac:dyDescent="0.35">
      <c r="F1049" s="3">
        <v>112</v>
      </c>
      <c r="G1049" s="3">
        <v>6.4</v>
      </c>
    </row>
    <row r="1050" spans="6:7" x14ac:dyDescent="0.35">
      <c r="F1050" s="3">
        <v>120</v>
      </c>
      <c r="G1050" s="3">
        <v>7.4</v>
      </c>
    </row>
    <row r="1051" spans="6:7" x14ac:dyDescent="0.35">
      <c r="F1051" s="3">
        <v>123</v>
      </c>
      <c r="G1051" s="3">
        <v>6.4</v>
      </c>
    </row>
    <row r="1052" spans="6:7" x14ac:dyDescent="0.35">
      <c r="F1052" s="3">
        <v>93</v>
      </c>
      <c r="G1052" s="3">
        <v>6</v>
      </c>
    </row>
    <row r="1053" spans="6:7" x14ac:dyDescent="0.35">
      <c r="F1053" s="3">
        <v>123</v>
      </c>
      <c r="G1053" s="3">
        <v>6.5</v>
      </c>
    </row>
    <row r="1054" spans="6:7" x14ac:dyDescent="0.35">
      <c r="F1054" s="3">
        <v>122</v>
      </c>
      <c r="G1054" s="3">
        <v>7.8</v>
      </c>
    </row>
    <row r="1055" spans="6:7" x14ac:dyDescent="0.35">
      <c r="F1055" s="3">
        <v>115</v>
      </c>
      <c r="G1055" s="3">
        <v>6</v>
      </c>
    </row>
    <row r="1056" spans="6:7" x14ac:dyDescent="0.35">
      <c r="F1056" s="3">
        <v>123</v>
      </c>
      <c r="G1056" s="3">
        <v>7</v>
      </c>
    </row>
    <row r="1057" spans="6:7" x14ac:dyDescent="0.35">
      <c r="F1057" s="3">
        <v>96</v>
      </c>
      <c r="G1057" s="3">
        <v>6</v>
      </c>
    </row>
    <row r="1058" spans="6:7" x14ac:dyDescent="0.35">
      <c r="F1058" s="3">
        <v>110</v>
      </c>
      <c r="G1058" s="3">
        <v>7.8</v>
      </c>
    </row>
    <row r="1059" spans="6:7" x14ac:dyDescent="0.35">
      <c r="F1059" s="3">
        <v>105</v>
      </c>
      <c r="G1059" s="3">
        <v>6.1</v>
      </c>
    </row>
    <row r="1060" spans="6:7" x14ac:dyDescent="0.35">
      <c r="F1060" s="3">
        <v>113</v>
      </c>
      <c r="G1060" s="3">
        <v>6.8</v>
      </c>
    </row>
    <row r="1061" spans="6:7" x14ac:dyDescent="0.35">
      <c r="F1061" s="3">
        <v>132</v>
      </c>
      <c r="G1061" s="3">
        <v>6.4</v>
      </c>
    </row>
    <row r="1062" spans="6:7" x14ac:dyDescent="0.35">
      <c r="F1062" s="3">
        <v>93</v>
      </c>
      <c r="G1062" s="3">
        <v>7.7</v>
      </c>
    </row>
    <row r="1063" spans="6:7" x14ac:dyDescent="0.35">
      <c r="F1063" s="3">
        <v>115</v>
      </c>
      <c r="G1063" s="3">
        <v>8.1</v>
      </c>
    </row>
    <row r="1064" spans="6:7" x14ac:dyDescent="0.35">
      <c r="F1064" s="3">
        <v>75</v>
      </c>
      <c r="G1064" s="3">
        <v>4.5</v>
      </c>
    </row>
    <row r="1065" spans="6:7" x14ac:dyDescent="0.35">
      <c r="F1065" s="3">
        <v>108</v>
      </c>
      <c r="G1065" s="3">
        <v>5.8</v>
      </c>
    </row>
    <row r="1066" spans="6:7" x14ac:dyDescent="0.35">
      <c r="F1066" s="3">
        <v>105</v>
      </c>
      <c r="G1066" s="3">
        <v>6.3</v>
      </c>
    </row>
    <row r="1067" spans="6:7" x14ac:dyDescent="0.35">
      <c r="F1067" s="3">
        <v>102</v>
      </c>
      <c r="G1067" s="3">
        <v>5.7</v>
      </c>
    </row>
    <row r="1068" spans="6:7" x14ac:dyDescent="0.35">
      <c r="F1068" s="3">
        <v>118</v>
      </c>
      <c r="G1068" s="3">
        <v>7.2</v>
      </c>
    </row>
    <row r="1069" spans="6:7" x14ac:dyDescent="0.35">
      <c r="F1069" s="3">
        <v>111</v>
      </c>
      <c r="G1069" s="3">
        <v>7.6</v>
      </c>
    </row>
    <row r="1070" spans="6:7" x14ac:dyDescent="0.35">
      <c r="F1070" s="3">
        <v>81</v>
      </c>
      <c r="G1070" s="3">
        <v>4.7</v>
      </c>
    </row>
    <row r="1071" spans="6:7" x14ac:dyDescent="0.35">
      <c r="F1071" s="3">
        <v>116</v>
      </c>
      <c r="G1071" s="3">
        <v>6.6</v>
      </c>
    </row>
    <row r="1072" spans="6:7" x14ac:dyDescent="0.35">
      <c r="F1072" s="3">
        <v>86</v>
      </c>
      <c r="G1072" s="3">
        <v>6.8</v>
      </c>
    </row>
    <row r="1073" spans="6:7" x14ac:dyDescent="0.35">
      <c r="F1073" s="3">
        <v>127</v>
      </c>
      <c r="G1073" s="3">
        <v>7.3</v>
      </c>
    </row>
    <row r="1074" spans="6:7" x14ac:dyDescent="0.35">
      <c r="F1074" s="3">
        <v>140</v>
      </c>
      <c r="G1074" s="3">
        <v>2.7</v>
      </c>
    </row>
    <row r="1075" spans="6:7" x14ac:dyDescent="0.35">
      <c r="F1075" s="3">
        <v>91</v>
      </c>
      <c r="G1075" s="3">
        <v>4.8</v>
      </c>
    </row>
    <row r="1076" spans="6:7" x14ac:dyDescent="0.35">
      <c r="F1076" s="3">
        <v>98</v>
      </c>
      <c r="G1076" s="3">
        <v>6.3</v>
      </c>
    </row>
    <row r="1077" spans="6:7" x14ac:dyDescent="0.35">
      <c r="F1077" s="3">
        <v>84</v>
      </c>
      <c r="G1077" s="3">
        <v>5.5</v>
      </c>
    </row>
    <row r="1078" spans="6:7" x14ac:dyDescent="0.35">
      <c r="F1078" s="3">
        <v>109</v>
      </c>
      <c r="G1078" s="3">
        <v>6.2</v>
      </c>
    </row>
    <row r="1079" spans="6:7" x14ac:dyDescent="0.35">
      <c r="F1079" s="3">
        <v>93</v>
      </c>
      <c r="G1079" s="3">
        <v>5.8</v>
      </c>
    </row>
    <row r="1080" spans="6:7" x14ac:dyDescent="0.35">
      <c r="F1080" s="3">
        <v>113</v>
      </c>
      <c r="G1080" s="3">
        <v>5.7</v>
      </c>
    </row>
    <row r="1081" spans="6:7" x14ac:dyDescent="0.35">
      <c r="F1081" s="3">
        <v>141</v>
      </c>
      <c r="G1081" s="3">
        <v>6.5</v>
      </c>
    </row>
    <row r="1082" spans="6:7" x14ac:dyDescent="0.35">
      <c r="F1082" s="3">
        <v>119</v>
      </c>
      <c r="G1082" s="3">
        <v>6.7</v>
      </c>
    </row>
    <row r="1083" spans="6:7" x14ac:dyDescent="0.35">
      <c r="F1083" s="3">
        <v>97</v>
      </c>
      <c r="G1083" s="3">
        <v>7.4</v>
      </c>
    </row>
    <row r="1084" spans="6:7" x14ac:dyDescent="0.35">
      <c r="F1084" s="3">
        <v>117</v>
      </c>
      <c r="G1084" s="3">
        <v>6.9</v>
      </c>
    </row>
    <row r="1085" spans="6:7" x14ac:dyDescent="0.35">
      <c r="F1085" s="3">
        <v>101</v>
      </c>
      <c r="G1085" s="3">
        <v>5.5</v>
      </c>
    </row>
    <row r="1086" spans="6:7" x14ac:dyDescent="0.35">
      <c r="F1086" s="3">
        <v>153</v>
      </c>
      <c r="G1086" s="3">
        <v>8.1</v>
      </c>
    </row>
    <row r="1087" spans="6:7" x14ac:dyDescent="0.35">
      <c r="F1087" s="3">
        <v>122</v>
      </c>
      <c r="G1087" s="3">
        <v>7.7</v>
      </c>
    </row>
    <row r="1088" spans="6:7" x14ac:dyDescent="0.35">
      <c r="F1088" s="3">
        <v>102</v>
      </c>
      <c r="G1088" s="3">
        <v>7.3</v>
      </c>
    </row>
    <row r="1089" spans="6:7" x14ac:dyDescent="0.35">
      <c r="F1089" s="3">
        <v>83</v>
      </c>
      <c r="G1089" s="3">
        <v>5.2</v>
      </c>
    </row>
    <row r="1090" spans="6:7" x14ac:dyDescent="0.35">
      <c r="F1090" s="3">
        <v>103</v>
      </c>
      <c r="G1090" s="3">
        <v>7.1</v>
      </c>
    </row>
    <row r="1091" spans="6:7" x14ac:dyDescent="0.35">
      <c r="F1091" s="3">
        <v>110</v>
      </c>
      <c r="G1091" s="3">
        <v>7.1</v>
      </c>
    </row>
    <row r="1092" spans="6:7" x14ac:dyDescent="0.35">
      <c r="F1092" s="3">
        <v>136</v>
      </c>
      <c r="G1092" s="3">
        <v>7.2</v>
      </c>
    </row>
    <row r="1093" spans="6:7" x14ac:dyDescent="0.35">
      <c r="F1093" s="3">
        <v>91</v>
      </c>
      <c r="G1093" s="3">
        <v>6.5</v>
      </c>
    </row>
    <row r="1094" spans="6:7" x14ac:dyDescent="0.35">
      <c r="F1094" s="3">
        <v>89</v>
      </c>
      <c r="G1094" s="3">
        <v>4.5999999999999996</v>
      </c>
    </row>
    <row r="1095" spans="6:7" x14ac:dyDescent="0.35">
      <c r="F1095" s="3">
        <v>107</v>
      </c>
      <c r="G1095" s="3">
        <v>5.6</v>
      </c>
    </row>
    <row r="1096" spans="6:7" x14ac:dyDescent="0.35">
      <c r="F1096" s="3">
        <v>129</v>
      </c>
      <c r="G1096" s="3">
        <v>7.7</v>
      </c>
    </row>
    <row r="1097" spans="6:7" x14ac:dyDescent="0.35">
      <c r="F1097" s="3">
        <v>95</v>
      </c>
      <c r="G1097" s="3">
        <v>7.2</v>
      </c>
    </row>
    <row r="1098" spans="6:7" x14ac:dyDescent="0.35">
      <c r="F1098" s="3">
        <v>122</v>
      </c>
      <c r="G1098" s="3">
        <v>6.8</v>
      </c>
    </row>
    <row r="1099" spans="6:7" x14ac:dyDescent="0.35">
      <c r="F1099" s="3">
        <v>110</v>
      </c>
      <c r="G1099" s="3">
        <v>5.4</v>
      </c>
    </row>
    <row r="1100" spans="6:7" x14ac:dyDescent="0.35">
      <c r="F1100" s="3">
        <v>135</v>
      </c>
      <c r="G1100" s="3">
        <v>6.3</v>
      </c>
    </row>
    <row r="1101" spans="6:7" x14ac:dyDescent="0.35">
      <c r="F1101" s="3">
        <v>111</v>
      </c>
      <c r="G1101" s="3">
        <v>7.2</v>
      </c>
    </row>
    <row r="1102" spans="6:7" x14ac:dyDescent="0.35">
      <c r="F1102" s="3">
        <v>95</v>
      </c>
      <c r="G1102" s="3">
        <v>5.6</v>
      </c>
    </row>
    <row r="1103" spans="6:7" x14ac:dyDescent="0.35">
      <c r="F1103" s="3">
        <v>109</v>
      </c>
      <c r="G1103" s="3">
        <v>6.8</v>
      </c>
    </row>
    <row r="1104" spans="6:7" x14ac:dyDescent="0.35">
      <c r="F1104" s="3">
        <v>93</v>
      </c>
      <c r="G1104" s="3">
        <v>4.3</v>
      </c>
    </row>
    <row r="1105" spans="6:7" x14ac:dyDescent="0.35">
      <c r="F1105" s="3">
        <v>94</v>
      </c>
      <c r="G1105" s="3">
        <v>6.3</v>
      </c>
    </row>
    <row r="1106" spans="6:7" x14ac:dyDescent="0.35">
      <c r="F1106" s="3">
        <v>117</v>
      </c>
      <c r="G1106" s="3">
        <v>6.5</v>
      </c>
    </row>
    <row r="1107" spans="6:7" x14ac:dyDescent="0.35">
      <c r="F1107" s="3">
        <v>112</v>
      </c>
      <c r="G1107" s="3">
        <v>6.4</v>
      </c>
    </row>
    <row r="1108" spans="6:7" x14ac:dyDescent="0.35">
      <c r="F1108" s="3">
        <v>111</v>
      </c>
      <c r="G1108" s="3">
        <v>6.3</v>
      </c>
    </row>
    <row r="1109" spans="6:7" x14ac:dyDescent="0.35">
      <c r="F1109" s="3">
        <v>96</v>
      </c>
      <c r="G1109" s="3">
        <v>5.9</v>
      </c>
    </row>
    <row r="1110" spans="6:7" x14ac:dyDescent="0.35">
      <c r="F1110" s="3">
        <v>141</v>
      </c>
      <c r="G1110" s="3">
        <v>6.5</v>
      </c>
    </row>
    <row r="1111" spans="6:7" x14ac:dyDescent="0.35">
      <c r="F1111" s="3">
        <v>94</v>
      </c>
      <c r="G1111" s="3">
        <v>6.5</v>
      </c>
    </row>
    <row r="1112" spans="6:7" x14ac:dyDescent="0.35">
      <c r="F1112" s="3">
        <v>87</v>
      </c>
      <c r="G1112" s="3">
        <v>6.1</v>
      </c>
    </row>
    <row r="1113" spans="6:7" x14ac:dyDescent="0.35">
      <c r="F1113" s="3">
        <v>88</v>
      </c>
      <c r="G1113" s="3">
        <v>5.9</v>
      </c>
    </row>
    <row r="1114" spans="6:7" x14ac:dyDescent="0.35">
      <c r="F1114" s="3">
        <v>177</v>
      </c>
      <c r="G1114" s="3">
        <v>6.6</v>
      </c>
    </row>
    <row r="1115" spans="6:7" x14ac:dyDescent="0.35">
      <c r="F1115" s="3">
        <v>133</v>
      </c>
      <c r="G1115" s="3">
        <v>7.4</v>
      </c>
    </row>
    <row r="1116" spans="6:7" x14ac:dyDescent="0.35">
      <c r="F1116" s="3">
        <v>119</v>
      </c>
      <c r="G1116" s="3">
        <v>7.3</v>
      </c>
    </row>
    <row r="1117" spans="6:7" x14ac:dyDescent="0.35">
      <c r="F1117" s="3">
        <v>102</v>
      </c>
      <c r="G1117" s="3">
        <v>6.6</v>
      </c>
    </row>
    <row r="1118" spans="6:7" x14ac:dyDescent="0.35">
      <c r="F1118" s="3">
        <v>101</v>
      </c>
      <c r="G1118" s="3">
        <v>5.6</v>
      </c>
    </row>
    <row r="1119" spans="6:7" x14ac:dyDescent="0.35">
      <c r="F1119" s="3">
        <v>91</v>
      </c>
      <c r="G1119" s="3">
        <v>5.3</v>
      </c>
    </row>
    <row r="1120" spans="6:7" x14ac:dyDescent="0.35">
      <c r="F1120" s="3">
        <v>117</v>
      </c>
      <c r="G1120" s="3">
        <v>6</v>
      </c>
    </row>
    <row r="1121" spans="6:7" x14ac:dyDescent="0.35">
      <c r="F1121" s="3">
        <v>86</v>
      </c>
      <c r="G1121" s="3">
        <v>5.4</v>
      </c>
    </row>
    <row r="1122" spans="6:7" x14ac:dyDescent="0.35">
      <c r="F1122" s="3">
        <v>124</v>
      </c>
      <c r="G1122" s="3">
        <v>6.8</v>
      </c>
    </row>
    <row r="1123" spans="6:7" x14ac:dyDescent="0.35">
      <c r="F1123" s="3">
        <v>134</v>
      </c>
      <c r="G1123" s="3">
        <v>6.4</v>
      </c>
    </row>
    <row r="1124" spans="6:7" x14ac:dyDescent="0.35">
      <c r="F1124" s="3">
        <v>95</v>
      </c>
      <c r="G1124" s="3">
        <v>7.1</v>
      </c>
    </row>
    <row r="1125" spans="6:7" x14ac:dyDescent="0.35">
      <c r="F1125" s="3">
        <v>100</v>
      </c>
      <c r="G1125" s="3">
        <v>4.9000000000000004</v>
      </c>
    </row>
    <row r="1126" spans="6:7" x14ac:dyDescent="0.35">
      <c r="F1126" s="3">
        <v>220</v>
      </c>
      <c r="G1126" s="3">
        <v>5.8</v>
      </c>
    </row>
    <row r="1127" spans="6:7" x14ac:dyDescent="0.35">
      <c r="F1127" s="3">
        <v>212</v>
      </c>
      <c r="G1127" s="3">
        <v>7.1</v>
      </c>
    </row>
    <row r="1128" spans="6:7" x14ac:dyDescent="0.35">
      <c r="F1128" s="3">
        <v>128</v>
      </c>
      <c r="G1128" s="3">
        <v>7.2</v>
      </c>
    </row>
    <row r="1129" spans="6:7" x14ac:dyDescent="0.35">
      <c r="F1129" s="3">
        <v>106</v>
      </c>
      <c r="G1129" s="3">
        <v>6</v>
      </c>
    </row>
    <row r="1130" spans="6:7" x14ac:dyDescent="0.35">
      <c r="F1130" s="3">
        <v>160</v>
      </c>
      <c r="G1130" s="3">
        <v>6</v>
      </c>
    </row>
    <row r="1131" spans="6:7" x14ac:dyDescent="0.35">
      <c r="F1131" s="3">
        <v>114</v>
      </c>
      <c r="G1131" s="3">
        <v>7</v>
      </c>
    </row>
    <row r="1132" spans="6:7" x14ac:dyDescent="0.35">
      <c r="F1132" s="3">
        <v>99</v>
      </c>
      <c r="G1132" s="3">
        <v>5.4</v>
      </c>
    </row>
    <row r="1133" spans="6:7" x14ac:dyDescent="0.35">
      <c r="F1133" s="3">
        <v>74</v>
      </c>
      <c r="G1133" s="3">
        <v>6.5</v>
      </c>
    </row>
    <row r="1134" spans="6:7" x14ac:dyDescent="0.35">
      <c r="F1134" s="3">
        <v>139</v>
      </c>
      <c r="G1134" s="3">
        <v>6.4</v>
      </c>
    </row>
    <row r="1135" spans="6:7" x14ac:dyDescent="0.35">
      <c r="F1135" s="3">
        <v>52</v>
      </c>
      <c r="G1135" s="3">
        <v>8.3000000000000007</v>
      </c>
    </row>
    <row r="1136" spans="6:7" x14ac:dyDescent="0.35">
      <c r="F1136" s="3">
        <v>103</v>
      </c>
      <c r="G1136" s="3">
        <v>4.9000000000000004</v>
      </c>
    </row>
    <row r="1137" spans="6:7" x14ac:dyDescent="0.35">
      <c r="F1137" s="3">
        <v>101</v>
      </c>
      <c r="G1137" s="3">
        <v>6.3</v>
      </c>
    </row>
    <row r="1138" spans="6:7" x14ac:dyDescent="0.35">
      <c r="F1138" s="3">
        <v>91</v>
      </c>
      <c r="G1138" s="3">
        <v>1.7</v>
      </c>
    </row>
    <row r="1139" spans="6:7" x14ac:dyDescent="0.35">
      <c r="F1139" s="3">
        <v>130</v>
      </c>
      <c r="G1139" s="3">
        <v>7.7</v>
      </c>
    </row>
    <row r="1140" spans="6:7" x14ac:dyDescent="0.35">
      <c r="F1140" s="3">
        <v>130</v>
      </c>
      <c r="G1140" s="3">
        <v>7.8</v>
      </c>
    </row>
    <row r="1141" spans="6:7" x14ac:dyDescent="0.35">
      <c r="F1141" s="3">
        <v>110</v>
      </c>
      <c r="G1141" s="3">
        <v>5.5</v>
      </c>
    </row>
    <row r="1142" spans="6:7" x14ac:dyDescent="0.35">
      <c r="F1142" s="3">
        <v>147</v>
      </c>
      <c r="G1142" s="3">
        <v>7.5</v>
      </c>
    </row>
    <row r="1143" spans="6:7" x14ac:dyDescent="0.35">
      <c r="F1143" s="3">
        <v>96</v>
      </c>
      <c r="G1143" s="3">
        <v>6.4</v>
      </c>
    </row>
    <row r="1144" spans="6:7" x14ac:dyDescent="0.35">
      <c r="F1144" s="3">
        <v>118</v>
      </c>
      <c r="G1144" s="3">
        <v>5.6</v>
      </c>
    </row>
    <row r="1145" spans="6:7" x14ac:dyDescent="0.35">
      <c r="F1145" s="3">
        <v>88</v>
      </c>
      <c r="G1145" s="3">
        <v>7.5</v>
      </c>
    </row>
    <row r="1146" spans="6:7" x14ac:dyDescent="0.35">
      <c r="F1146" s="3">
        <v>325</v>
      </c>
      <c r="G1146" s="3">
        <v>6.8</v>
      </c>
    </row>
    <row r="1147" spans="6:7" x14ac:dyDescent="0.35">
      <c r="F1147" s="3">
        <v>102</v>
      </c>
      <c r="G1147" s="3">
        <v>6.8</v>
      </c>
    </row>
    <row r="1148" spans="6:7" x14ac:dyDescent="0.35">
      <c r="F1148" s="3">
        <v>110</v>
      </c>
      <c r="G1148" s="3">
        <v>6</v>
      </c>
    </row>
    <row r="1149" spans="6:7" x14ac:dyDescent="0.35">
      <c r="F1149" s="3">
        <v>136</v>
      </c>
      <c r="G1149" s="3">
        <v>7.3</v>
      </c>
    </row>
    <row r="1150" spans="6:7" x14ac:dyDescent="0.35">
      <c r="F1150" s="3">
        <v>103</v>
      </c>
      <c r="G1150" s="3">
        <v>6</v>
      </c>
    </row>
    <row r="1151" spans="6:7" x14ac:dyDescent="0.35">
      <c r="F1151" s="3">
        <v>103</v>
      </c>
      <c r="G1151" s="3">
        <v>7</v>
      </c>
    </row>
    <row r="1152" spans="6:7" x14ac:dyDescent="0.35">
      <c r="F1152" s="3">
        <v>90</v>
      </c>
      <c r="G1152" s="3">
        <v>5.0999999999999996</v>
      </c>
    </row>
    <row r="1153" spans="6:7" x14ac:dyDescent="0.35">
      <c r="F1153" s="3">
        <v>154</v>
      </c>
      <c r="G1153" s="3">
        <v>6.8</v>
      </c>
    </row>
    <row r="1154" spans="6:7" x14ac:dyDescent="0.35">
      <c r="F1154" s="3">
        <v>99</v>
      </c>
      <c r="G1154" s="3">
        <v>6.5</v>
      </c>
    </row>
    <row r="1155" spans="6:7" x14ac:dyDescent="0.35">
      <c r="F1155" s="3">
        <v>93</v>
      </c>
      <c r="G1155" s="3">
        <v>6.6</v>
      </c>
    </row>
    <row r="1156" spans="6:7" x14ac:dyDescent="0.35">
      <c r="F1156" s="3">
        <v>109</v>
      </c>
      <c r="G1156" s="3">
        <v>7.2</v>
      </c>
    </row>
    <row r="1157" spans="6:7" x14ac:dyDescent="0.35">
      <c r="F1157" s="3">
        <v>124</v>
      </c>
      <c r="G1157" s="3">
        <v>7</v>
      </c>
    </row>
    <row r="1158" spans="6:7" x14ac:dyDescent="0.35">
      <c r="F1158" s="3">
        <v>84</v>
      </c>
      <c r="G1158" s="3">
        <v>7</v>
      </c>
    </row>
    <row r="1159" spans="6:7" x14ac:dyDescent="0.35">
      <c r="F1159" s="3">
        <v>90</v>
      </c>
      <c r="G1159" s="3">
        <v>5.9</v>
      </c>
    </row>
    <row r="1160" spans="6:7" x14ac:dyDescent="0.35">
      <c r="F1160" s="3">
        <v>117</v>
      </c>
      <c r="G1160" s="3">
        <v>5.4</v>
      </c>
    </row>
    <row r="1161" spans="6:7" x14ac:dyDescent="0.35">
      <c r="F1161" s="3">
        <v>123</v>
      </c>
      <c r="G1161" s="3">
        <v>6.6</v>
      </c>
    </row>
    <row r="1162" spans="6:7" x14ac:dyDescent="0.35">
      <c r="F1162" s="3">
        <v>251</v>
      </c>
      <c r="G1162" s="3">
        <v>7</v>
      </c>
    </row>
    <row r="1163" spans="6:7" x14ac:dyDescent="0.35">
      <c r="F1163" s="3">
        <v>105</v>
      </c>
      <c r="G1163" s="3">
        <v>6.5</v>
      </c>
    </row>
    <row r="1164" spans="6:7" x14ac:dyDescent="0.35">
      <c r="F1164" s="3">
        <v>115</v>
      </c>
      <c r="G1164" s="3">
        <v>6.3</v>
      </c>
    </row>
    <row r="1165" spans="6:7" x14ac:dyDescent="0.35">
      <c r="F1165" s="3">
        <v>122</v>
      </c>
      <c r="G1165" s="3">
        <v>6.5</v>
      </c>
    </row>
    <row r="1166" spans="6:7" x14ac:dyDescent="0.35">
      <c r="F1166" s="3">
        <v>119</v>
      </c>
      <c r="G1166" s="3">
        <v>6.5</v>
      </c>
    </row>
    <row r="1167" spans="6:7" x14ac:dyDescent="0.35">
      <c r="F1167" s="3">
        <v>81</v>
      </c>
      <c r="G1167" s="3">
        <v>5.8</v>
      </c>
    </row>
    <row r="1168" spans="6:7" x14ac:dyDescent="0.35">
      <c r="F1168" s="3">
        <v>133</v>
      </c>
      <c r="G1168" s="3">
        <v>6.6</v>
      </c>
    </row>
    <row r="1169" spans="6:7" x14ac:dyDescent="0.35">
      <c r="F1169" s="3">
        <v>100</v>
      </c>
      <c r="G1169" s="3">
        <v>5.4</v>
      </c>
    </row>
    <row r="1170" spans="6:7" x14ac:dyDescent="0.35">
      <c r="F1170" s="3">
        <v>120</v>
      </c>
      <c r="G1170" s="3">
        <v>6.1</v>
      </c>
    </row>
    <row r="1171" spans="6:7" x14ac:dyDescent="0.35">
      <c r="F1171" s="3">
        <v>104</v>
      </c>
      <c r="G1171" s="3">
        <v>4</v>
      </c>
    </row>
    <row r="1172" spans="6:7" x14ac:dyDescent="0.35">
      <c r="F1172" s="3">
        <v>122</v>
      </c>
      <c r="G1172" s="3">
        <v>7.6</v>
      </c>
    </row>
    <row r="1173" spans="6:7" x14ac:dyDescent="0.35">
      <c r="F1173" s="3">
        <v>80</v>
      </c>
      <c r="G1173" s="3">
        <v>7.9</v>
      </c>
    </row>
    <row r="1174" spans="6:7" x14ac:dyDescent="0.35">
      <c r="F1174" s="3">
        <v>91</v>
      </c>
      <c r="G1174" s="3">
        <v>5.3</v>
      </c>
    </row>
    <row r="1175" spans="6:7" x14ac:dyDescent="0.35">
      <c r="F1175" s="3">
        <v>112</v>
      </c>
      <c r="G1175" s="3">
        <v>6.6</v>
      </c>
    </row>
    <row r="1176" spans="6:7" x14ac:dyDescent="0.35">
      <c r="F1176" s="3">
        <v>100</v>
      </c>
      <c r="G1176" s="3">
        <v>6.3</v>
      </c>
    </row>
    <row r="1177" spans="6:7" x14ac:dyDescent="0.35">
      <c r="F1177" s="3">
        <v>30</v>
      </c>
      <c r="G1177" s="3">
        <v>7.5</v>
      </c>
    </row>
    <row r="1178" spans="6:7" x14ac:dyDescent="0.35">
      <c r="F1178" s="3">
        <v>105</v>
      </c>
      <c r="G1178" s="3">
        <v>7.2</v>
      </c>
    </row>
    <row r="1179" spans="6:7" x14ac:dyDescent="0.35">
      <c r="F1179" s="3">
        <v>110</v>
      </c>
      <c r="G1179" s="3">
        <v>7</v>
      </c>
    </row>
    <row r="1180" spans="6:7" x14ac:dyDescent="0.35">
      <c r="F1180" s="3">
        <v>101</v>
      </c>
      <c r="G1180" s="3">
        <v>4.9000000000000004</v>
      </c>
    </row>
    <row r="1181" spans="6:7" x14ac:dyDescent="0.35">
      <c r="F1181" s="3">
        <v>144</v>
      </c>
      <c r="G1181" s="3">
        <v>6.9</v>
      </c>
    </row>
    <row r="1182" spans="6:7" x14ac:dyDescent="0.35">
      <c r="F1182" s="3">
        <v>108</v>
      </c>
      <c r="G1182" s="3">
        <v>5.2</v>
      </c>
    </row>
    <row r="1183" spans="6:7" x14ac:dyDescent="0.35">
      <c r="F1183" s="3">
        <v>107</v>
      </c>
      <c r="G1183" s="3">
        <v>8.1</v>
      </c>
    </row>
    <row r="1184" spans="6:7" x14ac:dyDescent="0.35">
      <c r="F1184" s="3">
        <v>102</v>
      </c>
      <c r="G1184" s="3">
        <v>6.6</v>
      </c>
    </row>
    <row r="1185" spans="6:7" x14ac:dyDescent="0.35">
      <c r="F1185" s="3">
        <v>100</v>
      </c>
      <c r="G1185" s="3">
        <v>6.2</v>
      </c>
    </row>
    <row r="1186" spans="6:7" x14ac:dyDescent="0.35">
      <c r="F1186" s="3">
        <v>126</v>
      </c>
      <c r="G1186" s="3">
        <v>7.2</v>
      </c>
    </row>
    <row r="1187" spans="6:7" x14ac:dyDescent="0.35">
      <c r="F1187" s="3">
        <v>138</v>
      </c>
      <c r="G1187" s="3">
        <v>7.3</v>
      </c>
    </row>
    <row r="1188" spans="6:7" x14ac:dyDescent="0.35">
      <c r="F1188" s="3">
        <v>108</v>
      </c>
      <c r="G1188" s="3">
        <v>6.7</v>
      </c>
    </row>
    <row r="1189" spans="6:7" x14ac:dyDescent="0.35">
      <c r="F1189" s="3">
        <v>105</v>
      </c>
      <c r="G1189" s="3">
        <v>6.4</v>
      </c>
    </row>
    <row r="1190" spans="6:7" x14ac:dyDescent="0.35">
      <c r="F1190" s="3">
        <v>108</v>
      </c>
      <c r="G1190" s="3">
        <v>7.8</v>
      </c>
    </row>
    <row r="1191" spans="6:7" x14ac:dyDescent="0.35">
      <c r="F1191" s="3">
        <v>89</v>
      </c>
      <c r="G1191" s="3">
        <v>6.4</v>
      </c>
    </row>
    <row r="1192" spans="6:7" x14ac:dyDescent="0.35">
      <c r="F1192" s="3">
        <v>129</v>
      </c>
      <c r="G1192" s="3">
        <v>4.0999999999999996</v>
      </c>
    </row>
    <row r="1193" spans="6:7" x14ac:dyDescent="0.35">
      <c r="F1193" s="3">
        <v>84</v>
      </c>
      <c r="G1193" s="3">
        <v>4.0999999999999996</v>
      </c>
    </row>
    <row r="1194" spans="6:7" x14ac:dyDescent="0.35">
      <c r="F1194" s="3">
        <v>149</v>
      </c>
      <c r="G1194" s="3">
        <v>7.4</v>
      </c>
    </row>
    <row r="1195" spans="6:7" x14ac:dyDescent="0.35">
      <c r="F1195" s="3">
        <v>94</v>
      </c>
      <c r="G1195" s="3">
        <v>5.8</v>
      </c>
    </row>
    <row r="1196" spans="6:7" x14ac:dyDescent="0.35">
      <c r="F1196" s="3">
        <v>121</v>
      </c>
      <c r="G1196" s="3">
        <v>7.6</v>
      </c>
    </row>
    <row r="1197" spans="6:7" x14ac:dyDescent="0.35">
      <c r="F1197" s="3">
        <v>128</v>
      </c>
      <c r="G1197" s="3">
        <v>7.2</v>
      </c>
    </row>
    <row r="1198" spans="6:7" x14ac:dyDescent="0.35">
      <c r="F1198" s="3">
        <v>134</v>
      </c>
      <c r="G1198" s="3">
        <v>7.8</v>
      </c>
    </row>
    <row r="1199" spans="6:7" x14ac:dyDescent="0.35">
      <c r="F1199" s="3">
        <v>120</v>
      </c>
      <c r="G1199" s="3">
        <v>7.7</v>
      </c>
    </row>
    <row r="1200" spans="6:7" x14ac:dyDescent="0.35">
      <c r="F1200" s="3">
        <v>129</v>
      </c>
      <c r="G1200" s="3">
        <v>6.4</v>
      </c>
    </row>
    <row r="1201" spans="6:7" x14ac:dyDescent="0.35">
      <c r="F1201" s="3">
        <v>89</v>
      </c>
      <c r="G1201" s="3">
        <v>5.0999999999999996</v>
      </c>
    </row>
    <row r="1202" spans="6:7" x14ac:dyDescent="0.35">
      <c r="F1202" s="3">
        <v>116</v>
      </c>
      <c r="G1202" s="3">
        <v>5.5</v>
      </c>
    </row>
    <row r="1203" spans="6:7" x14ac:dyDescent="0.35">
      <c r="F1203" s="3">
        <v>118</v>
      </c>
      <c r="G1203" s="3">
        <v>7.4</v>
      </c>
    </row>
    <row r="1204" spans="6:7" x14ac:dyDescent="0.35">
      <c r="F1204" s="3">
        <v>107</v>
      </c>
      <c r="G1204" s="3">
        <v>6</v>
      </c>
    </row>
    <row r="1205" spans="6:7" x14ac:dyDescent="0.35">
      <c r="F1205" s="3">
        <v>155</v>
      </c>
      <c r="G1205" s="3">
        <v>7.5</v>
      </c>
    </row>
    <row r="1206" spans="6:7" x14ac:dyDescent="0.35">
      <c r="F1206" s="3">
        <v>123</v>
      </c>
      <c r="G1206" s="3">
        <v>7</v>
      </c>
    </row>
    <row r="1207" spans="6:7" x14ac:dyDescent="0.35">
      <c r="F1207" s="3">
        <v>128</v>
      </c>
      <c r="G1207" s="3">
        <v>7.5</v>
      </c>
    </row>
    <row r="1208" spans="6:7" x14ac:dyDescent="0.35">
      <c r="F1208" s="3">
        <v>139</v>
      </c>
      <c r="G1208" s="3">
        <v>7.3</v>
      </c>
    </row>
    <row r="1209" spans="6:7" x14ac:dyDescent="0.35">
      <c r="F1209" s="3">
        <v>109</v>
      </c>
      <c r="G1209" s="3">
        <v>5.7</v>
      </c>
    </row>
    <row r="1210" spans="6:7" x14ac:dyDescent="0.35">
      <c r="F1210" s="3">
        <v>120</v>
      </c>
      <c r="G1210" s="3">
        <v>7.3</v>
      </c>
    </row>
    <row r="1211" spans="6:7" x14ac:dyDescent="0.35">
      <c r="F1211" s="3">
        <v>121</v>
      </c>
      <c r="G1211" s="3">
        <v>7.2</v>
      </c>
    </row>
    <row r="1212" spans="6:7" x14ac:dyDescent="0.35">
      <c r="F1212" s="3">
        <v>102</v>
      </c>
      <c r="G1212" s="3">
        <v>5.9</v>
      </c>
    </row>
    <row r="1213" spans="6:7" x14ac:dyDescent="0.35">
      <c r="F1213" s="3">
        <v>117</v>
      </c>
      <c r="G1213" s="3">
        <v>7.8</v>
      </c>
    </row>
    <row r="1214" spans="6:7" x14ac:dyDescent="0.35">
      <c r="F1214" s="3">
        <v>178</v>
      </c>
      <c r="G1214" s="3">
        <v>7.7</v>
      </c>
    </row>
    <row r="1215" spans="6:7" x14ac:dyDescent="0.35">
      <c r="F1215" s="3">
        <v>147</v>
      </c>
      <c r="G1215" s="3">
        <v>8.1</v>
      </c>
    </row>
    <row r="1216" spans="6:7" x14ac:dyDescent="0.35">
      <c r="F1216" s="3">
        <v>90</v>
      </c>
      <c r="G1216" s="3">
        <v>6.6</v>
      </c>
    </row>
    <row r="1217" spans="6:7" x14ac:dyDescent="0.35">
      <c r="F1217" s="3">
        <v>105</v>
      </c>
      <c r="G1217" s="3">
        <v>7.1</v>
      </c>
    </row>
    <row r="1218" spans="6:7" x14ac:dyDescent="0.35">
      <c r="F1218" s="3">
        <v>114</v>
      </c>
      <c r="G1218" s="3">
        <v>5.9</v>
      </c>
    </row>
    <row r="1219" spans="6:7" x14ac:dyDescent="0.35">
      <c r="F1219" s="3">
        <v>206</v>
      </c>
      <c r="G1219" s="3">
        <v>8</v>
      </c>
    </row>
    <row r="1220" spans="6:7" x14ac:dyDescent="0.35">
      <c r="F1220" s="3">
        <v>99</v>
      </c>
      <c r="G1220" s="3">
        <v>4.5999999999999996</v>
      </c>
    </row>
    <row r="1221" spans="6:7" x14ac:dyDescent="0.35">
      <c r="F1221" s="3">
        <v>123</v>
      </c>
      <c r="G1221" s="3">
        <v>6.1</v>
      </c>
    </row>
    <row r="1222" spans="6:7" x14ac:dyDescent="0.35">
      <c r="F1222" s="3">
        <v>137</v>
      </c>
      <c r="G1222" s="3">
        <v>7.2</v>
      </c>
    </row>
    <row r="1223" spans="6:7" x14ac:dyDescent="0.35">
      <c r="F1223" s="3">
        <v>102</v>
      </c>
      <c r="G1223" s="3">
        <v>6.4</v>
      </c>
    </row>
    <row r="1224" spans="6:7" x14ac:dyDescent="0.35">
      <c r="F1224" s="3">
        <v>109</v>
      </c>
      <c r="G1224" s="3">
        <v>6</v>
      </c>
    </row>
    <row r="1225" spans="6:7" x14ac:dyDescent="0.35">
      <c r="F1225" s="3">
        <v>82</v>
      </c>
      <c r="G1225" s="3">
        <v>5.2</v>
      </c>
    </row>
    <row r="1226" spans="6:7" x14ac:dyDescent="0.35">
      <c r="F1226" s="3">
        <v>142</v>
      </c>
      <c r="G1226" s="3">
        <v>7.6</v>
      </c>
    </row>
    <row r="1227" spans="6:7" x14ac:dyDescent="0.35">
      <c r="F1227" s="3">
        <v>106</v>
      </c>
      <c r="G1227" s="3">
        <v>6.4</v>
      </c>
    </row>
    <row r="1228" spans="6:7" x14ac:dyDescent="0.35">
      <c r="F1228" s="3">
        <v>114</v>
      </c>
      <c r="G1228" s="3">
        <v>6.4</v>
      </c>
    </row>
    <row r="1229" spans="6:7" x14ac:dyDescent="0.35">
      <c r="F1229" s="3">
        <v>106</v>
      </c>
      <c r="G1229" s="3">
        <v>6.1</v>
      </c>
    </row>
    <row r="1230" spans="6:7" x14ac:dyDescent="0.35">
      <c r="F1230" s="3">
        <v>108</v>
      </c>
      <c r="G1230" s="3">
        <v>6.1</v>
      </c>
    </row>
    <row r="1231" spans="6:7" x14ac:dyDescent="0.35">
      <c r="F1231" s="3">
        <v>98</v>
      </c>
      <c r="G1231" s="3">
        <v>5.2</v>
      </c>
    </row>
    <row r="1232" spans="6:7" x14ac:dyDescent="0.35">
      <c r="F1232" s="3">
        <v>131</v>
      </c>
      <c r="G1232" s="3">
        <v>7.7</v>
      </c>
    </row>
    <row r="1233" spans="6:7" x14ac:dyDescent="0.35">
      <c r="F1233" s="3">
        <v>118</v>
      </c>
      <c r="G1233" s="3">
        <v>7.3</v>
      </c>
    </row>
    <row r="1234" spans="6:7" x14ac:dyDescent="0.35">
      <c r="F1234" s="3">
        <v>113</v>
      </c>
      <c r="G1234" s="3">
        <v>6.9</v>
      </c>
    </row>
    <row r="1235" spans="6:7" x14ac:dyDescent="0.35">
      <c r="F1235" s="3">
        <v>130</v>
      </c>
      <c r="G1235" s="3">
        <v>8.5</v>
      </c>
    </row>
    <row r="1236" spans="6:7" x14ac:dyDescent="0.35">
      <c r="F1236" s="3">
        <v>116</v>
      </c>
      <c r="G1236" s="3">
        <v>6.3</v>
      </c>
    </row>
    <row r="1237" spans="6:7" x14ac:dyDescent="0.35">
      <c r="F1237" s="3">
        <v>89</v>
      </c>
      <c r="G1237" s="3">
        <v>5.9</v>
      </c>
    </row>
    <row r="1238" spans="6:7" x14ac:dyDescent="0.35">
      <c r="F1238" s="3">
        <v>139</v>
      </c>
      <c r="G1238" s="3">
        <v>7.8</v>
      </c>
    </row>
    <row r="1239" spans="6:7" x14ac:dyDescent="0.35">
      <c r="F1239" s="3">
        <v>130</v>
      </c>
      <c r="G1239" s="3">
        <v>6.7</v>
      </c>
    </row>
    <row r="1240" spans="6:7" x14ac:dyDescent="0.35">
      <c r="F1240" s="3">
        <v>107</v>
      </c>
      <c r="G1240" s="3">
        <v>6.4</v>
      </c>
    </row>
    <row r="1241" spans="6:7" x14ac:dyDescent="0.35">
      <c r="F1241" s="3">
        <v>116</v>
      </c>
      <c r="G1241" s="3">
        <v>5.9</v>
      </c>
    </row>
    <row r="1242" spans="6:7" x14ac:dyDescent="0.35">
      <c r="F1242" s="3">
        <v>96</v>
      </c>
      <c r="G1242" s="3">
        <v>6.6</v>
      </c>
    </row>
    <row r="1243" spans="6:7" x14ac:dyDescent="0.35">
      <c r="F1243" s="3">
        <v>99</v>
      </c>
      <c r="G1243" s="3">
        <v>6.8</v>
      </c>
    </row>
    <row r="1244" spans="6:7" x14ac:dyDescent="0.35">
      <c r="F1244" s="3">
        <v>104</v>
      </c>
      <c r="G1244" s="3">
        <v>6.5</v>
      </c>
    </row>
    <row r="1245" spans="6:7" x14ac:dyDescent="0.35">
      <c r="F1245" s="3">
        <v>105</v>
      </c>
      <c r="G1245" s="3">
        <v>6.6</v>
      </c>
    </row>
    <row r="1246" spans="6:7" x14ac:dyDescent="0.35">
      <c r="F1246" s="3">
        <v>101</v>
      </c>
      <c r="G1246" s="3">
        <v>5.8</v>
      </c>
    </row>
    <row r="1247" spans="6:7" x14ac:dyDescent="0.35">
      <c r="F1247" s="3">
        <v>134</v>
      </c>
      <c r="G1247" s="3">
        <v>6.9</v>
      </c>
    </row>
    <row r="1248" spans="6:7" x14ac:dyDescent="0.35">
      <c r="F1248" s="3">
        <v>135</v>
      </c>
      <c r="G1248" s="3">
        <v>7.1</v>
      </c>
    </row>
    <row r="1249" spans="6:7" x14ac:dyDescent="0.35">
      <c r="F1249" s="3">
        <v>98</v>
      </c>
      <c r="G1249" s="3">
        <v>5.8</v>
      </c>
    </row>
    <row r="1250" spans="6:7" x14ac:dyDescent="0.35">
      <c r="F1250" s="3">
        <v>155</v>
      </c>
      <c r="G1250" s="3">
        <v>7.2</v>
      </c>
    </row>
    <row r="1251" spans="6:7" x14ac:dyDescent="0.35">
      <c r="F1251" s="3">
        <v>106</v>
      </c>
      <c r="G1251" s="3">
        <v>6</v>
      </c>
    </row>
    <row r="1252" spans="6:7" x14ac:dyDescent="0.35">
      <c r="F1252" s="3">
        <v>102</v>
      </c>
      <c r="G1252" s="3">
        <v>4.7</v>
      </c>
    </row>
    <row r="1253" spans="6:7" x14ac:dyDescent="0.35">
      <c r="F1253" s="3">
        <v>95</v>
      </c>
      <c r="G1253" s="3">
        <v>5.2</v>
      </c>
    </row>
    <row r="1254" spans="6:7" x14ac:dyDescent="0.35">
      <c r="F1254" s="3">
        <v>103</v>
      </c>
      <c r="G1254" s="3">
        <v>5.5</v>
      </c>
    </row>
    <row r="1255" spans="6:7" x14ac:dyDescent="0.35">
      <c r="F1255" s="3">
        <v>95</v>
      </c>
      <c r="G1255" s="3">
        <v>6.5</v>
      </c>
    </row>
    <row r="1256" spans="6:7" x14ac:dyDescent="0.35">
      <c r="F1256" s="3">
        <v>109</v>
      </c>
      <c r="G1256" s="3">
        <v>7</v>
      </c>
    </row>
    <row r="1257" spans="6:7" x14ac:dyDescent="0.35">
      <c r="F1257" s="3">
        <v>95</v>
      </c>
      <c r="G1257" s="3">
        <v>5.8</v>
      </c>
    </row>
    <row r="1258" spans="6:7" x14ac:dyDescent="0.35">
      <c r="F1258" s="3">
        <v>111</v>
      </c>
      <c r="G1258" s="3">
        <v>6.2</v>
      </c>
    </row>
    <row r="1259" spans="6:7" x14ac:dyDescent="0.35">
      <c r="F1259" s="3">
        <v>123</v>
      </c>
      <c r="G1259" s="3">
        <v>6.5</v>
      </c>
    </row>
    <row r="1260" spans="6:7" x14ac:dyDescent="0.35">
      <c r="F1260" s="3">
        <v>140</v>
      </c>
      <c r="G1260" s="3">
        <v>7.2</v>
      </c>
    </row>
    <row r="1261" spans="6:7" x14ac:dyDescent="0.35">
      <c r="F1261" s="3">
        <v>94</v>
      </c>
      <c r="G1261" s="3">
        <v>5.0999999999999996</v>
      </c>
    </row>
    <row r="1262" spans="6:7" x14ac:dyDescent="0.35">
      <c r="F1262" s="3">
        <v>94</v>
      </c>
      <c r="G1262" s="3">
        <v>4.7</v>
      </c>
    </row>
    <row r="1263" spans="6:7" x14ac:dyDescent="0.35">
      <c r="F1263" s="3">
        <v>92</v>
      </c>
      <c r="G1263" s="3">
        <v>5.9</v>
      </c>
    </row>
    <row r="1264" spans="6:7" x14ac:dyDescent="0.35">
      <c r="F1264" s="3">
        <v>102</v>
      </c>
      <c r="G1264" s="3">
        <v>5.8</v>
      </c>
    </row>
    <row r="1265" spans="6:7" x14ac:dyDescent="0.35">
      <c r="F1265" s="3">
        <v>123</v>
      </c>
      <c r="G1265" s="3">
        <v>7.2</v>
      </c>
    </row>
    <row r="1266" spans="6:7" x14ac:dyDescent="0.35">
      <c r="F1266" s="3">
        <v>104</v>
      </c>
      <c r="G1266" s="3">
        <v>6.2</v>
      </c>
    </row>
    <row r="1267" spans="6:7" x14ac:dyDescent="0.35">
      <c r="F1267" s="3">
        <v>30</v>
      </c>
      <c r="G1267" s="3">
        <v>7.4</v>
      </c>
    </row>
    <row r="1268" spans="6:7" x14ac:dyDescent="0.35">
      <c r="F1268" s="3">
        <v>102</v>
      </c>
      <c r="G1268" s="3">
        <v>5.7</v>
      </c>
    </row>
    <row r="1269" spans="6:7" x14ac:dyDescent="0.35">
      <c r="F1269" s="3">
        <v>136</v>
      </c>
      <c r="G1269" s="3">
        <v>6.1</v>
      </c>
    </row>
    <row r="1270" spans="6:7" x14ac:dyDescent="0.35">
      <c r="F1270" s="3">
        <v>93</v>
      </c>
      <c r="G1270" s="3">
        <v>6</v>
      </c>
    </row>
    <row r="1271" spans="6:7" x14ac:dyDescent="0.35">
      <c r="F1271" s="3">
        <v>129</v>
      </c>
      <c r="G1271" s="3">
        <v>6.9</v>
      </c>
    </row>
    <row r="1272" spans="6:7" x14ac:dyDescent="0.35">
      <c r="F1272" s="3">
        <v>107</v>
      </c>
      <c r="G1272" s="3">
        <v>6.5</v>
      </c>
    </row>
    <row r="1273" spans="6:7" x14ac:dyDescent="0.35">
      <c r="F1273" s="3">
        <v>117</v>
      </c>
      <c r="G1273" s="3">
        <v>5</v>
      </c>
    </row>
    <row r="1274" spans="6:7" x14ac:dyDescent="0.35">
      <c r="F1274" s="3">
        <v>116</v>
      </c>
      <c r="G1274" s="3">
        <v>5.7</v>
      </c>
    </row>
    <row r="1275" spans="6:7" x14ac:dyDescent="0.35">
      <c r="F1275" s="3">
        <v>135</v>
      </c>
      <c r="G1275" s="3">
        <v>7</v>
      </c>
    </row>
    <row r="1276" spans="6:7" x14ac:dyDescent="0.35">
      <c r="F1276" s="3">
        <v>107</v>
      </c>
      <c r="G1276" s="3">
        <v>5.0999999999999996</v>
      </c>
    </row>
    <row r="1277" spans="6:7" x14ac:dyDescent="0.35">
      <c r="F1277" s="3">
        <v>90</v>
      </c>
      <c r="G1277" s="3">
        <v>5.3</v>
      </c>
    </row>
    <row r="1278" spans="6:7" x14ac:dyDescent="0.35">
      <c r="F1278" s="3">
        <v>99</v>
      </c>
      <c r="G1278" s="3">
        <v>4.4000000000000004</v>
      </c>
    </row>
    <row r="1279" spans="6:7" x14ac:dyDescent="0.35">
      <c r="F1279" s="3">
        <v>104</v>
      </c>
      <c r="G1279" s="3">
        <v>4.7</v>
      </c>
    </row>
    <row r="1280" spans="6:7" x14ac:dyDescent="0.35">
      <c r="F1280" s="3">
        <v>115</v>
      </c>
      <c r="G1280" s="3">
        <v>6.7</v>
      </c>
    </row>
    <row r="1281" spans="6:7" x14ac:dyDescent="0.35">
      <c r="F1281" s="3">
        <v>119</v>
      </c>
      <c r="G1281" s="3">
        <v>6.7</v>
      </c>
    </row>
    <row r="1282" spans="6:7" x14ac:dyDescent="0.35">
      <c r="F1282" s="3">
        <v>99</v>
      </c>
      <c r="G1282" s="3">
        <v>5.7</v>
      </c>
    </row>
    <row r="1283" spans="6:7" x14ac:dyDescent="0.35">
      <c r="F1283" s="3">
        <v>112</v>
      </c>
      <c r="G1283" s="3">
        <v>7.4</v>
      </c>
    </row>
    <row r="1284" spans="6:7" x14ac:dyDescent="0.35">
      <c r="F1284" s="3">
        <v>128</v>
      </c>
      <c r="G1284" s="3">
        <v>6.1</v>
      </c>
    </row>
    <row r="1285" spans="6:7" x14ac:dyDescent="0.35">
      <c r="F1285" s="3">
        <v>112</v>
      </c>
      <c r="G1285" s="3">
        <v>6.4</v>
      </c>
    </row>
    <row r="1286" spans="6:7" x14ac:dyDescent="0.35">
      <c r="F1286" s="3">
        <v>86</v>
      </c>
      <c r="G1286" s="3">
        <v>6.2</v>
      </c>
    </row>
    <row r="1287" spans="6:7" x14ac:dyDescent="0.35">
      <c r="F1287" s="3">
        <v>108</v>
      </c>
      <c r="G1287" s="3">
        <v>6.2</v>
      </c>
    </row>
    <row r="1288" spans="6:7" x14ac:dyDescent="0.35">
      <c r="F1288" s="3">
        <v>128</v>
      </c>
      <c r="G1288" s="3">
        <v>5.9</v>
      </c>
    </row>
    <row r="1289" spans="6:7" x14ac:dyDescent="0.35">
      <c r="F1289" s="3">
        <v>84</v>
      </c>
      <c r="G1289" s="3">
        <v>4</v>
      </c>
    </row>
    <row r="1290" spans="6:7" x14ac:dyDescent="0.35">
      <c r="F1290" s="3">
        <v>111</v>
      </c>
      <c r="G1290" s="3">
        <v>6.2</v>
      </c>
    </row>
    <row r="1291" spans="6:7" x14ac:dyDescent="0.35">
      <c r="F1291" s="3">
        <v>131</v>
      </c>
      <c r="G1291" s="3">
        <v>4.5999999999999996</v>
      </c>
    </row>
    <row r="1292" spans="6:7" x14ac:dyDescent="0.35">
      <c r="F1292" s="3">
        <v>123</v>
      </c>
      <c r="G1292" s="3">
        <v>6.4</v>
      </c>
    </row>
    <row r="1293" spans="6:7" x14ac:dyDescent="0.35">
      <c r="F1293" s="3">
        <v>101</v>
      </c>
      <c r="G1293" s="3">
        <v>5.9</v>
      </c>
    </row>
    <row r="1294" spans="6:7" x14ac:dyDescent="0.35">
      <c r="F1294" s="3">
        <v>102</v>
      </c>
      <c r="G1294" s="3">
        <v>5.0999999999999996</v>
      </c>
    </row>
    <row r="1295" spans="6:7" x14ac:dyDescent="0.35">
      <c r="F1295" s="3">
        <v>114</v>
      </c>
      <c r="G1295" s="3">
        <v>7.6</v>
      </c>
    </row>
    <row r="1296" spans="6:7" x14ac:dyDescent="0.35">
      <c r="F1296" s="3">
        <v>107</v>
      </c>
      <c r="G1296" s="3">
        <v>4.2</v>
      </c>
    </row>
    <row r="1297" spans="6:7" x14ac:dyDescent="0.35">
      <c r="F1297" s="3">
        <v>87</v>
      </c>
      <c r="G1297" s="3">
        <v>7.8</v>
      </c>
    </row>
    <row r="1298" spans="6:7" x14ac:dyDescent="0.35">
      <c r="F1298" s="3">
        <v>103</v>
      </c>
      <c r="G1298" s="3">
        <v>5.8</v>
      </c>
    </row>
    <row r="1299" spans="6:7" x14ac:dyDescent="0.35">
      <c r="F1299" s="3">
        <v>99</v>
      </c>
      <c r="G1299" s="3">
        <v>5.9</v>
      </c>
    </row>
    <row r="1300" spans="6:7" x14ac:dyDescent="0.35">
      <c r="F1300" s="3">
        <v>122</v>
      </c>
      <c r="G1300" s="3">
        <v>8.4</v>
      </c>
    </row>
    <row r="1301" spans="6:7" x14ac:dyDescent="0.35">
      <c r="F1301" s="3">
        <v>91</v>
      </c>
      <c r="G1301" s="3">
        <v>4.8</v>
      </c>
    </row>
    <row r="1302" spans="6:7" x14ac:dyDescent="0.35">
      <c r="F1302" s="3">
        <v>103</v>
      </c>
      <c r="G1302" s="3">
        <v>6.2</v>
      </c>
    </row>
    <row r="1303" spans="6:7" x14ac:dyDescent="0.35">
      <c r="F1303" s="3">
        <v>107</v>
      </c>
      <c r="G1303" s="3">
        <v>6.5</v>
      </c>
    </row>
    <row r="1304" spans="6:7" x14ac:dyDescent="0.35">
      <c r="F1304" s="3">
        <v>106</v>
      </c>
      <c r="G1304" s="3">
        <v>6.3</v>
      </c>
    </row>
    <row r="1305" spans="6:7" x14ac:dyDescent="0.35">
      <c r="F1305" s="3">
        <v>101</v>
      </c>
      <c r="G1305" s="3">
        <v>3.3</v>
      </c>
    </row>
    <row r="1306" spans="6:7" x14ac:dyDescent="0.35">
      <c r="F1306" s="3">
        <v>109</v>
      </c>
      <c r="G1306" s="3">
        <v>5.9</v>
      </c>
    </row>
    <row r="1307" spans="6:7" x14ac:dyDescent="0.35">
      <c r="F1307" s="3">
        <v>110</v>
      </c>
      <c r="G1307" s="3">
        <v>6</v>
      </c>
    </row>
    <row r="1308" spans="6:7" x14ac:dyDescent="0.35">
      <c r="F1308" s="3">
        <v>89</v>
      </c>
      <c r="G1308" s="3">
        <v>5.8</v>
      </c>
    </row>
    <row r="1309" spans="6:7" x14ac:dyDescent="0.35">
      <c r="F1309" s="3">
        <v>100</v>
      </c>
      <c r="G1309" s="3">
        <v>6.5</v>
      </c>
    </row>
    <row r="1310" spans="6:7" x14ac:dyDescent="0.35">
      <c r="F1310" s="3">
        <v>119</v>
      </c>
      <c r="G1310" s="3">
        <v>4.7</v>
      </c>
    </row>
    <row r="1311" spans="6:7" x14ac:dyDescent="0.35">
      <c r="F1311" s="3">
        <v>83</v>
      </c>
      <c r="G1311" s="3">
        <v>4.0999999999999996</v>
      </c>
    </row>
    <row r="1312" spans="6:7" x14ac:dyDescent="0.35">
      <c r="F1312" s="3">
        <v>108</v>
      </c>
      <c r="G1312" s="3">
        <v>6.8</v>
      </c>
    </row>
    <row r="1313" spans="6:7" x14ac:dyDescent="0.35">
      <c r="F1313" s="3">
        <v>102</v>
      </c>
      <c r="G1313" s="3">
        <v>6.2</v>
      </c>
    </row>
    <row r="1314" spans="6:7" x14ac:dyDescent="0.35">
      <c r="F1314" s="3">
        <v>93</v>
      </c>
      <c r="G1314" s="3">
        <v>4.5</v>
      </c>
    </row>
    <row r="1315" spans="6:7" x14ac:dyDescent="0.35">
      <c r="F1315" s="3">
        <v>84</v>
      </c>
      <c r="G1315" s="3">
        <v>5.8</v>
      </c>
    </row>
    <row r="1316" spans="6:7" x14ac:dyDescent="0.35">
      <c r="F1316" s="3">
        <v>107</v>
      </c>
      <c r="G1316" s="3">
        <v>7.3</v>
      </c>
    </row>
    <row r="1317" spans="6:7" x14ac:dyDescent="0.35">
      <c r="F1317" s="3">
        <v>91</v>
      </c>
      <c r="G1317" s="3">
        <v>5.9</v>
      </c>
    </row>
    <row r="1318" spans="6:7" x14ac:dyDescent="0.35">
      <c r="F1318" s="3">
        <v>94</v>
      </c>
      <c r="G1318" s="3">
        <v>4.4000000000000004</v>
      </c>
    </row>
    <row r="1319" spans="6:7" x14ac:dyDescent="0.35">
      <c r="F1319" s="3">
        <v>115</v>
      </c>
      <c r="G1319" s="3">
        <v>5.8</v>
      </c>
    </row>
    <row r="1320" spans="6:7" x14ac:dyDescent="0.35">
      <c r="F1320" s="3">
        <v>93</v>
      </c>
      <c r="G1320" s="3">
        <v>5.0999999999999996</v>
      </c>
    </row>
    <row r="1321" spans="6:7" x14ac:dyDescent="0.35">
      <c r="F1321" s="3">
        <v>105</v>
      </c>
      <c r="G1321" s="3">
        <v>6.9</v>
      </c>
    </row>
    <row r="1322" spans="6:7" x14ac:dyDescent="0.35">
      <c r="F1322" s="3">
        <v>107</v>
      </c>
      <c r="G1322" s="3">
        <v>6.2</v>
      </c>
    </row>
    <row r="1323" spans="6:7" x14ac:dyDescent="0.35">
      <c r="F1323" s="3">
        <v>101</v>
      </c>
      <c r="G1323" s="3">
        <v>6.9</v>
      </c>
    </row>
    <row r="1324" spans="6:7" x14ac:dyDescent="0.35">
      <c r="F1324" s="3">
        <v>111</v>
      </c>
      <c r="G1324" s="3">
        <v>7.3</v>
      </c>
    </row>
    <row r="1325" spans="6:7" x14ac:dyDescent="0.35">
      <c r="F1325" s="3">
        <v>113</v>
      </c>
      <c r="G1325" s="3">
        <v>7.1</v>
      </c>
    </row>
    <row r="1326" spans="6:7" x14ac:dyDescent="0.35">
      <c r="F1326" s="3">
        <v>112</v>
      </c>
      <c r="G1326" s="3">
        <v>6</v>
      </c>
    </row>
    <row r="1327" spans="6:7" x14ac:dyDescent="0.35">
      <c r="F1327" s="3">
        <v>126</v>
      </c>
      <c r="G1327" s="3">
        <v>7</v>
      </c>
    </row>
    <row r="1328" spans="6:7" x14ac:dyDescent="0.35">
      <c r="F1328" s="3">
        <v>90</v>
      </c>
      <c r="G1328" s="3">
        <v>6.8</v>
      </c>
    </row>
    <row r="1329" spans="6:7" x14ac:dyDescent="0.35">
      <c r="F1329" s="3">
        <v>93</v>
      </c>
      <c r="G1329" s="3">
        <v>5.7</v>
      </c>
    </row>
    <row r="1330" spans="6:7" x14ac:dyDescent="0.35">
      <c r="F1330" s="3">
        <v>98</v>
      </c>
      <c r="G1330" s="3">
        <v>7.6</v>
      </c>
    </row>
    <row r="1331" spans="6:7" x14ac:dyDescent="0.35">
      <c r="F1331" s="3">
        <v>159</v>
      </c>
      <c r="G1331" s="3">
        <v>8.4</v>
      </c>
    </row>
    <row r="1332" spans="6:7" x14ac:dyDescent="0.35">
      <c r="F1332" s="3">
        <v>107</v>
      </c>
      <c r="G1332" s="3">
        <v>7.1</v>
      </c>
    </row>
    <row r="1333" spans="6:7" x14ac:dyDescent="0.35">
      <c r="F1333" s="3">
        <v>102</v>
      </c>
      <c r="G1333" s="3">
        <v>5.6</v>
      </c>
    </row>
    <row r="1334" spans="6:7" x14ac:dyDescent="0.35">
      <c r="F1334" s="3">
        <v>106</v>
      </c>
      <c r="G1334" s="3">
        <v>6.7</v>
      </c>
    </row>
    <row r="1335" spans="6:7" x14ac:dyDescent="0.35">
      <c r="F1335" s="3">
        <v>87</v>
      </c>
      <c r="G1335" s="3">
        <v>7</v>
      </c>
    </row>
    <row r="1336" spans="6:7" x14ac:dyDescent="0.35">
      <c r="F1336" s="3">
        <v>119</v>
      </c>
      <c r="G1336" s="3">
        <v>8</v>
      </c>
    </row>
    <row r="1337" spans="6:7" x14ac:dyDescent="0.35">
      <c r="F1337" s="3">
        <v>110</v>
      </c>
      <c r="G1337" s="3">
        <v>5.3</v>
      </c>
    </row>
    <row r="1338" spans="6:7" x14ac:dyDescent="0.35">
      <c r="F1338" s="3">
        <v>125</v>
      </c>
      <c r="G1338" s="3">
        <v>4.9000000000000004</v>
      </c>
    </row>
    <row r="1339" spans="6:7" x14ac:dyDescent="0.35">
      <c r="F1339" s="3">
        <v>113</v>
      </c>
      <c r="G1339" s="3">
        <v>6.4</v>
      </c>
    </row>
    <row r="1340" spans="6:7" x14ac:dyDescent="0.35">
      <c r="F1340" s="3">
        <v>150</v>
      </c>
      <c r="G1340" s="3">
        <v>7.4</v>
      </c>
    </row>
    <row r="1341" spans="6:7" x14ac:dyDescent="0.35">
      <c r="F1341" s="3">
        <v>108</v>
      </c>
      <c r="G1341" s="3">
        <v>6.1</v>
      </c>
    </row>
    <row r="1342" spans="6:7" x14ac:dyDescent="0.35">
      <c r="F1342" s="3">
        <v>96</v>
      </c>
      <c r="G1342" s="3">
        <v>6.5</v>
      </c>
    </row>
    <row r="1343" spans="6:7" x14ac:dyDescent="0.35">
      <c r="F1343" s="3">
        <v>93</v>
      </c>
      <c r="G1343" s="3">
        <v>5.7</v>
      </c>
    </row>
    <row r="1344" spans="6:7" x14ac:dyDescent="0.35">
      <c r="F1344" s="3">
        <v>100</v>
      </c>
      <c r="G1344" s="3">
        <v>5.0999999999999996</v>
      </c>
    </row>
    <row r="1345" spans="6:7" x14ac:dyDescent="0.35">
      <c r="F1345" s="3">
        <v>118</v>
      </c>
      <c r="G1345" s="3">
        <v>6.6</v>
      </c>
    </row>
    <row r="1346" spans="6:7" x14ac:dyDescent="0.35">
      <c r="F1346" s="3">
        <v>122</v>
      </c>
      <c r="G1346" s="3">
        <v>6.5</v>
      </c>
    </row>
    <row r="1347" spans="6:7" x14ac:dyDescent="0.35">
      <c r="F1347" s="3">
        <v>120</v>
      </c>
      <c r="G1347" s="3">
        <v>6.9</v>
      </c>
    </row>
    <row r="1348" spans="6:7" x14ac:dyDescent="0.35">
      <c r="F1348" s="3">
        <v>60</v>
      </c>
      <c r="G1348" s="3">
        <v>7.8</v>
      </c>
    </row>
    <row r="1349" spans="6:7" x14ac:dyDescent="0.35">
      <c r="F1349" s="3">
        <v>88</v>
      </c>
      <c r="G1349" s="3">
        <v>6.4</v>
      </c>
    </row>
    <row r="1350" spans="6:7" x14ac:dyDescent="0.35">
      <c r="F1350" s="3">
        <v>146</v>
      </c>
      <c r="G1350" s="3">
        <v>7.6</v>
      </c>
    </row>
    <row r="1351" spans="6:7" x14ac:dyDescent="0.35">
      <c r="F1351" s="3">
        <v>115</v>
      </c>
      <c r="G1351" s="3">
        <v>5.6</v>
      </c>
    </row>
    <row r="1352" spans="6:7" x14ac:dyDescent="0.35">
      <c r="F1352" s="3">
        <v>123</v>
      </c>
      <c r="G1352" s="3">
        <v>6.2</v>
      </c>
    </row>
    <row r="1353" spans="6:7" x14ac:dyDescent="0.35">
      <c r="F1353" s="3">
        <v>94</v>
      </c>
      <c r="G1353" s="3">
        <v>4.4000000000000004</v>
      </c>
    </row>
    <row r="1354" spans="6:7" x14ac:dyDescent="0.35">
      <c r="F1354" s="3">
        <v>102</v>
      </c>
      <c r="G1354" s="3">
        <v>5.6</v>
      </c>
    </row>
    <row r="1355" spans="6:7" x14ac:dyDescent="0.35">
      <c r="F1355" s="3">
        <v>98</v>
      </c>
      <c r="G1355" s="3">
        <v>5.5</v>
      </c>
    </row>
    <row r="1356" spans="6:7" x14ac:dyDescent="0.35">
      <c r="F1356" s="3">
        <v>133</v>
      </c>
      <c r="G1356" s="3">
        <v>6.7</v>
      </c>
    </row>
    <row r="1357" spans="6:7" x14ac:dyDescent="0.35">
      <c r="F1357" s="3">
        <v>118</v>
      </c>
      <c r="G1357" s="3">
        <v>6.1</v>
      </c>
    </row>
    <row r="1358" spans="6:7" x14ac:dyDescent="0.35">
      <c r="F1358" s="3">
        <v>105</v>
      </c>
      <c r="G1358" s="3">
        <v>6.2</v>
      </c>
    </row>
    <row r="1359" spans="6:7" x14ac:dyDescent="0.35">
      <c r="F1359" s="3">
        <v>109</v>
      </c>
      <c r="G1359" s="3">
        <v>7.3</v>
      </c>
    </row>
    <row r="1360" spans="6:7" x14ac:dyDescent="0.35">
      <c r="F1360" s="3">
        <v>129</v>
      </c>
      <c r="G1360" s="3">
        <v>6.6</v>
      </c>
    </row>
    <row r="1361" spans="6:7" x14ac:dyDescent="0.35">
      <c r="F1361" s="3">
        <v>109</v>
      </c>
      <c r="G1361" s="3">
        <v>8.1999999999999993</v>
      </c>
    </row>
    <row r="1362" spans="6:7" x14ac:dyDescent="0.35">
      <c r="F1362" s="3">
        <v>127</v>
      </c>
      <c r="G1362" s="3">
        <v>6.4</v>
      </c>
    </row>
    <row r="1363" spans="6:7" x14ac:dyDescent="0.35">
      <c r="F1363" s="3">
        <v>118</v>
      </c>
      <c r="G1363" s="3">
        <v>6.4</v>
      </c>
    </row>
    <row r="1364" spans="6:7" x14ac:dyDescent="0.35">
      <c r="F1364" s="3">
        <v>110</v>
      </c>
      <c r="G1364" s="3">
        <v>5.2</v>
      </c>
    </row>
    <row r="1365" spans="6:7" x14ac:dyDescent="0.35">
      <c r="F1365" s="3">
        <v>90</v>
      </c>
      <c r="G1365" s="3">
        <v>6.5</v>
      </c>
    </row>
    <row r="1366" spans="6:7" x14ac:dyDescent="0.35">
      <c r="F1366" s="3">
        <v>144</v>
      </c>
      <c r="G1366" s="3">
        <v>7.1</v>
      </c>
    </row>
    <row r="1367" spans="6:7" x14ac:dyDescent="0.35">
      <c r="F1367" s="3">
        <v>97</v>
      </c>
      <c r="G1367" s="3">
        <v>4.8</v>
      </c>
    </row>
    <row r="1368" spans="6:7" x14ac:dyDescent="0.35">
      <c r="F1368" s="3">
        <v>130</v>
      </c>
      <c r="G1368" s="3">
        <v>7.3</v>
      </c>
    </row>
    <row r="1369" spans="6:7" x14ac:dyDescent="0.35">
      <c r="F1369" s="3">
        <v>112</v>
      </c>
      <c r="G1369" s="3">
        <v>5.2</v>
      </c>
    </row>
    <row r="1370" spans="6:7" x14ac:dyDescent="0.35">
      <c r="F1370" s="3">
        <v>133</v>
      </c>
      <c r="G1370" s="3">
        <v>7.7</v>
      </c>
    </row>
    <row r="1371" spans="6:7" x14ac:dyDescent="0.35">
      <c r="F1371" s="3">
        <v>150</v>
      </c>
      <c r="G1371" s="3">
        <v>7.6</v>
      </c>
    </row>
    <row r="1372" spans="6:7" x14ac:dyDescent="0.35">
      <c r="F1372" s="3">
        <v>110</v>
      </c>
      <c r="G1372" s="3">
        <v>5.7</v>
      </c>
    </row>
    <row r="1373" spans="6:7" x14ac:dyDescent="0.35">
      <c r="F1373" s="3">
        <v>96</v>
      </c>
      <c r="G1373" s="3">
        <v>7</v>
      </c>
    </row>
    <row r="1374" spans="6:7" x14ac:dyDescent="0.35">
      <c r="F1374" s="3">
        <v>96</v>
      </c>
      <c r="G1374" s="3">
        <v>6</v>
      </c>
    </row>
    <row r="1375" spans="6:7" x14ac:dyDescent="0.35">
      <c r="F1375" s="3">
        <v>123</v>
      </c>
      <c r="G1375" s="3">
        <v>8.1</v>
      </c>
    </row>
    <row r="1376" spans="6:7" x14ac:dyDescent="0.35">
      <c r="F1376" s="3">
        <v>188</v>
      </c>
      <c r="G1376" s="3">
        <v>8</v>
      </c>
    </row>
    <row r="1377" spans="6:7" x14ac:dyDescent="0.35">
      <c r="F1377" s="3">
        <v>107</v>
      </c>
      <c r="G1377" s="3">
        <v>5.6</v>
      </c>
    </row>
    <row r="1378" spans="6:7" x14ac:dyDescent="0.35">
      <c r="F1378" s="3">
        <v>110</v>
      </c>
      <c r="G1378" s="3">
        <v>6.1</v>
      </c>
    </row>
    <row r="1379" spans="6:7" x14ac:dyDescent="0.35">
      <c r="F1379" s="3">
        <v>113</v>
      </c>
      <c r="G1379" s="3">
        <v>6.9</v>
      </c>
    </row>
    <row r="1380" spans="6:7" x14ac:dyDescent="0.35">
      <c r="F1380" s="3">
        <v>122</v>
      </c>
      <c r="G1380" s="3">
        <v>5.2</v>
      </c>
    </row>
    <row r="1381" spans="6:7" x14ac:dyDescent="0.35">
      <c r="F1381" s="3">
        <v>116</v>
      </c>
      <c r="G1381" s="3">
        <v>7</v>
      </c>
    </row>
    <row r="1382" spans="6:7" x14ac:dyDescent="0.35">
      <c r="F1382" s="3">
        <v>93</v>
      </c>
      <c r="G1382" s="3">
        <v>6.3</v>
      </c>
    </row>
    <row r="1383" spans="6:7" x14ac:dyDescent="0.35">
      <c r="F1383" s="3">
        <v>118</v>
      </c>
      <c r="G1383" s="3">
        <v>7</v>
      </c>
    </row>
    <row r="1384" spans="6:7" x14ac:dyDescent="0.35">
      <c r="F1384" s="3">
        <v>115</v>
      </c>
      <c r="G1384" s="3">
        <v>5.3</v>
      </c>
    </row>
    <row r="1385" spans="6:7" x14ac:dyDescent="0.35">
      <c r="F1385" s="3">
        <v>93</v>
      </c>
      <c r="G1385" s="3">
        <v>6.9</v>
      </c>
    </row>
    <row r="1386" spans="6:7" x14ac:dyDescent="0.35">
      <c r="F1386" s="3">
        <v>121</v>
      </c>
      <c r="G1386" s="3">
        <v>6.2</v>
      </c>
    </row>
    <row r="1387" spans="6:7" x14ac:dyDescent="0.35">
      <c r="F1387" s="3">
        <v>101</v>
      </c>
      <c r="G1387" s="3">
        <v>6.4</v>
      </c>
    </row>
    <row r="1388" spans="6:7" x14ac:dyDescent="0.35">
      <c r="F1388" s="3">
        <v>107</v>
      </c>
      <c r="G1388" s="3">
        <v>6.4</v>
      </c>
    </row>
    <row r="1389" spans="6:7" x14ac:dyDescent="0.35">
      <c r="F1389" s="3">
        <v>124</v>
      </c>
      <c r="G1389" s="3">
        <v>5.7</v>
      </c>
    </row>
    <row r="1390" spans="6:7" x14ac:dyDescent="0.35">
      <c r="F1390" s="3">
        <v>109</v>
      </c>
      <c r="G1390" s="3">
        <v>6.1</v>
      </c>
    </row>
    <row r="1391" spans="6:7" x14ac:dyDescent="0.35">
      <c r="F1391" s="3">
        <v>105</v>
      </c>
      <c r="G1391" s="3">
        <v>5.4</v>
      </c>
    </row>
    <row r="1392" spans="6:7" x14ac:dyDescent="0.35">
      <c r="F1392" s="3">
        <v>130</v>
      </c>
      <c r="G1392" s="3">
        <v>6.7</v>
      </c>
    </row>
    <row r="1393" spans="6:7" x14ac:dyDescent="0.35">
      <c r="F1393" s="3">
        <v>127</v>
      </c>
      <c r="G1393" s="3">
        <v>6.8</v>
      </c>
    </row>
    <row r="1394" spans="6:7" x14ac:dyDescent="0.35">
      <c r="F1394" s="3">
        <v>114</v>
      </c>
      <c r="G1394" s="3">
        <v>6</v>
      </c>
    </row>
    <row r="1395" spans="6:7" x14ac:dyDescent="0.35">
      <c r="F1395" s="3">
        <v>106</v>
      </c>
      <c r="G1395" s="3">
        <v>7.8</v>
      </c>
    </row>
    <row r="1396" spans="6:7" x14ac:dyDescent="0.35">
      <c r="F1396" s="3">
        <v>95</v>
      </c>
      <c r="G1396" s="3">
        <v>5.3</v>
      </c>
    </row>
    <row r="1397" spans="6:7" x14ac:dyDescent="0.35">
      <c r="F1397" s="3">
        <v>81</v>
      </c>
      <c r="G1397" s="3">
        <v>4.5</v>
      </c>
    </row>
    <row r="1398" spans="6:7" x14ac:dyDescent="0.35">
      <c r="F1398" s="3">
        <v>95</v>
      </c>
      <c r="G1398" s="3">
        <v>5.4</v>
      </c>
    </row>
    <row r="1399" spans="6:7" x14ac:dyDescent="0.35">
      <c r="F1399" s="3">
        <v>108</v>
      </c>
      <c r="G1399" s="3">
        <v>7.8</v>
      </c>
    </row>
    <row r="1400" spans="6:7" x14ac:dyDescent="0.35">
      <c r="F1400" s="3">
        <v>105</v>
      </c>
      <c r="G1400" s="3">
        <v>7.2</v>
      </c>
    </row>
    <row r="1401" spans="6:7" x14ac:dyDescent="0.35">
      <c r="F1401" s="3">
        <v>95</v>
      </c>
      <c r="G1401" s="3">
        <v>6.6</v>
      </c>
    </row>
    <row r="1402" spans="6:7" x14ac:dyDescent="0.35">
      <c r="F1402" s="3">
        <v>126</v>
      </c>
      <c r="G1402" s="3">
        <v>7.6</v>
      </c>
    </row>
    <row r="1403" spans="6:7" x14ac:dyDescent="0.35">
      <c r="F1403" s="3">
        <v>102</v>
      </c>
      <c r="G1403" s="3">
        <v>5.9</v>
      </c>
    </row>
    <row r="1404" spans="6:7" x14ac:dyDescent="0.35">
      <c r="F1404" s="3">
        <v>121</v>
      </c>
      <c r="G1404" s="3">
        <v>6.7</v>
      </c>
    </row>
    <row r="1405" spans="6:7" x14ac:dyDescent="0.35">
      <c r="F1405" s="3">
        <v>129</v>
      </c>
      <c r="G1405" s="3">
        <v>7.7</v>
      </c>
    </row>
    <row r="1406" spans="6:7" x14ac:dyDescent="0.35">
      <c r="F1406" s="3">
        <v>43</v>
      </c>
      <c r="G1406" s="3">
        <v>5.8</v>
      </c>
    </row>
    <row r="1407" spans="6:7" x14ac:dyDescent="0.35">
      <c r="F1407" s="3">
        <v>88</v>
      </c>
      <c r="G1407" s="3">
        <v>5.4</v>
      </c>
    </row>
    <row r="1408" spans="6:7" x14ac:dyDescent="0.35">
      <c r="F1408" s="3">
        <v>106</v>
      </c>
      <c r="G1408" s="3">
        <v>6.9</v>
      </c>
    </row>
    <row r="1409" spans="6:7" x14ac:dyDescent="0.35">
      <c r="F1409" s="3">
        <v>110</v>
      </c>
      <c r="G1409" s="3">
        <v>7.7</v>
      </c>
    </row>
    <row r="1410" spans="6:7" x14ac:dyDescent="0.35">
      <c r="F1410" s="3">
        <v>109</v>
      </c>
      <c r="G1410" s="3">
        <v>6.8</v>
      </c>
    </row>
    <row r="1411" spans="6:7" x14ac:dyDescent="0.35">
      <c r="F1411" s="3">
        <v>143</v>
      </c>
      <c r="G1411" s="3">
        <v>6.4</v>
      </c>
    </row>
    <row r="1412" spans="6:7" x14ac:dyDescent="0.35">
      <c r="F1412" s="3">
        <v>120</v>
      </c>
      <c r="G1412" s="3">
        <v>5.7</v>
      </c>
    </row>
    <row r="1413" spans="6:7" x14ac:dyDescent="0.35">
      <c r="F1413" s="3">
        <v>128</v>
      </c>
      <c r="G1413" s="3">
        <v>7.3</v>
      </c>
    </row>
    <row r="1414" spans="6:7" x14ac:dyDescent="0.35">
      <c r="F1414" s="3">
        <v>123</v>
      </c>
      <c r="G1414" s="3">
        <v>6.8</v>
      </c>
    </row>
    <row r="1415" spans="6:7" x14ac:dyDescent="0.35">
      <c r="F1415" s="3">
        <v>129</v>
      </c>
      <c r="G1415" s="3">
        <v>6.3</v>
      </c>
    </row>
    <row r="1416" spans="6:7" x14ac:dyDescent="0.35">
      <c r="F1416" s="3">
        <v>105</v>
      </c>
      <c r="G1416" s="3">
        <v>5.9</v>
      </c>
    </row>
    <row r="1417" spans="6:7" x14ac:dyDescent="0.35">
      <c r="F1417" s="3">
        <v>162</v>
      </c>
      <c r="G1417" s="3">
        <v>7.4</v>
      </c>
    </row>
    <row r="1418" spans="6:7" x14ac:dyDescent="0.35">
      <c r="F1418" s="3">
        <v>138</v>
      </c>
      <c r="G1418" s="3">
        <v>8.3000000000000007</v>
      </c>
    </row>
    <row r="1419" spans="6:7" x14ac:dyDescent="0.35">
      <c r="F1419" s="3">
        <v>100</v>
      </c>
      <c r="G1419" s="3">
        <v>6.2</v>
      </c>
    </row>
    <row r="1420" spans="6:7" x14ac:dyDescent="0.35">
      <c r="F1420" s="3">
        <v>90</v>
      </c>
      <c r="G1420" s="3">
        <v>6.3</v>
      </c>
    </row>
    <row r="1421" spans="6:7" x14ac:dyDescent="0.35">
      <c r="F1421" s="3">
        <v>108</v>
      </c>
      <c r="G1421" s="3">
        <v>5.8</v>
      </c>
    </row>
    <row r="1422" spans="6:7" x14ac:dyDescent="0.35">
      <c r="F1422" s="3">
        <v>101</v>
      </c>
      <c r="G1422" s="3">
        <v>7.5</v>
      </c>
    </row>
    <row r="1423" spans="6:7" x14ac:dyDescent="0.35">
      <c r="F1423" s="3">
        <v>109</v>
      </c>
      <c r="G1423" s="3">
        <v>6.3</v>
      </c>
    </row>
    <row r="1424" spans="6:7" x14ac:dyDescent="0.35">
      <c r="F1424" s="3">
        <v>132</v>
      </c>
      <c r="G1424" s="3">
        <v>6.4</v>
      </c>
    </row>
    <row r="1425" spans="6:7" x14ac:dyDescent="0.35">
      <c r="F1425" s="3">
        <v>123</v>
      </c>
      <c r="G1425" s="3">
        <v>7.2</v>
      </c>
    </row>
    <row r="1426" spans="6:7" x14ac:dyDescent="0.35">
      <c r="F1426" s="3">
        <v>87</v>
      </c>
      <c r="G1426" s="3">
        <v>6.3</v>
      </c>
    </row>
    <row r="1427" spans="6:7" x14ac:dyDescent="0.35">
      <c r="F1427" s="3">
        <v>109</v>
      </c>
      <c r="G1427" s="3">
        <v>6.9</v>
      </c>
    </row>
    <row r="1428" spans="6:7" x14ac:dyDescent="0.35">
      <c r="F1428" s="3">
        <v>109</v>
      </c>
      <c r="G1428" s="3">
        <v>6.6</v>
      </c>
    </row>
    <row r="1429" spans="6:7" x14ac:dyDescent="0.35">
      <c r="F1429" s="3">
        <v>92</v>
      </c>
      <c r="G1429" s="3">
        <v>6</v>
      </c>
    </row>
    <row r="1430" spans="6:7" x14ac:dyDescent="0.35">
      <c r="F1430" s="3">
        <v>125</v>
      </c>
      <c r="G1430" s="3">
        <v>7.5</v>
      </c>
    </row>
    <row r="1431" spans="6:7" x14ac:dyDescent="0.35">
      <c r="F1431" s="3">
        <v>202</v>
      </c>
      <c r="G1431" s="3">
        <v>7.7</v>
      </c>
    </row>
    <row r="1432" spans="6:7" x14ac:dyDescent="0.35">
      <c r="F1432" s="3">
        <v>134</v>
      </c>
      <c r="G1432" s="3">
        <v>6.2</v>
      </c>
    </row>
    <row r="1433" spans="6:7" x14ac:dyDescent="0.35">
      <c r="F1433" s="3">
        <v>88</v>
      </c>
      <c r="G1433" s="3">
        <v>5.4</v>
      </c>
    </row>
    <row r="1434" spans="6:7" x14ac:dyDescent="0.35">
      <c r="F1434" s="3">
        <v>92</v>
      </c>
      <c r="G1434" s="3">
        <v>6.6</v>
      </c>
    </row>
    <row r="1435" spans="6:7" x14ac:dyDescent="0.35">
      <c r="F1435" s="3">
        <v>91</v>
      </c>
      <c r="G1435" s="3">
        <v>5.3</v>
      </c>
    </row>
    <row r="1436" spans="6:7" x14ac:dyDescent="0.35">
      <c r="F1436" s="3">
        <v>75</v>
      </c>
      <c r="G1436" s="3">
        <v>5.6</v>
      </c>
    </row>
    <row r="1437" spans="6:7" x14ac:dyDescent="0.35">
      <c r="F1437" s="3">
        <v>98</v>
      </c>
      <c r="G1437" s="3">
        <v>5.9</v>
      </c>
    </row>
    <row r="1438" spans="6:7" x14ac:dyDescent="0.35">
      <c r="F1438" s="3">
        <v>147</v>
      </c>
      <c r="G1438" s="3">
        <v>7.8</v>
      </c>
    </row>
    <row r="1439" spans="6:7" x14ac:dyDescent="0.35">
      <c r="F1439" s="3">
        <v>100</v>
      </c>
      <c r="G1439" s="3">
        <v>6.7</v>
      </c>
    </row>
    <row r="1440" spans="6:7" x14ac:dyDescent="0.35">
      <c r="F1440" s="3">
        <v>120</v>
      </c>
      <c r="G1440" s="3">
        <v>7.4</v>
      </c>
    </row>
    <row r="1441" spans="6:7" x14ac:dyDescent="0.35">
      <c r="F1441" s="3">
        <v>104</v>
      </c>
      <c r="G1441" s="3">
        <v>6.2</v>
      </c>
    </row>
    <row r="1442" spans="6:7" x14ac:dyDescent="0.35">
      <c r="F1442" s="3">
        <v>103</v>
      </c>
      <c r="G1442" s="3">
        <v>5.4</v>
      </c>
    </row>
    <row r="1443" spans="6:7" x14ac:dyDescent="0.35">
      <c r="F1443" s="3">
        <v>109</v>
      </c>
      <c r="G1443" s="3">
        <v>6.7</v>
      </c>
    </row>
    <row r="1444" spans="6:7" x14ac:dyDescent="0.35">
      <c r="F1444" s="3">
        <v>104</v>
      </c>
      <c r="G1444" s="3">
        <v>5.3</v>
      </c>
    </row>
    <row r="1445" spans="6:7" x14ac:dyDescent="0.35">
      <c r="F1445" s="3">
        <v>112</v>
      </c>
      <c r="G1445" s="3">
        <v>5.9</v>
      </c>
    </row>
    <row r="1446" spans="6:7" x14ac:dyDescent="0.35">
      <c r="F1446" s="3">
        <v>60</v>
      </c>
      <c r="G1446" s="3">
        <v>7</v>
      </c>
    </row>
    <row r="1447" spans="6:7" x14ac:dyDescent="0.35">
      <c r="F1447" s="3">
        <v>95</v>
      </c>
      <c r="G1447" s="3">
        <v>4.8</v>
      </c>
    </row>
    <row r="1448" spans="6:7" x14ac:dyDescent="0.35">
      <c r="F1448" s="3">
        <v>102</v>
      </c>
      <c r="G1448" s="3">
        <v>7.3</v>
      </c>
    </row>
    <row r="1449" spans="6:7" x14ac:dyDescent="0.35">
      <c r="F1449" s="3">
        <v>102</v>
      </c>
      <c r="G1449" s="3">
        <v>3.8</v>
      </c>
    </row>
    <row r="1450" spans="6:7" x14ac:dyDescent="0.35">
      <c r="F1450" s="3">
        <v>150</v>
      </c>
      <c r="G1450" s="3">
        <v>8.5</v>
      </c>
    </row>
    <row r="1451" spans="6:7" x14ac:dyDescent="0.35">
      <c r="F1451" s="3">
        <v>122</v>
      </c>
      <c r="G1451" s="3">
        <v>6.8</v>
      </c>
    </row>
    <row r="1452" spans="6:7" x14ac:dyDescent="0.35">
      <c r="F1452" s="3">
        <v>101</v>
      </c>
      <c r="G1452" s="3">
        <v>6.8</v>
      </c>
    </row>
    <row r="1453" spans="6:7" x14ac:dyDescent="0.35">
      <c r="F1453" s="3">
        <v>108</v>
      </c>
      <c r="G1453" s="3">
        <v>5.3</v>
      </c>
    </row>
    <row r="1454" spans="6:7" x14ac:dyDescent="0.35">
      <c r="F1454" s="3">
        <v>98</v>
      </c>
      <c r="G1454" s="3">
        <v>7.3</v>
      </c>
    </row>
    <row r="1455" spans="6:7" x14ac:dyDescent="0.35">
      <c r="F1455" s="3">
        <v>137</v>
      </c>
      <c r="G1455" s="3">
        <v>6.6</v>
      </c>
    </row>
    <row r="1456" spans="6:7" x14ac:dyDescent="0.35">
      <c r="F1456" s="3">
        <v>112</v>
      </c>
      <c r="G1456" s="3">
        <v>6.2</v>
      </c>
    </row>
    <row r="1457" spans="6:7" x14ac:dyDescent="0.35">
      <c r="F1457" s="3">
        <v>101</v>
      </c>
      <c r="G1457" s="3">
        <v>5.2</v>
      </c>
    </row>
    <row r="1458" spans="6:7" x14ac:dyDescent="0.35">
      <c r="F1458" s="3">
        <v>103</v>
      </c>
      <c r="G1458" s="3">
        <v>6.2</v>
      </c>
    </row>
    <row r="1459" spans="6:7" x14ac:dyDescent="0.35">
      <c r="F1459" s="3">
        <v>101</v>
      </c>
      <c r="G1459" s="3">
        <v>6.2</v>
      </c>
    </row>
    <row r="1460" spans="6:7" x14ac:dyDescent="0.35">
      <c r="F1460" s="3">
        <v>112</v>
      </c>
      <c r="G1460" s="3">
        <v>6.6</v>
      </c>
    </row>
    <row r="1461" spans="6:7" x14ac:dyDescent="0.35">
      <c r="F1461" s="3">
        <v>111</v>
      </c>
      <c r="G1461" s="3">
        <v>6.4</v>
      </c>
    </row>
    <row r="1462" spans="6:7" x14ac:dyDescent="0.35">
      <c r="F1462" s="3">
        <v>102</v>
      </c>
      <c r="G1462" s="3">
        <v>6.2</v>
      </c>
    </row>
    <row r="1463" spans="6:7" x14ac:dyDescent="0.35">
      <c r="F1463" s="3">
        <v>101</v>
      </c>
      <c r="G1463" s="3">
        <v>5.0999999999999996</v>
      </c>
    </row>
    <row r="1464" spans="6:7" x14ac:dyDescent="0.35">
      <c r="F1464" s="3">
        <v>155</v>
      </c>
      <c r="G1464" s="3">
        <v>6.6</v>
      </c>
    </row>
    <row r="1465" spans="6:7" x14ac:dyDescent="0.35">
      <c r="F1465" s="3">
        <v>93</v>
      </c>
      <c r="G1465" s="3">
        <v>6.1</v>
      </c>
    </row>
    <row r="1466" spans="6:7" x14ac:dyDescent="0.35">
      <c r="F1466" s="3">
        <v>109</v>
      </c>
      <c r="G1466" s="3">
        <v>6.1</v>
      </c>
    </row>
    <row r="1467" spans="6:7" x14ac:dyDescent="0.35">
      <c r="F1467" s="3">
        <v>140</v>
      </c>
      <c r="G1467" s="3">
        <v>6.6</v>
      </c>
    </row>
    <row r="1468" spans="6:7" x14ac:dyDescent="0.35">
      <c r="F1468" s="3">
        <v>108</v>
      </c>
      <c r="G1468" s="3">
        <v>5.9</v>
      </c>
    </row>
    <row r="1469" spans="6:7" x14ac:dyDescent="0.35">
      <c r="F1469" s="3">
        <v>96</v>
      </c>
      <c r="G1469" s="3">
        <v>6.3</v>
      </c>
    </row>
    <row r="1470" spans="6:7" x14ac:dyDescent="0.35">
      <c r="F1470" s="3">
        <v>123</v>
      </c>
      <c r="G1470" s="3">
        <v>7.1</v>
      </c>
    </row>
    <row r="1471" spans="6:7" x14ac:dyDescent="0.35">
      <c r="F1471" s="3">
        <v>106</v>
      </c>
      <c r="G1471" s="3">
        <v>5</v>
      </c>
    </row>
    <row r="1472" spans="6:7" x14ac:dyDescent="0.35">
      <c r="F1472" s="3">
        <v>76</v>
      </c>
      <c r="G1472" s="3">
        <v>5.6</v>
      </c>
    </row>
    <row r="1473" spans="6:7" x14ac:dyDescent="0.35">
      <c r="F1473" s="3">
        <v>107</v>
      </c>
      <c r="G1473" s="3">
        <v>7.4</v>
      </c>
    </row>
    <row r="1474" spans="6:7" x14ac:dyDescent="0.35">
      <c r="F1474" s="3">
        <v>82</v>
      </c>
      <c r="G1474" s="3">
        <v>4.5</v>
      </c>
    </row>
    <row r="1475" spans="6:7" x14ac:dyDescent="0.35">
      <c r="F1475" s="3">
        <v>109</v>
      </c>
      <c r="G1475" s="3">
        <v>6.2</v>
      </c>
    </row>
    <row r="1476" spans="6:7" x14ac:dyDescent="0.35">
      <c r="F1476" s="3">
        <v>99</v>
      </c>
      <c r="G1476" s="3">
        <v>5</v>
      </c>
    </row>
    <row r="1477" spans="6:7" x14ac:dyDescent="0.35">
      <c r="F1477" s="3">
        <v>91</v>
      </c>
      <c r="G1477" s="3">
        <v>6.5</v>
      </c>
    </row>
    <row r="1478" spans="6:7" x14ac:dyDescent="0.35">
      <c r="F1478" s="3">
        <v>87</v>
      </c>
      <c r="G1478" s="3">
        <v>5.0999999999999996</v>
      </c>
    </row>
    <row r="1479" spans="6:7" x14ac:dyDescent="0.35">
      <c r="F1479" s="3">
        <v>125</v>
      </c>
      <c r="G1479" s="3">
        <v>6.5</v>
      </c>
    </row>
    <row r="1480" spans="6:7" x14ac:dyDescent="0.35">
      <c r="F1480" s="3">
        <v>118</v>
      </c>
      <c r="G1480" s="3">
        <v>6.2</v>
      </c>
    </row>
    <row r="1481" spans="6:7" x14ac:dyDescent="0.35">
      <c r="F1481" s="3">
        <v>98</v>
      </c>
      <c r="G1481" s="3">
        <v>6.3</v>
      </c>
    </row>
    <row r="1482" spans="6:7" x14ac:dyDescent="0.35">
      <c r="F1482" s="3">
        <v>92</v>
      </c>
      <c r="G1482" s="3">
        <v>3.8</v>
      </c>
    </row>
    <row r="1483" spans="6:7" x14ac:dyDescent="0.35">
      <c r="F1483" s="3">
        <v>93</v>
      </c>
      <c r="G1483" s="3">
        <v>5.2</v>
      </c>
    </row>
    <row r="1484" spans="6:7" x14ac:dyDescent="0.35">
      <c r="F1484" s="3">
        <v>116</v>
      </c>
      <c r="G1484" s="3">
        <v>6</v>
      </c>
    </row>
    <row r="1485" spans="6:7" x14ac:dyDescent="0.35">
      <c r="F1485" s="3">
        <v>92</v>
      </c>
      <c r="G1485" s="3">
        <v>6.2</v>
      </c>
    </row>
    <row r="1486" spans="6:7" x14ac:dyDescent="0.35">
      <c r="F1486" s="3">
        <v>115</v>
      </c>
      <c r="G1486" s="3">
        <v>5.7</v>
      </c>
    </row>
    <row r="1487" spans="6:7" x14ac:dyDescent="0.35">
      <c r="F1487" s="3">
        <v>120</v>
      </c>
      <c r="G1487" s="3">
        <v>6.7</v>
      </c>
    </row>
    <row r="1488" spans="6:7" x14ac:dyDescent="0.35">
      <c r="F1488" s="3">
        <v>111</v>
      </c>
      <c r="G1488" s="3">
        <v>6.8</v>
      </c>
    </row>
    <row r="1489" spans="6:7" x14ac:dyDescent="0.35">
      <c r="F1489" s="3">
        <v>94</v>
      </c>
      <c r="G1489" s="3">
        <v>6</v>
      </c>
    </row>
    <row r="1490" spans="6:7" x14ac:dyDescent="0.35">
      <c r="F1490" s="3">
        <v>100</v>
      </c>
      <c r="G1490" s="3">
        <v>7.3</v>
      </c>
    </row>
    <row r="1491" spans="6:7" x14ac:dyDescent="0.35">
      <c r="F1491" s="3">
        <v>101</v>
      </c>
      <c r="G1491" s="3">
        <v>5.5</v>
      </c>
    </row>
    <row r="1492" spans="6:7" x14ac:dyDescent="0.35">
      <c r="F1492" s="3">
        <v>139</v>
      </c>
      <c r="G1492" s="3">
        <v>6.7</v>
      </c>
    </row>
    <row r="1493" spans="6:7" x14ac:dyDescent="0.35">
      <c r="F1493" s="3">
        <v>91</v>
      </c>
      <c r="G1493" s="3">
        <v>4.8</v>
      </c>
    </row>
    <row r="1494" spans="6:7" x14ac:dyDescent="0.35">
      <c r="F1494" s="3">
        <v>109</v>
      </c>
      <c r="G1494" s="3">
        <v>5.7</v>
      </c>
    </row>
    <row r="1495" spans="6:7" x14ac:dyDescent="0.35">
      <c r="F1495" s="3">
        <v>102</v>
      </c>
      <c r="G1495" s="3">
        <v>5.0999999999999996</v>
      </c>
    </row>
    <row r="1496" spans="6:7" x14ac:dyDescent="0.35">
      <c r="F1496" s="3">
        <v>103</v>
      </c>
      <c r="G1496" s="3">
        <v>6</v>
      </c>
    </row>
    <row r="1497" spans="6:7" x14ac:dyDescent="0.35">
      <c r="F1497" s="3">
        <v>83</v>
      </c>
      <c r="G1497" s="3">
        <v>4.2</v>
      </c>
    </row>
    <row r="1498" spans="6:7" x14ac:dyDescent="0.35">
      <c r="F1498" s="3">
        <v>123</v>
      </c>
      <c r="G1498" s="3">
        <v>7.4</v>
      </c>
    </row>
    <row r="1499" spans="6:7" x14ac:dyDescent="0.35">
      <c r="F1499" s="3">
        <v>101</v>
      </c>
      <c r="G1499" s="3">
        <v>4.5999999999999996</v>
      </c>
    </row>
    <row r="1500" spans="6:7" x14ac:dyDescent="0.35">
      <c r="F1500" s="3">
        <v>117</v>
      </c>
      <c r="G1500" s="3">
        <v>6.9</v>
      </c>
    </row>
    <row r="1501" spans="6:7" x14ac:dyDescent="0.35">
      <c r="F1501" s="3">
        <v>60</v>
      </c>
      <c r="G1501" s="3">
        <v>8.6</v>
      </c>
    </row>
    <row r="1502" spans="6:7" x14ac:dyDescent="0.35">
      <c r="F1502" s="3">
        <v>114</v>
      </c>
      <c r="G1502" s="3">
        <v>6.9</v>
      </c>
    </row>
    <row r="1503" spans="6:7" x14ac:dyDescent="0.35">
      <c r="F1503" s="3">
        <v>330</v>
      </c>
      <c r="G1503" s="3">
        <v>8</v>
      </c>
    </row>
    <row r="1504" spans="6:7" x14ac:dyDescent="0.35">
      <c r="F1504" s="3">
        <v>121</v>
      </c>
      <c r="G1504" s="3">
        <v>6.4</v>
      </c>
    </row>
    <row r="1505" spans="6:7" x14ac:dyDescent="0.35">
      <c r="F1505" s="3">
        <v>114</v>
      </c>
      <c r="G1505" s="3">
        <v>6.3</v>
      </c>
    </row>
    <row r="1506" spans="6:7" x14ac:dyDescent="0.35">
      <c r="F1506" s="3">
        <v>156</v>
      </c>
      <c r="G1506" s="3">
        <v>8.4</v>
      </c>
    </row>
    <row r="1507" spans="6:7" x14ac:dyDescent="0.35">
      <c r="F1507" s="3">
        <v>135</v>
      </c>
      <c r="G1507" s="3">
        <v>7.1</v>
      </c>
    </row>
    <row r="1508" spans="6:7" x14ac:dyDescent="0.35">
      <c r="F1508" s="3">
        <v>148</v>
      </c>
      <c r="G1508" s="3">
        <v>6.8</v>
      </c>
    </row>
    <row r="1509" spans="6:7" x14ac:dyDescent="0.35">
      <c r="F1509" s="3">
        <v>148</v>
      </c>
      <c r="G1509" s="3">
        <v>7.5</v>
      </c>
    </row>
    <row r="1510" spans="6:7" x14ac:dyDescent="0.35">
      <c r="F1510" s="3">
        <v>109</v>
      </c>
      <c r="G1510" s="3">
        <v>4.5</v>
      </c>
    </row>
    <row r="1511" spans="6:7" x14ac:dyDescent="0.35">
      <c r="F1511" s="3">
        <v>93</v>
      </c>
      <c r="G1511" s="3">
        <v>5.7</v>
      </c>
    </row>
    <row r="1512" spans="6:7" x14ac:dyDescent="0.35">
      <c r="G1512" s="3">
        <v>7.2</v>
      </c>
    </row>
    <row r="1513" spans="6:7" x14ac:dyDescent="0.35">
      <c r="F1513" s="3">
        <v>113</v>
      </c>
      <c r="G1513" s="3">
        <v>6.8</v>
      </c>
    </row>
    <row r="1514" spans="6:7" x14ac:dyDescent="0.35">
      <c r="F1514" s="3">
        <v>91</v>
      </c>
      <c r="G1514" s="3">
        <v>5.4</v>
      </c>
    </row>
    <row r="1515" spans="6:7" x14ac:dyDescent="0.35">
      <c r="F1515" s="3">
        <v>139</v>
      </c>
      <c r="G1515" s="3">
        <v>7.2</v>
      </c>
    </row>
    <row r="1516" spans="6:7" x14ac:dyDescent="0.35">
      <c r="F1516" s="3">
        <v>96</v>
      </c>
      <c r="G1516" s="3">
        <v>7.3</v>
      </c>
    </row>
    <row r="1517" spans="6:7" x14ac:dyDescent="0.35">
      <c r="F1517" s="3">
        <v>102</v>
      </c>
      <c r="G1517" s="3">
        <v>5.2</v>
      </c>
    </row>
    <row r="1518" spans="6:7" x14ac:dyDescent="0.35">
      <c r="F1518" s="3">
        <v>96</v>
      </c>
      <c r="G1518" s="3">
        <v>5.5</v>
      </c>
    </row>
    <row r="1519" spans="6:7" x14ac:dyDescent="0.35">
      <c r="F1519" s="3">
        <v>101</v>
      </c>
      <c r="G1519" s="3">
        <v>7.7</v>
      </c>
    </row>
    <row r="1520" spans="6:7" x14ac:dyDescent="0.35">
      <c r="F1520" s="3">
        <v>128</v>
      </c>
      <c r="G1520" s="3">
        <v>7.1</v>
      </c>
    </row>
    <row r="1521" spans="6:7" x14ac:dyDescent="0.35">
      <c r="F1521" s="3">
        <v>109</v>
      </c>
      <c r="G1521" s="3">
        <v>5.3</v>
      </c>
    </row>
    <row r="1522" spans="6:7" x14ac:dyDescent="0.35">
      <c r="F1522" s="3">
        <v>114</v>
      </c>
      <c r="G1522" s="3">
        <v>5.6</v>
      </c>
    </row>
    <row r="1523" spans="6:7" x14ac:dyDescent="0.35">
      <c r="F1523" s="3">
        <v>105</v>
      </c>
      <c r="G1523" s="3">
        <v>5.7</v>
      </c>
    </row>
    <row r="1524" spans="6:7" x14ac:dyDescent="0.35">
      <c r="F1524" s="3">
        <v>141</v>
      </c>
      <c r="G1524" s="3">
        <v>7.1</v>
      </c>
    </row>
    <row r="1525" spans="6:7" x14ac:dyDescent="0.35">
      <c r="F1525" s="3">
        <v>195</v>
      </c>
      <c r="G1525" s="3">
        <v>7.5</v>
      </c>
    </row>
    <row r="1526" spans="6:7" x14ac:dyDescent="0.35">
      <c r="F1526" s="3">
        <v>138</v>
      </c>
      <c r="G1526" s="3">
        <v>7.6</v>
      </c>
    </row>
    <row r="1527" spans="6:7" x14ac:dyDescent="0.35">
      <c r="F1527" s="3">
        <v>101</v>
      </c>
      <c r="G1527" s="3">
        <v>5.5</v>
      </c>
    </row>
    <row r="1528" spans="6:7" x14ac:dyDescent="0.35">
      <c r="F1528" s="3">
        <v>99</v>
      </c>
      <c r="G1528" s="3">
        <v>5.0999999999999996</v>
      </c>
    </row>
    <row r="1529" spans="6:7" x14ac:dyDescent="0.35">
      <c r="F1529" s="3">
        <v>85</v>
      </c>
      <c r="G1529" s="3">
        <v>6.3</v>
      </c>
    </row>
    <row r="1530" spans="6:7" x14ac:dyDescent="0.35">
      <c r="F1530" s="3">
        <v>89</v>
      </c>
      <c r="G1530" s="3">
        <v>4.9000000000000004</v>
      </c>
    </row>
    <row r="1531" spans="6:7" x14ac:dyDescent="0.35">
      <c r="F1531" s="3">
        <v>99</v>
      </c>
      <c r="G1531" s="3">
        <v>6.5</v>
      </c>
    </row>
    <row r="1532" spans="6:7" x14ac:dyDescent="0.35">
      <c r="F1532" s="3">
        <v>105</v>
      </c>
      <c r="G1532" s="3">
        <v>5.6</v>
      </c>
    </row>
    <row r="1533" spans="6:7" x14ac:dyDescent="0.35">
      <c r="F1533" s="3">
        <v>97</v>
      </c>
      <c r="G1533" s="3">
        <v>5.3</v>
      </c>
    </row>
    <row r="1534" spans="6:7" x14ac:dyDescent="0.35">
      <c r="F1534" s="3">
        <v>140</v>
      </c>
      <c r="G1534" s="3">
        <v>6.5</v>
      </c>
    </row>
    <row r="1535" spans="6:7" x14ac:dyDescent="0.35">
      <c r="F1535" s="3">
        <v>118</v>
      </c>
      <c r="G1535" s="3">
        <v>6.8</v>
      </c>
    </row>
    <row r="1536" spans="6:7" x14ac:dyDescent="0.35">
      <c r="F1536" s="3">
        <v>94</v>
      </c>
      <c r="G1536" s="3">
        <v>6.5</v>
      </c>
    </row>
    <row r="1537" spans="6:7" x14ac:dyDescent="0.35">
      <c r="F1537" s="3">
        <v>124</v>
      </c>
      <c r="G1537" s="3">
        <v>6</v>
      </c>
    </row>
    <row r="1538" spans="6:7" x14ac:dyDescent="0.35">
      <c r="F1538" s="3">
        <v>134</v>
      </c>
      <c r="G1538" s="3">
        <v>8.4</v>
      </c>
    </row>
    <row r="1539" spans="6:7" x14ac:dyDescent="0.35">
      <c r="F1539" s="3">
        <v>113</v>
      </c>
      <c r="G1539" s="3">
        <v>6</v>
      </c>
    </row>
    <row r="1540" spans="6:7" x14ac:dyDescent="0.35">
      <c r="F1540" s="3">
        <v>124</v>
      </c>
      <c r="G1540" s="3">
        <v>7.6</v>
      </c>
    </row>
    <row r="1541" spans="6:7" x14ac:dyDescent="0.35">
      <c r="F1541" s="3">
        <v>98</v>
      </c>
      <c r="G1541" s="3">
        <v>5.6</v>
      </c>
    </row>
    <row r="1542" spans="6:7" x14ac:dyDescent="0.35">
      <c r="F1542" s="3">
        <v>97</v>
      </c>
      <c r="G1542" s="3">
        <v>6.9</v>
      </c>
    </row>
    <row r="1543" spans="6:7" x14ac:dyDescent="0.35">
      <c r="F1543" s="3">
        <v>123</v>
      </c>
      <c r="G1543" s="3">
        <v>6.4</v>
      </c>
    </row>
    <row r="1544" spans="6:7" x14ac:dyDescent="0.35">
      <c r="F1544" s="3">
        <v>99</v>
      </c>
      <c r="G1544" s="3">
        <v>5.0999999999999996</v>
      </c>
    </row>
    <row r="1545" spans="6:7" x14ac:dyDescent="0.35">
      <c r="F1545" s="3">
        <v>101</v>
      </c>
      <c r="G1545" s="3">
        <v>7</v>
      </c>
    </row>
    <row r="1546" spans="6:7" x14ac:dyDescent="0.35">
      <c r="F1546" s="3">
        <v>92</v>
      </c>
      <c r="G1546" s="3">
        <v>5.7</v>
      </c>
    </row>
    <row r="1547" spans="6:7" x14ac:dyDescent="0.35">
      <c r="F1547" s="3">
        <v>131</v>
      </c>
      <c r="G1547" s="3">
        <v>6.8</v>
      </c>
    </row>
    <row r="1548" spans="6:7" x14ac:dyDescent="0.35">
      <c r="F1548" s="3">
        <v>107</v>
      </c>
      <c r="G1548" s="3">
        <v>6.7</v>
      </c>
    </row>
    <row r="1549" spans="6:7" x14ac:dyDescent="0.35">
      <c r="F1549" s="3">
        <v>103</v>
      </c>
      <c r="G1549" s="3">
        <v>6.2</v>
      </c>
    </row>
    <row r="1550" spans="6:7" x14ac:dyDescent="0.35">
      <c r="F1550" s="3">
        <v>129</v>
      </c>
      <c r="G1550" s="3">
        <v>7.2</v>
      </c>
    </row>
    <row r="1551" spans="6:7" x14ac:dyDescent="0.35">
      <c r="F1551" s="3">
        <v>107</v>
      </c>
      <c r="G1551" s="3">
        <v>6.2</v>
      </c>
    </row>
    <row r="1552" spans="6:7" x14ac:dyDescent="0.35">
      <c r="F1552" s="3">
        <v>89</v>
      </c>
      <c r="G1552" s="3">
        <v>5.6</v>
      </c>
    </row>
    <row r="1553" spans="6:7" x14ac:dyDescent="0.35">
      <c r="F1553" s="3">
        <v>113</v>
      </c>
      <c r="G1553" s="3">
        <v>4.4000000000000004</v>
      </c>
    </row>
    <row r="1554" spans="6:7" x14ac:dyDescent="0.35">
      <c r="F1554" s="3">
        <v>93</v>
      </c>
      <c r="G1554" s="3">
        <v>7.5</v>
      </c>
    </row>
    <row r="1555" spans="6:7" x14ac:dyDescent="0.35">
      <c r="F1555" s="3">
        <v>120</v>
      </c>
      <c r="G1555" s="3">
        <v>7.1</v>
      </c>
    </row>
    <row r="1556" spans="6:7" x14ac:dyDescent="0.35">
      <c r="F1556" s="3">
        <v>98</v>
      </c>
      <c r="G1556" s="3">
        <v>6.4</v>
      </c>
    </row>
    <row r="1557" spans="6:7" x14ac:dyDescent="0.35">
      <c r="F1557" s="3">
        <v>105</v>
      </c>
      <c r="G1557" s="3">
        <v>7.1</v>
      </c>
    </row>
    <row r="1558" spans="6:7" x14ac:dyDescent="0.35">
      <c r="F1558" s="3">
        <v>142</v>
      </c>
      <c r="G1558" s="3">
        <v>5.9</v>
      </c>
    </row>
    <row r="1559" spans="6:7" x14ac:dyDescent="0.35">
      <c r="F1559" s="3">
        <v>98</v>
      </c>
      <c r="G1559" s="3">
        <v>6.9</v>
      </c>
    </row>
    <row r="1560" spans="6:7" x14ac:dyDescent="0.35">
      <c r="F1560" s="3">
        <v>96</v>
      </c>
      <c r="G1560" s="3">
        <v>7.5</v>
      </c>
    </row>
    <row r="1561" spans="6:7" x14ac:dyDescent="0.35">
      <c r="F1561" s="3">
        <v>87</v>
      </c>
      <c r="G1561" s="3">
        <v>6.3</v>
      </c>
    </row>
    <row r="1562" spans="6:7" x14ac:dyDescent="0.35">
      <c r="F1562" s="3">
        <v>107</v>
      </c>
      <c r="G1562" s="3">
        <v>6.4</v>
      </c>
    </row>
    <row r="1563" spans="6:7" x14ac:dyDescent="0.35">
      <c r="F1563" s="3">
        <v>90</v>
      </c>
      <c r="G1563" s="3">
        <v>5.9</v>
      </c>
    </row>
    <row r="1564" spans="6:7" x14ac:dyDescent="0.35">
      <c r="F1564" s="3">
        <v>121</v>
      </c>
      <c r="G1564" s="3">
        <v>6.8</v>
      </c>
    </row>
    <row r="1565" spans="6:7" x14ac:dyDescent="0.35">
      <c r="F1565" s="3">
        <v>119</v>
      </c>
      <c r="G1565" s="3">
        <v>6.3</v>
      </c>
    </row>
    <row r="1566" spans="6:7" x14ac:dyDescent="0.35">
      <c r="F1566" s="3">
        <v>107</v>
      </c>
      <c r="G1566" s="3">
        <v>3.6</v>
      </c>
    </row>
    <row r="1567" spans="6:7" x14ac:dyDescent="0.35">
      <c r="F1567" s="3">
        <v>110</v>
      </c>
      <c r="G1567" s="3">
        <v>5.3</v>
      </c>
    </row>
    <row r="1568" spans="6:7" x14ac:dyDescent="0.35">
      <c r="F1568" s="3">
        <v>100</v>
      </c>
      <c r="G1568" s="3">
        <v>5.9</v>
      </c>
    </row>
    <row r="1569" spans="6:7" x14ac:dyDescent="0.35">
      <c r="F1569" s="3">
        <v>75</v>
      </c>
      <c r="G1569" s="3">
        <v>6.9</v>
      </c>
    </row>
    <row r="1570" spans="6:7" x14ac:dyDescent="0.35">
      <c r="F1570" s="3">
        <v>132</v>
      </c>
      <c r="G1570" s="3">
        <v>6.9</v>
      </c>
    </row>
    <row r="1571" spans="6:7" x14ac:dyDescent="0.35">
      <c r="F1571" s="3">
        <v>105</v>
      </c>
      <c r="G1571" s="3">
        <v>6.1</v>
      </c>
    </row>
    <row r="1572" spans="6:7" x14ac:dyDescent="0.35">
      <c r="F1572" s="3">
        <v>93</v>
      </c>
      <c r="G1572" s="3">
        <v>5.7</v>
      </c>
    </row>
    <row r="1573" spans="6:7" x14ac:dyDescent="0.35">
      <c r="F1573" s="3">
        <v>289</v>
      </c>
      <c r="G1573" s="3">
        <v>8.5</v>
      </c>
    </row>
    <row r="1574" spans="6:7" x14ac:dyDescent="0.35">
      <c r="F1574" s="3">
        <v>102</v>
      </c>
      <c r="G1574" s="3">
        <v>6.3</v>
      </c>
    </row>
    <row r="1575" spans="6:7" x14ac:dyDescent="0.35">
      <c r="F1575" s="3">
        <v>143</v>
      </c>
      <c r="G1575" s="3">
        <v>7.3</v>
      </c>
    </row>
    <row r="1576" spans="6:7" x14ac:dyDescent="0.35">
      <c r="F1576" s="3">
        <v>113</v>
      </c>
      <c r="G1576" s="3">
        <v>6.3</v>
      </c>
    </row>
    <row r="1577" spans="6:7" x14ac:dyDescent="0.35">
      <c r="F1577" s="3">
        <v>161</v>
      </c>
      <c r="G1577" s="3">
        <v>7.2</v>
      </c>
    </row>
    <row r="1578" spans="6:7" x14ac:dyDescent="0.35">
      <c r="F1578" s="3">
        <v>138</v>
      </c>
      <c r="G1578" s="3">
        <v>7.3</v>
      </c>
    </row>
    <row r="1579" spans="6:7" x14ac:dyDescent="0.35">
      <c r="F1579" s="3">
        <v>126</v>
      </c>
      <c r="G1579" s="3">
        <v>6.3</v>
      </c>
    </row>
    <row r="1580" spans="6:7" x14ac:dyDescent="0.35">
      <c r="F1580" s="3">
        <v>99</v>
      </c>
      <c r="G1580" s="3">
        <v>8.1</v>
      </c>
    </row>
    <row r="1581" spans="6:7" x14ac:dyDescent="0.35">
      <c r="F1581" s="3">
        <v>101</v>
      </c>
      <c r="G1581" s="3">
        <v>6.9</v>
      </c>
    </row>
    <row r="1582" spans="6:7" x14ac:dyDescent="0.35">
      <c r="F1582" s="3">
        <v>103</v>
      </c>
      <c r="G1582" s="3">
        <v>6.3</v>
      </c>
    </row>
    <row r="1583" spans="6:7" x14ac:dyDescent="0.35">
      <c r="F1583" s="3">
        <v>118</v>
      </c>
      <c r="G1583" s="3">
        <v>7.3</v>
      </c>
    </row>
    <row r="1584" spans="6:7" x14ac:dyDescent="0.35">
      <c r="F1584" s="3">
        <v>116</v>
      </c>
      <c r="G1584" s="3">
        <v>5.5</v>
      </c>
    </row>
    <row r="1585" spans="6:7" x14ac:dyDescent="0.35">
      <c r="F1585" s="3">
        <v>99</v>
      </c>
      <c r="G1585" s="3">
        <v>6.1</v>
      </c>
    </row>
    <row r="1586" spans="6:7" x14ac:dyDescent="0.35">
      <c r="F1586" s="3">
        <v>105</v>
      </c>
      <c r="G1586" s="3">
        <v>6.9</v>
      </c>
    </row>
    <row r="1587" spans="6:7" x14ac:dyDescent="0.35">
      <c r="F1587" s="3">
        <v>113</v>
      </c>
      <c r="G1587" s="3">
        <v>7.2</v>
      </c>
    </row>
    <row r="1588" spans="6:7" x14ac:dyDescent="0.35">
      <c r="F1588" s="3">
        <v>93</v>
      </c>
      <c r="G1588" s="3">
        <v>6.4</v>
      </c>
    </row>
    <row r="1589" spans="6:7" x14ac:dyDescent="0.35">
      <c r="F1589" s="3">
        <v>108</v>
      </c>
      <c r="G1589" s="3">
        <v>6.4</v>
      </c>
    </row>
    <row r="1590" spans="6:7" x14ac:dyDescent="0.35">
      <c r="F1590" s="3">
        <v>74</v>
      </c>
      <c r="G1590" s="3">
        <v>8.3000000000000007</v>
      </c>
    </row>
    <row r="1591" spans="6:7" x14ac:dyDescent="0.35">
      <c r="F1591" s="3">
        <v>116</v>
      </c>
      <c r="G1591" s="3">
        <v>7.2</v>
      </c>
    </row>
    <row r="1592" spans="6:7" x14ac:dyDescent="0.35">
      <c r="F1592" s="3">
        <v>104</v>
      </c>
      <c r="G1592" s="3">
        <v>6.8</v>
      </c>
    </row>
    <row r="1593" spans="6:7" x14ac:dyDescent="0.35">
      <c r="F1593" s="3">
        <v>106</v>
      </c>
      <c r="G1593" s="3">
        <v>6.5</v>
      </c>
    </row>
    <row r="1594" spans="6:7" x14ac:dyDescent="0.35">
      <c r="F1594" s="3">
        <v>120</v>
      </c>
      <c r="G1594" s="3">
        <v>7.8</v>
      </c>
    </row>
    <row r="1595" spans="6:7" x14ac:dyDescent="0.35">
      <c r="F1595" s="3">
        <v>135</v>
      </c>
      <c r="G1595" s="3">
        <v>7.6</v>
      </c>
    </row>
    <row r="1596" spans="6:7" x14ac:dyDescent="0.35">
      <c r="F1596" s="3">
        <v>132</v>
      </c>
      <c r="G1596" s="3">
        <v>7.2</v>
      </c>
    </row>
    <row r="1597" spans="6:7" x14ac:dyDescent="0.35">
      <c r="F1597" s="3">
        <v>92</v>
      </c>
      <c r="G1597" s="3">
        <v>6.7</v>
      </c>
    </row>
    <row r="1598" spans="6:7" x14ac:dyDescent="0.35">
      <c r="F1598" s="3">
        <v>99</v>
      </c>
      <c r="G1598" s="3">
        <v>6.8</v>
      </c>
    </row>
    <row r="1599" spans="6:7" x14ac:dyDescent="0.35">
      <c r="F1599" s="3">
        <v>90</v>
      </c>
      <c r="G1599" s="3">
        <v>6.3</v>
      </c>
    </row>
    <row r="1600" spans="6:7" x14ac:dyDescent="0.35">
      <c r="F1600" s="3">
        <v>111</v>
      </c>
      <c r="G1600" s="3">
        <v>6.2</v>
      </c>
    </row>
    <row r="1601" spans="6:7" x14ac:dyDescent="0.35">
      <c r="F1601" s="3">
        <v>103</v>
      </c>
      <c r="G1601" s="3">
        <v>6.2</v>
      </c>
    </row>
    <row r="1602" spans="6:7" x14ac:dyDescent="0.35">
      <c r="F1602" s="3">
        <v>127</v>
      </c>
      <c r="G1602" s="3">
        <v>8.6</v>
      </c>
    </row>
    <row r="1603" spans="6:7" x14ac:dyDescent="0.35">
      <c r="F1603" s="3">
        <v>112</v>
      </c>
      <c r="G1603" s="3">
        <v>8</v>
      </c>
    </row>
    <row r="1604" spans="6:7" x14ac:dyDescent="0.35">
      <c r="F1604" s="3">
        <v>87</v>
      </c>
      <c r="G1604" s="3">
        <v>7</v>
      </c>
    </row>
    <row r="1605" spans="6:7" x14ac:dyDescent="0.35">
      <c r="F1605" s="3">
        <v>138</v>
      </c>
      <c r="G1605" s="3">
        <v>8</v>
      </c>
    </row>
    <row r="1606" spans="6:7" x14ac:dyDescent="0.35">
      <c r="F1606" s="3">
        <v>132</v>
      </c>
      <c r="G1606" s="3">
        <v>8.1</v>
      </c>
    </row>
    <row r="1607" spans="6:7" x14ac:dyDescent="0.35">
      <c r="F1607" s="3">
        <v>103</v>
      </c>
      <c r="G1607" s="3">
        <v>6.7</v>
      </c>
    </row>
    <row r="1608" spans="6:7" x14ac:dyDescent="0.35">
      <c r="F1608" s="3">
        <v>123</v>
      </c>
      <c r="G1608" s="3">
        <v>7.9</v>
      </c>
    </row>
    <row r="1609" spans="6:7" x14ac:dyDescent="0.35">
      <c r="F1609" s="3">
        <v>111</v>
      </c>
      <c r="G1609" s="3">
        <v>6.1</v>
      </c>
    </row>
    <row r="1610" spans="6:7" x14ac:dyDescent="0.35">
      <c r="F1610" s="3">
        <v>102</v>
      </c>
      <c r="G1610" s="3">
        <v>4.2</v>
      </c>
    </row>
    <row r="1611" spans="6:7" x14ac:dyDescent="0.35">
      <c r="F1611" s="3">
        <v>78</v>
      </c>
      <c r="G1611" s="3">
        <v>6.1</v>
      </c>
    </row>
    <row r="1612" spans="6:7" x14ac:dyDescent="0.35">
      <c r="F1612" s="3">
        <v>132</v>
      </c>
      <c r="G1612" s="3">
        <v>6.6</v>
      </c>
    </row>
    <row r="1613" spans="6:7" x14ac:dyDescent="0.35">
      <c r="F1613" s="3">
        <v>133</v>
      </c>
      <c r="G1613" s="3">
        <v>7.5</v>
      </c>
    </row>
    <row r="1614" spans="6:7" x14ac:dyDescent="0.35">
      <c r="F1614" s="3">
        <v>108</v>
      </c>
      <c r="G1614" s="3">
        <v>7.4</v>
      </c>
    </row>
    <row r="1615" spans="6:7" x14ac:dyDescent="0.35">
      <c r="F1615" s="3">
        <v>125</v>
      </c>
      <c r="G1615" s="3">
        <v>7.2</v>
      </c>
    </row>
    <row r="1616" spans="6:7" x14ac:dyDescent="0.35">
      <c r="F1616" s="3">
        <v>98</v>
      </c>
      <c r="G1616" s="3">
        <v>6.9</v>
      </c>
    </row>
    <row r="1617" spans="6:7" x14ac:dyDescent="0.35">
      <c r="F1617" s="3">
        <v>119</v>
      </c>
      <c r="G1617" s="3">
        <v>7.4</v>
      </c>
    </row>
    <row r="1618" spans="6:7" x14ac:dyDescent="0.35">
      <c r="F1618" s="3">
        <v>87</v>
      </c>
      <c r="G1618" s="3">
        <v>5.4</v>
      </c>
    </row>
    <row r="1619" spans="6:7" x14ac:dyDescent="0.35">
      <c r="F1619" s="3">
        <v>91</v>
      </c>
      <c r="G1619" s="3">
        <v>6.8</v>
      </c>
    </row>
    <row r="1620" spans="6:7" x14ac:dyDescent="0.35">
      <c r="F1620" s="3">
        <v>100</v>
      </c>
      <c r="G1620" s="3">
        <v>6.3</v>
      </c>
    </row>
    <row r="1621" spans="6:7" x14ac:dyDescent="0.35">
      <c r="F1621" s="3">
        <v>118</v>
      </c>
      <c r="G1621" s="3">
        <v>7.2</v>
      </c>
    </row>
    <row r="1622" spans="6:7" x14ac:dyDescent="0.35">
      <c r="F1622" s="3">
        <v>44</v>
      </c>
      <c r="G1622" s="3">
        <v>8.6999999999999993</v>
      </c>
    </row>
    <row r="1623" spans="6:7" x14ac:dyDescent="0.35">
      <c r="F1623" s="3">
        <v>109</v>
      </c>
      <c r="G1623" s="3">
        <v>6.9</v>
      </c>
    </row>
    <row r="1624" spans="6:7" x14ac:dyDescent="0.35">
      <c r="F1624" s="3">
        <v>99</v>
      </c>
      <c r="G1624" s="3">
        <v>6</v>
      </c>
    </row>
    <row r="1625" spans="6:7" x14ac:dyDescent="0.35">
      <c r="F1625" s="3">
        <v>114</v>
      </c>
      <c r="G1625" s="3">
        <v>5.9</v>
      </c>
    </row>
    <row r="1626" spans="6:7" x14ac:dyDescent="0.35">
      <c r="F1626" s="3">
        <v>89</v>
      </c>
      <c r="G1626" s="3">
        <v>5.4</v>
      </c>
    </row>
    <row r="1627" spans="6:7" x14ac:dyDescent="0.35">
      <c r="F1627" s="3">
        <v>95</v>
      </c>
      <c r="G1627" s="3">
        <v>5.9</v>
      </c>
    </row>
    <row r="1628" spans="6:7" x14ac:dyDescent="0.35">
      <c r="F1628" s="3">
        <v>98</v>
      </c>
      <c r="G1628" s="3">
        <v>6.1</v>
      </c>
    </row>
    <row r="1629" spans="6:7" x14ac:dyDescent="0.35">
      <c r="F1629" s="3">
        <v>94</v>
      </c>
      <c r="G1629" s="3">
        <v>7.7</v>
      </c>
    </row>
    <row r="1630" spans="6:7" x14ac:dyDescent="0.35">
      <c r="F1630" s="3">
        <v>85</v>
      </c>
      <c r="G1630" s="3">
        <v>5.8</v>
      </c>
    </row>
    <row r="1631" spans="6:7" x14ac:dyDescent="0.35">
      <c r="F1631" s="3">
        <v>124</v>
      </c>
      <c r="G1631" s="3">
        <v>7.6</v>
      </c>
    </row>
    <row r="1632" spans="6:7" x14ac:dyDescent="0.35">
      <c r="F1632" s="3">
        <v>131</v>
      </c>
      <c r="G1632" s="3">
        <v>6.1</v>
      </c>
    </row>
    <row r="1633" spans="6:7" x14ac:dyDescent="0.35">
      <c r="F1633" s="3">
        <v>107</v>
      </c>
      <c r="G1633" s="3">
        <v>5.4</v>
      </c>
    </row>
    <row r="1634" spans="6:7" x14ac:dyDescent="0.35">
      <c r="F1634" s="3">
        <v>99</v>
      </c>
      <c r="G1634" s="3">
        <v>5.0999999999999996</v>
      </c>
    </row>
    <row r="1635" spans="6:7" x14ac:dyDescent="0.35">
      <c r="F1635" s="3">
        <v>83</v>
      </c>
      <c r="G1635" s="3">
        <v>6.4</v>
      </c>
    </row>
    <row r="1636" spans="6:7" x14ac:dyDescent="0.35">
      <c r="F1636" s="3">
        <v>131</v>
      </c>
      <c r="G1636" s="3">
        <v>6.3</v>
      </c>
    </row>
    <row r="1637" spans="6:7" x14ac:dyDescent="0.35">
      <c r="F1637" s="3">
        <v>85</v>
      </c>
      <c r="G1637" s="3">
        <v>7.5</v>
      </c>
    </row>
    <row r="1638" spans="6:7" x14ac:dyDescent="0.35">
      <c r="F1638" s="3">
        <v>126</v>
      </c>
      <c r="G1638" s="3">
        <v>7.1</v>
      </c>
    </row>
    <row r="1639" spans="6:7" x14ac:dyDescent="0.35">
      <c r="F1639" s="3">
        <v>102</v>
      </c>
      <c r="G1639" s="3">
        <v>5.2</v>
      </c>
    </row>
    <row r="1640" spans="6:7" x14ac:dyDescent="0.35">
      <c r="F1640" s="3">
        <v>123</v>
      </c>
      <c r="G1640" s="3">
        <v>7.8</v>
      </c>
    </row>
    <row r="1641" spans="6:7" x14ac:dyDescent="0.35">
      <c r="F1641" s="3">
        <v>105</v>
      </c>
      <c r="G1641" s="3">
        <v>6.5</v>
      </c>
    </row>
    <row r="1642" spans="6:7" x14ac:dyDescent="0.35">
      <c r="F1642" s="3">
        <v>125</v>
      </c>
      <c r="G1642" s="3">
        <v>6.6</v>
      </c>
    </row>
    <row r="1643" spans="6:7" x14ac:dyDescent="0.35">
      <c r="F1643" s="3">
        <v>92</v>
      </c>
      <c r="G1643" s="3">
        <v>5.0999999999999996</v>
      </c>
    </row>
    <row r="1644" spans="6:7" x14ac:dyDescent="0.35">
      <c r="F1644" s="3">
        <v>77</v>
      </c>
      <c r="G1644" s="3">
        <v>7.4</v>
      </c>
    </row>
    <row r="1645" spans="6:7" x14ac:dyDescent="0.35">
      <c r="F1645" s="3">
        <v>118</v>
      </c>
      <c r="G1645" s="3">
        <v>7.2</v>
      </c>
    </row>
    <row r="1646" spans="6:7" x14ac:dyDescent="0.35">
      <c r="F1646" s="3">
        <v>121</v>
      </c>
      <c r="G1646" s="3">
        <v>7.6</v>
      </c>
    </row>
    <row r="1647" spans="6:7" x14ac:dyDescent="0.35">
      <c r="F1647" s="3">
        <v>124</v>
      </c>
      <c r="G1647" s="3">
        <v>7.5</v>
      </c>
    </row>
    <row r="1648" spans="6:7" x14ac:dyDescent="0.35">
      <c r="F1648" s="3">
        <v>99</v>
      </c>
      <c r="G1648" s="3">
        <v>6.6</v>
      </c>
    </row>
    <row r="1649" spans="6:7" x14ac:dyDescent="0.35">
      <c r="F1649" s="3">
        <v>112</v>
      </c>
      <c r="G1649" s="3">
        <v>7.2</v>
      </c>
    </row>
    <row r="1650" spans="6:7" x14ac:dyDescent="0.35">
      <c r="F1650" s="3">
        <v>111</v>
      </c>
      <c r="G1650" s="3">
        <v>7.6</v>
      </c>
    </row>
    <row r="1651" spans="6:7" x14ac:dyDescent="0.35">
      <c r="F1651" s="3">
        <v>107</v>
      </c>
      <c r="G1651" s="3">
        <v>6.2</v>
      </c>
    </row>
    <row r="1652" spans="6:7" x14ac:dyDescent="0.35">
      <c r="F1652" s="3">
        <v>104</v>
      </c>
      <c r="G1652" s="3">
        <v>5.6</v>
      </c>
    </row>
    <row r="1653" spans="6:7" x14ac:dyDescent="0.35">
      <c r="F1653" s="3">
        <v>113</v>
      </c>
      <c r="G1653" s="3">
        <v>7.6</v>
      </c>
    </row>
    <row r="1654" spans="6:7" x14ac:dyDescent="0.35">
      <c r="F1654" s="3">
        <v>113</v>
      </c>
      <c r="G1654" s="3">
        <v>6.6</v>
      </c>
    </row>
    <row r="1655" spans="6:7" x14ac:dyDescent="0.35">
      <c r="F1655" s="3">
        <v>95</v>
      </c>
      <c r="G1655" s="3">
        <v>7</v>
      </c>
    </row>
    <row r="1656" spans="6:7" x14ac:dyDescent="0.35">
      <c r="F1656" s="3">
        <v>86</v>
      </c>
      <c r="G1656" s="3">
        <v>2.7</v>
      </c>
    </row>
    <row r="1657" spans="6:7" x14ac:dyDescent="0.35">
      <c r="F1657" s="3">
        <v>126</v>
      </c>
      <c r="G1657" s="3">
        <v>7.6</v>
      </c>
    </row>
    <row r="1658" spans="6:7" x14ac:dyDescent="0.35">
      <c r="F1658" s="3">
        <v>101</v>
      </c>
      <c r="G1658" s="3">
        <v>6.6</v>
      </c>
    </row>
    <row r="1659" spans="6:7" x14ac:dyDescent="0.35">
      <c r="F1659" s="3">
        <v>102</v>
      </c>
      <c r="G1659" s="3">
        <v>6.9</v>
      </c>
    </row>
    <row r="1660" spans="6:7" x14ac:dyDescent="0.35">
      <c r="F1660" s="3">
        <v>111</v>
      </c>
      <c r="G1660" s="3">
        <v>6.8</v>
      </c>
    </row>
    <row r="1661" spans="6:7" x14ac:dyDescent="0.35">
      <c r="F1661" s="3">
        <v>60</v>
      </c>
      <c r="G1661" s="3">
        <v>7.5</v>
      </c>
    </row>
    <row r="1662" spans="6:7" x14ac:dyDescent="0.35">
      <c r="F1662" s="3">
        <v>95</v>
      </c>
      <c r="G1662" s="3">
        <v>3.7</v>
      </c>
    </row>
    <row r="1663" spans="6:7" x14ac:dyDescent="0.35">
      <c r="F1663" s="3">
        <v>98</v>
      </c>
      <c r="G1663" s="3">
        <v>6.1</v>
      </c>
    </row>
    <row r="1664" spans="6:7" x14ac:dyDescent="0.35">
      <c r="F1664" s="3">
        <v>100</v>
      </c>
      <c r="G1664" s="3">
        <v>5.9</v>
      </c>
    </row>
    <row r="1665" spans="6:7" x14ac:dyDescent="0.35">
      <c r="F1665" s="3">
        <v>118</v>
      </c>
      <c r="G1665" s="3">
        <v>6.7</v>
      </c>
    </row>
    <row r="1666" spans="6:7" x14ac:dyDescent="0.35">
      <c r="F1666" s="3">
        <v>28</v>
      </c>
      <c r="G1666" s="3">
        <v>8.5</v>
      </c>
    </row>
    <row r="1667" spans="6:7" x14ac:dyDescent="0.35">
      <c r="F1667" s="3">
        <v>125</v>
      </c>
      <c r="G1667" s="3">
        <v>6.9</v>
      </c>
    </row>
    <row r="1668" spans="6:7" x14ac:dyDescent="0.35">
      <c r="F1668" s="3">
        <v>94</v>
      </c>
      <c r="G1668" s="3">
        <v>5.5</v>
      </c>
    </row>
    <row r="1669" spans="6:7" x14ac:dyDescent="0.35">
      <c r="F1669" s="3">
        <v>79</v>
      </c>
      <c r="G1669" s="3">
        <v>7.1</v>
      </c>
    </row>
    <row r="1670" spans="6:7" x14ac:dyDescent="0.35">
      <c r="F1670" s="3">
        <v>106</v>
      </c>
      <c r="G1670" s="3">
        <v>7.1</v>
      </c>
    </row>
    <row r="1671" spans="6:7" x14ac:dyDescent="0.35">
      <c r="F1671" s="3">
        <v>111</v>
      </c>
      <c r="G1671" s="3">
        <v>5.9</v>
      </c>
    </row>
    <row r="1672" spans="6:7" x14ac:dyDescent="0.35">
      <c r="F1672" s="3">
        <v>63</v>
      </c>
      <c r="G1672" s="3">
        <v>7.3</v>
      </c>
    </row>
    <row r="1673" spans="6:7" x14ac:dyDescent="0.35">
      <c r="F1673" s="3">
        <v>85</v>
      </c>
      <c r="G1673" s="3">
        <v>3.4</v>
      </c>
    </row>
    <row r="1674" spans="6:7" x14ac:dyDescent="0.35">
      <c r="F1674" s="3">
        <v>108</v>
      </c>
      <c r="G1674" s="3">
        <v>6.8</v>
      </c>
    </row>
    <row r="1675" spans="6:7" x14ac:dyDescent="0.35">
      <c r="F1675" s="3">
        <v>139</v>
      </c>
      <c r="G1675" s="3">
        <v>6.9</v>
      </c>
    </row>
    <row r="1676" spans="6:7" x14ac:dyDescent="0.35">
      <c r="F1676" s="3">
        <v>127</v>
      </c>
      <c r="G1676" s="3">
        <v>7</v>
      </c>
    </row>
    <row r="1677" spans="6:7" x14ac:dyDescent="0.35">
      <c r="F1677" s="3">
        <v>106</v>
      </c>
      <c r="G1677" s="3">
        <v>5.5</v>
      </c>
    </row>
    <row r="1678" spans="6:7" x14ac:dyDescent="0.35">
      <c r="F1678" s="3">
        <v>95</v>
      </c>
      <c r="G1678" s="3">
        <v>5.0999999999999996</v>
      </c>
    </row>
    <row r="1679" spans="6:7" x14ac:dyDescent="0.35">
      <c r="F1679" s="3">
        <v>118</v>
      </c>
      <c r="G1679" s="3">
        <v>6.2</v>
      </c>
    </row>
    <row r="1680" spans="6:7" x14ac:dyDescent="0.35">
      <c r="F1680" s="3">
        <v>108</v>
      </c>
      <c r="G1680" s="3">
        <v>5.9</v>
      </c>
    </row>
    <row r="1681" spans="6:7" x14ac:dyDescent="0.35">
      <c r="F1681" s="3">
        <v>105</v>
      </c>
      <c r="G1681" s="3">
        <v>5.2</v>
      </c>
    </row>
    <row r="1682" spans="6:7" x14ac:dyDescent="0.35">
      <c r="F1682" s="3">
        <v>131</v>
      </c>
      <c r="G1682" s="3">
        <v>6.2</v>
      </c>
    </row>
    <row r="1683" spans="6:7" x14ac:dyDescent="0.35">
      <c r="F1683" s="3">
        <v>104</v>
      </c>
      <c r="G1683" s="3">
        <v>5.5</v>
      </c>
    </row>
    <row r="1684" spans="6:7" x14ac:dyDescent="0.35">
      <c r="F1684" s="3">
        <v>133</v>
      </c>
      <c r="G1684" s="3">
        <v>7.4</v>
      </c>
    </row>
    <row r="1685" spans="6:7" x14ac:dyDescent="0.35">
      <c r="F1685" s="3">
        <v>94</v>
      </c>
      <c r="G1685" s="3">
        <v>4.4000000000000004</v>
      </c>
    </row>
    <row r="1686" spans="6:7" x14ac:dyDescent="0.35">
      <c r="F1686" s="3">
        <v>109</v>
      </c>
      <c r="G1686" s="3">
        <v>6.3</v>
      </c>
    </row>
    <row r="1687" spans="6:7" x14ac:dyDescent="0.35">
      <c r="F1687" s="3">
        <v>96</v>
      </c>
      <c r="G1687" s="3">
        <v>6.1</v>
      </c>
    </row>
    <row r="1688" spans="6:7" x14ac:dyDescent="0.35">
      <c r="F1688" s="3">
        <v>105</v>
      </c>
      <c r="G1688" s="3">
        <v>5.3</v>
      </c>
    </row>
    <row r="1689" spans="6:7" x14ac:dyDescent="0.35">
      <c r="F1689" s="3">
        <v>99</v>
      </c>
      <c r="G1689" s="3">
        <v>5.4</v>
      </c>
    </row>
    <row r="1690" spans="6:7" x14ac:dyDescent="0.35">
      <c r="F1690" s="3">
        <v>112</v>
      </c>
      <c r="G1690" s="3">
        <v>6.7</v>
      </c>
    </row>
    <row r="1691" spans="6:7" x14ac:dyDescent="0.35">
      <c r="F1691" s="3">
        <v>108</v>
      </c>
      <c r="G1691" s="3">
        <v>5.9</v>
      </c>
    </row>
    <row r="1692" spans="6:7" x14ac:dyDescent="0.35">
      <c r="F1692" s="3">
        <v>126</v>
      </c>
      <c r="G1692" s="3">
        <v>7.3</v>
      </c>
    </row>
    <row r="1693" spans="6:7" x14ac:dyDescent="0.35">
      <c r="F1693" s="3">
        <v>98</v>
      </c>
      <c r="G1693" s="3">
        <v>5.5</v>
      </c>
    </row>
    <row r="1694" spans="6:7" x14ac:dyDescent="0.35">
      <c r="F1694" s="3">
        <v>104</v>
      </c>
      <c r="G1694" s="3">
        <v>5.8</v>
      </c>
    </row>
    <row r="1695" spans="6:7" x14ac:dyDescent="0.35">
      <c r="F1695" s="3">
        <v>110</v>
      </c>
      <c r="G1695" s="3">
        <v>4.5999999999999996</v>
      </c>
    </row>
    <row r="1696" spans="6:7" x14ac:dyDescent="0.35">
      <c r="F1696" s="3">
        <v>130</v>
      </c>
      <c r="G1696" s="3">
        <v>6.7</v>
      </c>
    </row>
    <row r="1697" spans="6:7" x14ac:dyDescent="0.35">
      <c r="F1697" s="3">
        <v>93</v>
      </c>
      <c r="G1697" s="3">
        <v>5.0999999999999996</v>
      </c>
    </row>
    <row r="1698" spans="6:7" x14ac:dyDescent="0.35">
      <c r="F1698" s="3">
        <v>96</v>
      </c>
      <c r="G1698" s="3">
        <v>5.6</v>
      </c>
    </row>
    <row r="1699" spans="6:7" x14ac:dyDescent="0.35">
      <c r="F1699" s="3">
        <v>114</v>
      </c>
      <c r="G1699" s="3">
        <v>7</v>
      </c>
    </row>
    <row r="1700" spans="6:7" x14ac:dyDescent="0.35">
      <c r="F1700" s="3">
        <v>106</v>
      </c>
      <c r="G1700" s="3">
        <v>6.4</v>
      </c>
    </row>
    <row r="1701" spans="6:7" x14ac:dyDescent="0.35">
      <c r="F1701" s="3">
        <v>150</v>
      </c>
      <c r="G1701" s="3">
        <v>6.7</v>
      </c>
    </row>
    <row r="1702" spans="6:7" x14ac:dyDescent="0.35">
      <c r="F1702" s="3">
        <v>100</v>
      </c>
      <c r="G1702" s="3">
        <v>4.0999999999999996</v>
      </c>
    </row>
    <row r="1703" spans="6:7" x14ac:dyDescent="0.35">
      <c r="F1703" s="3">
        <v>100</v>
      </c>
      <c r="G1703" s="3">
        <v>5.5</v>
      </c>
    </row>
    <row r="1704" spans="6:7" x14ac:dyDescent="0.35">
      <c r="F1704" s="3">
        <v>100</v>
      </c>
      <c r="G1704" s="3">
        <v>2.7</v>
      </c>
    </row>
    <row r="1705" spans="6:7" x14ac:dyDescent="0.35">
      <c r="F1705" s="3">
        <v>107</v>
      </c>
      <c r="G1705" s="3">
        <v>6.4</v>
      </c>
    </row>
    <row r="1706" spans="6:7" x14ac:dyDescent="0.35">
      <c r="F1706" s="3">
        <v>102</v>
      </c>
      <c r="G1706" s="3">
        <v>4.8</v>
      </c>
    </row>
    <row r="1707" spans="6:7" x14ac:dyDescent="0.35">
      <c r="F1707" s="3">
        <v>101</v>
      </c>
      <c r="G1707" s="3">
        <v>6.1</v>
      </c>
    </row>
    <row r="1708" spans="6:7" x14ac:dyDescent="0.35">
      <c r="F1708" s="3">
        <v>86</v>
      </c>
      <c r="G1708" s="3">
        <v>4.8</v>
      </c>
    </row>
    <row r="1709" spans="6:7" x14ac:dyDescent="0.35">
      <c r="F1709" s="3">
        <v>108</v>
      </c>
      <c r="G1709" s="3">
        <v>7</v>
      </c>
    </row>
    <row r="1710" spans="6:7" x14ac:dyDescent="0.35">
      <c r="F1710" s="3">
        <v>123</v>
      </c>
      <c r="G1710" s="3">
        <v>6.8</v>
      </c>
    </row>
    <row r="1711" spans="6:7" x14ac:dyDescent="0.35">
      <c r="F1711" s="3">
        <v>134</v>
      </c>
      <c r="G1711" s="3">
        <v>7.3</v>
      </c>
    </row>
    <row r="1712" spans="6:7" x14ac:dyDescent="0.35">
      <c r="F1712" s="3">
        <v>511</v>
      </c>
      <c r="G1712" s="3">
        <v>8.1999999999999993</v>
      </c>
    </row>
    <row r="1713" spans="6:7" x14ac:dyDescent="0.35">
      <c r="F1713" s="3">
        <v>88</v>
      </c>
      <c r="G1713" s="3">
        <v>5.6</v>
      </c>
    </row>
    <row r="1714" spans="6:7" x14ac:dyDescent="0.35">
      <c r="F1714" s="3">
        <v>109</v>
      </c>
      <c r="G1714" s="3">
        <v>6.1</v>
      </c>
    </row>
    <row r="1715" spans="6:7" x14ac:dyDescent="0.35">
      <c r="F1715" s="3">
        <v>122</v>
      </c>
      <c r="G1715" s="3">
        <v>7.9</v>
      </c>
    </row>
    <row r="1716" spans="6:7" x14ac:dyDescent="0.35">
      <c r="F1716" s="3">
        <v>251</v>
      </c>
      <c r="G1716" s="3">
        <v>8.4</v>
      </c>
    </row>
    <row r="1717" spans="6:7" x14ac:dyDescent="0.35">
      <c r="F1717" s="3">
        <v>118</v>
      </c>
      <c r="G1717" s="3">
        <v>6.5</v>
      </c>
    </row>
    <row r="1718" spans="6:7" x14ac:dyDescent="0.35">
      <c r="F1718" s="3">
        <v>131</v>
      </c>
      <c r="G1718" s="3">
        <v>7.1</v>
      </c>
    </row>
    <row r="1719" spans="6:7" x14ac:dyDescent="0.35">
      <c r="F1719" s="3">
        <v>109</v>
      </c>
      <c r="G1719" s="3">
        <v>6.6</v>
      </c>
    </row>
    <row r="1720" spans="6:7" x14ac:dyDescent="0.35">
      <c r="F1720" s="3">
        <v>80</v>
      </c>
      <c r="G1720" s="3">
        <v>4</v>
      </c>
    </row>
    <row r="1721" spans="6:7" x14ac:dyDescent="0.35">
      <c r="F1721" s="3">
        <v>88</v>
      </c>
      <c r="G1721" s="3">
        <v>7</v>
      </c>
    </row>
    <row r="1722" spans="6:7" x14ac:dyDescent="0.35">
      <c r="F1722" s="3">
        <v>103</v>
      </c>
      <c r="G1722" s="3">
        <v>5.6</v>
      </c>
    </row>
    <row r="1723" spans="6:7" x14ac:dyDescent="0.35">
      <c r="F1723" s="3">
        <v>87</v>
      </c>
      <c r="G1723" s="3">
        <v>4.8</v>
      </c>
    </row>
    <row r="1724" spans="6:7" x14ac:dyDescent="0.35">
      <c r="F1724" s="3">
        <v>160</v>
      </c>
      <c r="G1724" s="3">
        <v>7.5</v>
      </c>
    </row>
    <row r="1725" spans="6:7" x14ac:dyDescent="0.35">
      <c r="F1725" s="3">
        <v>121</v>
      </c>
      <c r="G1725" s="3">
        <v>6</v>
      </c>
    </row>
    <row r="1726" spans="6:7" x14ac:dyDescent="0.35">
      <c r="F1726" s="3">
        <v>91</v>
      </c>
      <c r="G1726" s="3">
        <v>7.2</v>
      </c>
    </row>
    <row r="1727" spans="6:7" x14ac:dyDescent="0.35">
      <c r="F1727" s="3">
        <v>92</v>
      </c>
      <c r="G1727" s="3">
        <v>5.6</v>
      </c>
    </row>
    <row r="1728" spans="6:7" x14ac:dyDescent="0.35">
      <c r="F1728" s="3">
        <v>129</v>
      </c>
      <c r="G1728" s="3">
        <v>6.8</v>
      </c>
    </row>
    <row r="1729" spans="6:7" x14ac:dyDescent="0.35">
      <c r="F1729" s="3">
        <v>93</v>
      </c>
      <c r="G1729" s="3">
        <v>4.9000000000000004</v>
      </c>
    </row>
    <row r="1730" spans="6:7" x14ac:dyDescent="0.35">
      <c r="F1730" s="3">
        <v>118</v>
      </c>
      <c r="G1730" s="3">
        <v>7.1</v>
      </c>
    </row>
    <row r="1731" spans="6:7" x14ac:dyDescent="0.35">
      <c r="F1731" s="3">
        <v>110</v>
      </c>
      <c r="G1731" s="3">
        <v>2</v>
      </c>
    </row>
    <row r="1732" spans="6:7" x14ac:dyDescent="0.35">
      <c r="F1732" s="3">
        <v>103</v>
      </c>
      <c r="G1732" s="3">
        <v>5.7</v>
      </c>
    </row>
    <row r="1733" spans="6:7" x14ac:dyDescent="0.35">
      <c r="F1733" s="3">
        <v>85</v>
      </c>
      <c r="G1733" s="3">
        <v>4.0999999999999996</v>
      </c>
    </row>
    <row r="1734" spans="6:7" x14ac:dyDescent="0.35">
      <c r="F1734" s="3">
        <v>110</v>
      </c>
      <c r="G1734" s="3">
        <v>6.7</v>
      </c>
    </row>
    <row r="1735" spans="6:7" x14ac:dyDescent="0.35">
      <c r="F1735" s="3">
        <v>89</v>
      </c>
      <c r="G1735" s="3">
        <v>7.5</v>
      </c>
    </row>
    <row r="1736" spans="6:7" x14ac:dyDescent="0.35">
      <c r="F1736" s="3">
        <v>115</v>
      </c>
      <c r="G1736" s="3">
        <v>6.5</v>
      </c>
    </row>
    <row r="1737" spans="6:7" x14ac:dyDescent="0.35">
      <c r="F1737" s="3">
        <v>153</v>
      </c>
      <c r="G1737" s="3">
        <v>7.9</v>
      </c>
    </row>
    <row r="1738" spans="6:7" x14ac:dyDescent="0.35">
      <c r="F1738" s="3">
        <v>42</v>
      </c>
      <c r="G1738" s="3">
        <v>7.6</v>
      </c>
    </row>
    <row r="1739" spans="6:7" x14ac:dyDescent="0.35">
      <c r="F1739" s="3">
        <v>128</v>
      </c>
      <c r="G1739" s="3">
        <v>6.4</v>
      </c>
    </row>
    <row r="1740" spans="6:7" x14ac:dyDescent="0.35">
      <c r="F1740" s="3">
        <v>89</v>
      </c>
      <c r="G1740" s="3">
        <v>5.8</v>
      </c>
    </row>
    <row r="1741" spans="6:7" x14ac:dyDescent="0.35">
      <c r="F1741" s="3">
        <v>122</v>
      </c>
      <c r="G1741" s="3">
        <v>7.7</v>
      </c>
    </row>
    <row r="1742" spans="6:7" x14ac:dyDescent="0.35">
      <c r="F1742" s="3">
        <v>113</v>
      </c>
      <c r="G1742" s="3">
        <v>7.1</v>
      </c>
    </row>
    <row r="1743" spans="6:7" x14ac:dyDescent="0.35">
      <c r="F1743" s="3">
        <v>99</v>
      </c>
      <c r="G1743" s="3">
        <v>5.3</v>
      </c>
    </row>
    <row r="1744" spans="6:7" x14ac:dyDescent="0.35">
      <c r="F1744" s="3">
        <v>99</v>
      </c>
      <c r="G1744" s="3">
        <v>5.3</v>
      </c>
    </row>
    <row r="1745" spans="6:7" x14ac:dyDescent="0.35">
      <c r="F1745" s="3">
        <v>147</v>
      </c>
      <c r="G1745" s="3">
        <v>7.5</v>
      </c>
    </row>
    <row r="1746" spans="6:7" x14ac:dyDescent="0.35">
      <c r="F1746" s="3">
        <v>112</v>
      </c>
      <c r="G1746" s="3">
        <v>6.9</v>
      </c>
    </row>
    <row r="1747" spans="6:7" x14ac:dyDescent="0.35">
      <c r="F1747" s="3">
        <v>88</v>
      </c>
      <c r="G1747" s="3">
        <v>4.9000000000000004</v>
      </c>
    </row>
    <row r="1748" spans="6:7" x14ac:dyDescent="0.35">
      <c r="F1748" s="3">
        <v>94</v>
      </c>
      <c r="G1748" s="3">
        <v>7.1</v>
      </c>
    </row>
    <row r="1749" spans="6:7" x14ac:dyDescent="0.35">
      <c r="F1749" s="3">
        <v>90</v>
      </c>
      <c r="G1749" s="3">
        <v>8</v>
      </c>
    </row>
    <row r="1750" spans="6:7" x14ac:dyDescent="0.35">
      <c r="F1750" s="3">
        <v>167</v>
      </c>
      <c r="G1750" s="3">
        <v>7.9</v>
      </c>
    </row>
    <row r="1751" spans="6:7" x14ac:dyDescent="0.35">
      <c r="F1751" s="3">
        <v>118</v>
      </c>
      <c r="G1751" s="3">
        <v>7.6</v>
      </c>
    </row>
    <row r="1752" spans="6:7" x14ac:dyDescent="0.35">
      <c r="F1752" s="3">
        <v>83</v>
      </c>
      <c r="G1752" s="3">
        <v>5.9</v>
      </c>
    </row>
    <row r="1753" spans="6:7" x14ac:dyDescent="0.35">
      <c r="F1753" s="3">
        <v>104</v>
      </c>
      <c r="G1753" s="3">
        <v>6.3</v>
      </c>
    </row>
    <row r="1754" spans="6:7" x14ac:dyDescent="0.35">
      <c r="F1754" s="3">
        <v>110</v>
      </c>
      <c r="G1754" s="3">
        <v>7.1</v>
      </c>
    </row>
    <row r="1755" spans="6:7" x14ac:dyDescent="0.35">
      <c r="F1755" s="3">
        <v>102</v>
      </c>
      <c r="G1755" s="3">
        <v>6.4</v>
      </c>
    </row>
    <row r="1756" spans="6:7" x14ac:dyDescent="0.35">
      <c r="F1756" s="3">
        <v>131</v>
      </c>
      <c r="G1756" s="3">
        <v>8.1999999999999993</v>
      </c>
    </row>
    <row r="1757" spans="6:7" x14ac:dyDescent="0.35">
      <c r="F1757" s="3">
        <v>101</v>
      </c>
      <c r="G1757" s="3">
        <v>6.9</v>
      </c>
    </row>
    <row r="1758" spans="6:7" x14ac:dyDescent="0.35">
      <c r="F1758" s="3">
        <v>130</v>
      </c>
      <c r="G1758" s="3">
        <v>7.8</v>
      </c>
    </row>
    <row r="1759" spans="6:7" x14ac:dyDescent="0.35">
      <c r="F1759" s="3">
        <v>120</v>
      </c>
      <c r="G1759" s="3">
        <v>6.7</v>
      </c>
    </row>
    <row r="1760" spans="6:7" x14ac:dyDescent="0.35">
      <c r="F1760" s="3">
        <v>135</v>
      </c>
      <c r="G1760" s="3">
        <v>7.5</v>
      </c>
    </row>
    <row r="1761" spans="6:7" x14ac:dyDescent="0.35">
      <c r="F1761" s="3">
        <v>110</v>
      </c>
      <c r="G1761" s="3">
        <v>7.4</v>
      </c>
    </row>
    <row r="1762" spans="6:7" x14ac:dyDescent="0.35">
      <c r="F1762" s="3">
        <v>103</v>
      </c>
      <c r="G1762" s="3">
        <v>5.2</v>
      </c>
    </row>
    <row r="1763" spans="6:7" x14ac:dyDescent="0.35">
      <c r="F1763" s="3">
        <v>115</v>
      </c>
      <c r="G1763" s="3">
        <v>6.5</v>
      </c>
    </row>
    <row r="1764" spans="6:7" x14ac:dyDescent="0.35">
      <c r="F1764" s="3">
        <v>110</v>
      </c>
      <c r="G1764" s="3">
        <v>7.6</v>
      </c>
    </row>
    <row r="1765" spans="6:7" x14ac:dyDescent="0.35">
      <c r="F1765" s="3">
        <v>91</v>
      </c>
      <c r="G1765" s="3">
        <v>7.3</v>
      </c>
    </row>
    <row r="1766" spans="6:7" x14ac:dyDescent="0.35">
      <c r="F1766" s="3">
        <v>105</v>
      </c>
      <c r="G1766" s="3">
        <v>6.6</v>
      </c>
    </row>
    <row r="1767" spans="6:7" x14ac:dyDescent="0.35">
      <c r="F1767" s="3">
        <v>127</v>
      </c>
      <c r="G1767" s="3">
        <v>6.8</v>
      </c>
    </row>
    <row r="1768" spans="6:7" x14ac:dyDescent="0.35">
      <c r="F1768" s="3">
        <v>82</v>
      </c>
      <c r="G1768" s="3">
        <v>6.9</v>
      </c>
    </row>
    <row r="1769" spans="6:7" x14ac:dyDescent="0.35">
      <c r="F1769" s="3">
        <v>99</v>
      </c>
      <c r="G1769" s="3">
        <v>5.8</v>
      </c>
    </row>
    <row r="1770" spans="6:7" x14ac:dyDescent="0.35">
      <c r="F1770" s="3">
        <v>90</v>
      </c>
      <c r="G1770" s="3">
        <v>6.6</v>
      </c>
    </row>
    <row r="1771" spans="6:7" x14ac:dyDescent="0.35">
      <c r="F1771" s="3">
        <v>115</v>
      </c>
      <c r="G1771" s="3">
        <v>6.7</v>
      </c>
    </row>
    <row r="1772" spans="6:7" x14ac:dyDescent="0.35">
      <c r="F1772" s="3">
        <v>96</v>
      </c>
      <c r="G1772" s="3">
        <v>6.7</v>
      </c>
    </row>
    <row r="1773" spans="6:7" x14ac:dyDescent="0.35">
      <c r="F1773" s="3">
        <v>104</v>
      </c>
      <c r="G1773" s="3">
        <v>6.3</v>
      </c>
    </row>
    <row r="1774" spans="6:7" x14ac:dyDescent="0.35">
      <c r="F1774" s="3">
        <v>117</v>
      </c>
      <c r="G1774" s="3">
        <v>7.7</v>
      </c>
    </row>
    <row r="1775" spans="6:7" x14ac:dyDescent="0.35">
      <c r="F1775" s="3">
        <v>83</v>
      </c>
      <c r="G1775" s="3">
        <v>6.1</v>
      </c>
    </row>
    <row r="1776" spans="6:7" x14ac:dyDescent="0.35">
      <c r="F1776" s="3">
        <v>99</v>
      </c>
      <c r="G1776" s="3">
        <v>4.9000000000000004</v>
      </c>
    </row>
    <row r="1777" spans="6:7" x14ac:dyDescent="0.35">
      <c r="F1777" s="3">
        <v>81</v>
      </c>
      <c r="G1777" s="3">
        <v>6.2</v>
      </c>
    </row>
    <row r="1778" spans="6:7" x14ac:dyDescent="0.35">
      <c r="F1778" s="3">
        <v>135</v>
      </c>
      <c r="G1778" s="3">
        <v>7.8</v>
      </c>
    </row>
    <row r="1779" spans="6:7" x14ac:dyDescent="0.35">
      <c r="F1779" s="3">
        <v>117</v>
      </c>
      <c r="G1779" s="3">
        <v>8.1999999999999993</v>
      </c>
    </row>
    <row r="1780" spans="6:7" x14ac:dyDescent="0.35">
      <c r="F1780" s="3">
        <v>139</v>
      </c>
      <c r="G1780" s="3">
        <v>6.9</v>
      </c>
    </row>
    <row r="1781" spans="6:7" x14ac:dyDescent="0.35">
      <c r="F1781" s="3">
        <v>123</v>
      </c>
      <c r="G1781" s="3">
        <v>6.2</v>
      </c>
    </row>
    <row r="1782" spans="6:7" x14ac:dyDescent="0.35">
      <c r="F1782" s="3">
        <v>117</v>
      </c>
      <c r="G1782" s="3">
        <v>6.9</v>
      </c>
    </row>
    <row r="1783" spans="6:7" x14ac:dyDescent="0.35">
      <c r="F1783" s="3">
        <v>97</v>
      </c>
      <c r="G1783" s="3">
        <v>4.8</v>
      </c>
    </row>
    <row r="1784" spans="6:7" x14ac:dyDescent="0.35">
      <c r="F1784" s="3">
        <v>81</v>
      </c>
      <c r="G1784" s="3">
        <v>8</v>
      </c>
    </row>
    <row r="1785" spans="6:7" x14ac:dyDescent="0.35">
      <c r="F1785" s="3">
        <v>103</v>
      </c>
      <c r="G1785" s="3">
        <v>5.3</v>
      </c>
    </row>
    <row r="1786" spans="6:7" x14ac:dyDescent="0.35">
      <c r="F1786" s="3">
        <v>119</v>
      </c>
      <c r="G1786" s="3">
        <v>6.7</v>
      </c>
    </row>
    <row r="1787" spans="6:7" x14ac:dyDescent="0.35">
      <c r="F1787" s="3">
        <v>94</v>
      </c>
      <c r="G1787" s="3">
        <v>5.4</v>
      </c>
    </row>
    <row r="1788" spans="6:7" x14ac:dyDescent="0.35">
      <c r="F1788" s="3">
        <v>89</v>
      </c>
      <c r="G1788" s="3">
        <v>5.4</v>
      </c>
    </row>
    <row r="1789" spans="6:7" x14ac:dyDescent="0.35">
      <c r="F1789" s="3">
        <v>98</v>
      </c>
      <c r="G1789" s="3">
        <v>4.9000000000000004</v>
      </c>
    </row>
    <row r="1790" spans="6:7" x14ac:dyDescent="0.35">
      <c r="F1790" s="3">
        <v>107</v>
      </c>
      <c r="G1790" s="3">
        <v>6.1</v>
      </c>
    </row>
    <row r="1791" spans="6:7" x14ac:dyDescent="0.35">
      <c r="F1791" s="3">
        <v>108</v>
      </c>
      <c r="G1791" s="3">
        <v>5.8</v>
      </c>
    </row>
    <row r="1792" spans="6:7" x14ac:dyDescent="0.35">
      <c r="F1792" s="3">
        <v>134</v>
      </c>
      <c r="G1792" s="3">
        <v>7</v>
      </c>
    </row>
    <row r="1793" spans="6:7" x14ac:dyDescent="0.35">
      <c r="F1793" s="3">
        <v>110</v>
      </c>
      <c r="G1793" s="3">
        <v>6.5</v>
      </c>
    </row>
    <row r="1794" spans="6:7" x14ac:dyDescent="0.35">
      <c r="F1794" s="3">
        <v>103</v>
      </c>
      <c r="G1794" s="3">
        <v>6.6</v>
      </c>
    </row>
    <row r="1795" spans="6:7" x14ac:dyDescent="0.35">
      <c r="F1795" s="3">
        <v>145</v>
      </c>
      <c r="G1795" s="3">
        <v>6.1</v>
      </c>
    </row>
    <row r="1796" spans="6:7" x14ac:dyDescent="0.35">
      <c r="F1796" s="3">
        <v>100</v>
      </c>
      <c r="G1796" s="3">
        <v>5.7</v>
      </c>
    </row>
    <row r="1797" spans="6:7" x14ac:dyDescent="0.35">
      <c r="F1797" s="3">
        <v>131</v>
      </c>
      <c r="G1797" s="3">
        <v>6.6</v>
      </c>
    </row>
    <row r="1798" spans="6:7" x14ac:dyDescent="0.35">
      <c r="F1798" s="3">
        <v>133</v>
      </c>
      <c r="G1798" s="3">
        <v>7</v>
      </c>
    </row>
    <row r="1799" spans="6:7" x14ac:dyDescent="0.35">
      <c r="F1799" s="3">
        <v>109</v>
      </c>
      <c r="G1799" s="3">
        <v>7.4</v>
      </c>
    </row>
    <row r="1800" spans="6:7" x14ac:dyDescent="0.35">
      <c r="F1800" s="3">
        <v>114</v>
      </c>
      <c r="G1800" s="3">
        <v>5.3</v>
      </c>
    </row>
    <row r="1801" spans="6:7" x14ac:dyDescent="0.35">
      <c r="F1801" s="3">
        <v>164</v>
      </c>
      <c r="G1801" s="3">
        <v>7.4</v>
      </c>
    </row>
    <row r="1802" spans="6:7" x14ac:dyDescent="0.35">
      <c r="F1802" s="3">
        <v>92</v>
      </c>
      <c r="G1802" s="3">
        <v>7.4</v>
      </c>
    </row>
    <row r="1803" spans="6:7" x14ac:dyDescent="0.35">
      <c r="F1803" s="3">
        <v>122</v>
      </c>
      <c r="G1803" s="3">
        <v>6.8</v>
      </c>
    </row>
    <row r="1804" spans="6:7" x14ac:dyDescent="0.35">
      <c r="F1804" s="3">
        <v>42</v>
      </c>
      <c r="G1804" s="3">
        <v>7.9</v>
      </c>
    </row>
    <row r="1805" spans="6:7" x14ac:dyDescent="0.35">
      <c r="F1805" s="3">
        <v>110</v>
      </c>
      <c r="G1805" s="3">
        <v>7.2</v>
      </c>
    </row>
    <row r="1806" spans="6:7" x14ac:dyDescent="0.35">
      <c r="F1806" s="3">
        <v>116</v>
      </c>
      <c r="G1806" s="3">
        <v>6</v>
      </c>
    </row>
    <row r="1807" spans="6:7" x14ac:dyDescent="0.35">
      <c r="F1807" s="3">
        <v>106</v>
      </c>
      <c r="G1807" s="3">
        <v>7.8</v>
      </c>
    </row>
    <row r="1808" spans="6:7" x14ac:dyDescent="0.35">
      <c r="F1808" s="3">
        <v>115</v>
      </c>
      <c r="G1808" s="3">
        <v>6.6</v>
      </c>
    </row>
    <row r="1809" spans="6:7" x14ac:dyDescent="0.35">
      <c r="F1809" s="3">
        <v>148</v>
      </c>
      <c r="G1809" s="3">
        <v>7.9</v>
      </c>
    </row>
    <row r="1810" spans="6:7" x14ac:dyDescent="0.35">
      <c r="F1810" s="3">
        <v>119</v>
      </c>
      <c r="G1810" s="3">
        <v>6.2</v>
      </c>
    </row>
    <row r="1811" spans="6:7" x14ac:dyDescent="0.35">
      <c r="F1811" s="3">
        <v>118</v>
      </c>
      <c r="G1811" s="3">
        <v>5.7</v>
      </c>
    </row>
    <row r="1812" spans="6:7" x14ac:dyDescent="0.35">
      <c r="F1812" s="3">
        <v>101</v>
      </c>
      <c r="G1812" s="3">
        <v>7.1</v>
      </c>
    </row>
    <row r="1813" spans="6:7" x14ac:dyDescent="0.35">
      <c r="F1813" s="3">
        <v>82</v>
      </c>
      <c r="G1813" s="3">
        <v>5.6</v>
      </c>
    </row>
    <row r="1814" spans="6:7" x14ac:dyDescent="0.35">
      <c r="F1814" s="3">
        <v>110</v>
      </c>
      <c r="G1814" s="3">
        <v>7.8</v>
      </c>
    </row>
    <row r="1815" spans="6:7" x14ac:dyDescent="0.35">
      <c r="F1815" s="3">
        <v>193</v>
      </c>
      <c r="G1815" s="3">
        <v>7.9</v>
      </c>
    </row>
    <row r="1816" spans="6:7" x14ac:dyDescent="0.35">
      <c r="F1816" s="3">
        <v>130</v>
      </c>
      <c r="G1816" s="3">
        <v>6.9</v>
      </c>
    </row>
    <row r="1817" spans="6:7" x14ac:dyDescent="0.35">
      <c r="F1817" s="3">
        <v>94</v>
      </c>
      <c r="G1817" s="3">
        <v>7.4</v>
      </c>
    </row>
    <row r="1818" spans="6:7" x14ac:dyDescent="0.35">
      <c r="F1818" s="3">
        <v>111</v>
      </c>
      <c r="G1818" s="3">
        <v>7.7</v>
      </c>
    </row>
    <row r="1819" spans="6:7" x14ac:dyDescent="0.35">
      <c r="F1819" s="3">
        <v>110</v>
      </c>
      <c r="G1819" s="3">
        <v>6.9</v>
      </c>
    </row>
    <row r="1820" spans="6:7" x14ac:dyDescent="0.35">
      <c r="F1820" s="3">
        <v>30</v>
      </c>
      <c r="G1820" s="3">
        <v>8.6999999999999993</v>
      </c>
    </row>
    <row r="1821" spans="6:7" x14ac:dyDescent="0.35">
      <c r="F1821" s="3">
        <v>109</v>
      </c>
      <c r="G1821" s="3">
        <v>6.7</v>
      </c>
    </row>
    <row r="1822" spans="6:7" x14ac:dyDescent="0.35">
      <c r="F1822" s="3">
        <v>123</v>
      </c>
      <c r="G1822" s="3">
        <v>6</v>
      </c>
    </row>
    <row r="1823" spans="6:7" x14ac:dyDescent="0.35">
      <c r="F1823" s="3">
        <v>109</v>
      </c>
      <c r="G1823" s="3">
        <v>6.2</v>
      </c>
    </row>
    <row r="1824" spans="6:7" x14ac:dyDescent="0.35">
      <c r="F1824" s="3">
        <v>99</v>
      </c>
      <c r="G1824" s="3">
        <v>5.9</v>
      </c>
    </row>
    <row r="1825" spans="6:7" x14ac:dyDescent="0.35">
      <c r="F1825" s="3">
        <v>106</v>
      </c>
      <c r="G1825" s="3">
        <v>6.8</v>
      </c>
    </row>
    <row r="1826" spans="6:7" x14ac:dyDescent="0.35">
      <c r="F1826" s="3">
        <v>89</v>
      </c>
      <c r="G1826" s="3">
        <v>3.6</v>
      </c>
    </row>
    <row r="1827" spans="6:7" x14ac:dyDescent="0.35">
      <c r="F1827" s="3">
        <v>98</v>
      </c>
      <c r="G1827" s="3">
        <v>6.7</v>
      </c>
    </row>
    <row r="1828" spans="6:7" x14ac:dyDescent="0.35">
      <c r="F1828" s="3">
        <v>93</v>
      </c>
      <c r="G1828" s="3">
        <v>6.3</v>
      </c>
    </row>
    <row r="1829" spans="6:7" x14ac:dyDescent="0.35">
      <c r="F1829" s="3">
        <v>112</v>
      </c>
      <c r="G1829" s="3">
        <v>6.4</v>
      </c>
    </row>
    <row r="1830" spans="6:7" x14ac:dyDescent="0.35">
      <c r="F1830" s="3">
        <v>101</v>
      </c>
      <c r="G1830" s="3">
        <v>6.4</v>
      </c>
    </row>
    <row r="1831" spans="6:7" x14ac:dyDescent="0.35">
      <c r="F1831" s="3">
        <v>104</v>
      </c>
      <c r="G1831" s="3">
        <v>5.7</v>
      </c>
    </row>
    <row r="1832" spans="6:7" x14ac:dyDescent="0.35">
      <c r="F1832" s="3">
        <v>120</v>
      </c>
      <c r="G1832" s="3">
        <v>6.2</v>
      </c>
    </row>
    <row r="1833" spans="6:7" x14ac:dyDescent="0.35">
      <c r="F1833" s="3">
        <v>135</v>
      </c>
      <c r="G1833" s="3">
        <v>6.6</v>
      </c>
    </row>
    <row r="1834" spans="6:7" x14ac:dyDescent="0.35">
      <c r="F1834" s="3">
        <v>91</v>
      </c>
      <c r="G1834" s="3">
        <v>5.2</v>
      </c>
    </row>
    <row r="1835" spans="6:7" x14ac:dyDescent="0.35">
      <c r="F1835" s="3">
        <v>97</v>
      </c>
      <c r="G1835" s="3">
        <v>6.1</v>
      </c>
    </row>
    <row r="1836" spans="6:7" x14ac:dyDescent="0.35">
      <c r="F1836" s="3">
        <v>133</v>
      </c>
      <c r="G1836" s="3">
        <v>7.1</v>
      </c>
    </row>
    <row r="1837" spans="6:7" x14ac:dyDescent="0.35">
      <c r="F1837" s="3">
        <v>123</v>
      </c>
      <c r="G1837" s="3">
        <v>7.2</v>
      </c>
    </row>
    <row r="1838" spans="6:7" x14ac:dyDescent="0.35">
      <c r="F1838" s="3">
        <v>114</v>
      </c>
      <c r="G1838" s="3">
        <v>6.5</v>
      </c>
    </row>
    <row r="1839" spans="6:7" x14ac:dyDescent="0.35">
      <c r="F1839" s="3">
        <v>111</v>
      </c>
      <c r="G1839" s="3">
        <v>6</v>
      </c>
    </row>
    <row r="1840" spans="6:7" x14ac:dyDescent="0.35">
      <c r="F1840" s="3">
        <v>117</v>
      </c>
      <c r="G1840" s="3">
        <v>7</v>
      </c>
    </row>
    <row r="1841" spans="6:7" x14ac:dyDescent="0.35">
      <c r="F1841" s="3">
        <v>121</v>
      </c>
      <c r="G1841" s="3">
        <v>7</v>
      </c>
    </row>
    <row r="1842" spans="6:7" x14ac:dyDescent="0.35">
      <c r="F1842" s="3">
        <v>139</v>
      </c>
      <c r="G1842" s="3">
        <v>7.5</v>
      </c>
    </row>
    <row r="1843" spans="6:7" x14ac:dyDescent="0.35">
      <c r="F1843" s="3">
        <v>115</v>
      </c>
      <c r="G1843" s="3">
        <v>6.6</v>
      </c>
    </row>
    <row r="1844" spans="6:7" x14ac:dyDescent="0.35">
      <c r="F1844" s="3">
        <v>22</v>
      </c>
      <c r="G1844" s="3">
        <v>8.8000000000000007</v>
      </c>
    </row>
    <row r="1845" spans="6:7" x14ac:dyDescent="0.35">
      <c r="F1845" s="3">
        <v>175</v>
      </c>
      <c r="G1845" s="3">
        <v>7.4</v>
      </c>
    </row>
    <row r="1846" spans="6:7" x14ac:dyDescent="0.35">
      <c r="F1846" s="3">
        <v>85</v>
      </c>
      <c r="G1846" s="3">
        <v>6.5</v>
      </c>
    </row>
    <row r="1847" spans="6:7" x14ac:dyDescent="0.35">
      <c r="F1847" s="3">
        <v>90</v>
      </c>
      <c r="G1847" s="3">
        <v>6.2</v>
      </c>
    </row>
    <row r="1848" spans="6:7" x14ac:dyDescent="0.35">
      <c r="F1848" s="3">
        <v>107</v>
      </c>
      <c r="G1848" s="3">
        <v>7.8</v>
      </c>
    </row>
    <row r="1849" spans="6:7" x14ac:dyDescent="0.35">
      <c r="F1849" s="3">
        <v>100</v>
      </c>
      <c r="G1849" s="3">
        <v>5.2</v>
      </c>
    </row>
    <row r="1850" spans="6:7" x14ac:dyDescent="0.35">
      <c r="F1850" s="3">
        <v>129</v>
      </c>
      <c r="G1850" s="3">
        <v>6.5</v>
      </c>
    </row>
    <row r="1851" spans="6:7" x14ac:dyDescent="0.35">
      <c r="F1851" s="3">
        <v>109</v>
      </c>
      <c r="G1851" s="3">
        <v>6.5</v>
      </c>
    </row>
    <row r="1852" spans="6:7" x14ac:dyDescent="0.35">
      <c r="F1852" s="3">
        <v>94</v>
      </c>
      <c r="G1852" s="3">
        <v>5.2</v>
      </c>
    </row>
    <row r="1853" spans="6:7" x14ac:dyDescent="0.35">
      <c r="F1853" s="3">
        <v>133</v>
      </c>
      <c r="G1853" s="3">
        <v>7.2</v>
      </c>
    </row>
    <row r="1854" spans="6:7" x14ac:dyDescent="0.35">
      <c r="F1854" s="3">
        <v>105</v>
      </c>
      <c r="G1854" s="3">
        <v>7.1</v>
      </c>
    </row>
    <row r="1855" spans="6:7" x14ac:dyDescent="0.35">
      <c r="F1855" s="3">
        <v>100</v>
      </c>
      <c r="G1855" s="3">
        <v>4.5</v>
      </c>
    </row>
    <row r="1856" spans="6:7" x14ac:dyDescent="0.35">
      <c r="F1856" s="3">
        <v>113</v>
      </c>
      <c r="G1856" s="3">
        <v>5.7</v>
      </c>
    </row>
    <row r="1857" spans="6:7" x14ac:dyDescent="0.35">
      <c r="F1857" s="3">
        <v>118</v>
      </c>
      <c r="G1857" s="3">
        <v>6</v>
      </c>
    </row>
    <row r="1858" spans="6:7" x14ac:dyDescent="0.35">
      <c r="F1858" s="3">
        <v>110</v>
      </c>
      <c r="G1858" s="3">
        <v>6.4</v>
      </c>
    </row>
    <row r="1859" spans="6:7" x14ac:dyDescent="0.35">
      <c r="F1859" s="3">
        <v>110</v>
      </c>
      <c r="G1859" s="3">
        <v>5.2</v>
      </c>
    </row>
    <row r="1860" spans="6:7" x14ac:dyDescent="0.35">
      <c r="F1860" s="3">
        <v>99</v>
      </c>
      <c r="G1860" s="3">
        <v>4.3</v>
      </c>
    </row>
    <row r="1861" spans="6:7" x14ac:dyDescent="0.35">
      <c r="F1861" s="3">
        <v>101</v>
      </c>
      <c r="G1861" s="3">
        <v>6.1</v>
      </c>
    </row>
    <row r="1862" spans="6:7" x14ac:dyDescent="0.35">
      <c r="F1862" s="3">
        <v>100</v>
      </c>
      <c r="G1862" s="3">
        <v>6.3</v>
      </c>
    </row>
    <row r="1863" spans="6:7" x14ac:dyDescent="0.35">
      <c r="F1863" s="3">
        <v>103</v>
      </c>
      <c r="G1863" s="3">
        <v>6.8</v>
      </c>
    </row>
    <row r="1864" spans="6:7" x14ac:dyDescent="0.35">
      <c r="F1864" s="3">
        <v>100</v>
      </c>
      <c r="G1864" s="3">
        <v>4</v>
      </c>
    </row>
    <row r="1865" spans="6:7" x14ac:dyDescent="0.35">
      <c r="F1865" s="3">
        <v>95</v>
      </c>
      <c r="G1865" s="3">
        <v>5.2</v>
      </c>
    </row>
    <row r="1866" spans="6:7" x14ac:dyDescent="0.35">
      <c r="F1866" s="3">
        <v>117</v>
      </c>
      <c r="G1866" s="3">
        <v>6.5</v>
      </c>
    </row>
    <row r="1867" spans="6:7" x14ac:dyDescent="0.35">
      <c r="F1867" s="3">
        <v>129</v>
      </c>
      <c r="G1867" s="3">
        <v>7.5</v>
      </c>
    </row>
    <row r="1868" spans="6:7" x14ac:dyDescent="0.35">
      <c r="F1868" s="3">
        <v>120</v>
      </c>
      <c r="G1868" s="3">
        <v>7.1</v>
      </c>
    </row>
    <row r="1869" spans="6:7" x14ac:dyDescent="0.35">
      <c r="F1869" s="3">
        <v>125</v>
      </c>
      <c r="G1869" s="3">
        <v>6.9</v>
      </c>
    </row>
    <row r="1870" spans="6:7" x14ac:dyDescent="0.35">
      <c r="F1870" s="3">
        <v>133</v>
      </c>
      <c r="G1870" s="3">
        <v>8</v>
      </c>
    </row>
    <row r="1871" spans="6:7" x14ac:dyDescent="0.35">
      <c r="F1871" s="3">
        <v>116</v>
      </c>
      <c r="G1871" s="3">
        <v>8.1999999999999993</v>
      </c>
    </row>
    <row r="1872" spans="6:7" x14ac:dyDescent="0.35">
      <c r="F1872" s="3">
        <v>129</v>
      </c>
      <c r="G1872" s="3">
        <v>6.4</v>
      </c>
    </row>
    <row r="1873" spans="6:7" x14ac:dyDescent="0.35">
      <c r="F1873" s="3">
        <v>93</v>
      </c>
      <c r="G1873" s="3">
        <v>7.9</v>
      </c>
    </row>
    <row r="1874" spans="6:7" x14ac:dyDescent="0.35">
      <c r="F1874" s="3">
        <v>118</v>
      </c>
      <c r="G1874" s="3">
        <v>6.7</v>
      </c>
    </row>
    <row r="1875" spans="6:7" x14ac:dyDescent="0.35">
      <c r="F1875" s="3">
        <v>129</v>
      </c>
      <c r="G1875" s="3">
        <v>6.1</v>
      </c>
    </row>
    <row r="1876" spans="6:7" x14ac:dyDescent="0.35">
      <c r="F1876" s="3">
        <v>185</v>
      </c>
      <c r="G1876" s="3">
        <v>8.9</v>
      </c>
    </row>
    <row r="1877" spans="6:7" x14ac:dyDescent="0.35">
      <c r="F1877" s="3">
        <v>146</v>
      </c>
      <c r="G1877" s="3">
        <v>8.1</v>
      </c>
    </row>
    <row r="1878" spans="6:7" x14ac:dyDescent="0.35">
      <c r="F1878" s="3">
        <v>128</v>
      </c>
      <c r="G1878" s="3">
        <v>6.2</v>
      </c>
    </row>
    <row r="1879" spans="6:7" x14ac:dyDescent="0.35">
      <c r="F1879" s="3">
        <v>93</v>
      </c>
      <c r="G1879" s="3">
        <v>4.9000000000000004</v>
      </c>
    </row>
    <row r="1880" spans="6:7" x14ac:dyDescent="0.35">
      <c r="F1880" s="3">
        <v>107</v>
      </c>
      <c r="G1880" s="3">
        <v>5.4</v>
      </c>
    </row>
    <row r="1881" spans="6:7" x14ac:dyDescent="0.35">
      <c r="F1881" s="3">
        <v>97</v>
      </c>
      <c r="G1881" s="3">
        <v>5.8</v>
      </c>
    </row>
    <row r="1882" spans="6:7" x14ac:dyDescent="0.35">
      <c r="F1882" s="3">
        <v>101</v>
      </c>
      <c r="G1882" s="3">
        <v>4.7</v>
      </c>
    </row>
    <row r="1883" spans="6:7" x14ac:dyDescent="0.35">
      <c r="F1883" s="3">
        <v>82</v>
      </c>
      <c r="G1883" s="3">
        <v>6</v>
      </c>
    </row>
    <row r="1884" spans="6:7" x14ac:dyDescent="0.35">
      <c r="F1884" s="3">
        <v>85</v>
      </c>
      <c r="G1884" s="3">
        <v>7</v>
      </c>
    </row>
    <row r="1885" spans="6:7" x14ac:dyDescent="0.35">
      <c r="F1885" s="3">
        <v>88</v>
      </c>
      <c r="G1885" s="3">
        <v>6</v>
      </c>
    </row>
    <row r="1886" spans="6:7" x14ac:dyDescent="0.35">
      <c r="F1886" s="3">
        <v>119</v>
      </c>
      <c r="G1886" s="3">
        <v>7.9</v>
      </c>
    </row>
    <row r="1887" spans="6:7" x14ac:dyDescent="0.35">
      <c r="F1887" s="3">
        <v>122</v>
      </c>
      <c r="G1887" s="3">
        <v>8.1</v>
      </c>
    </row>
    <row r="1888" spans="6:7" x14ac:dyDescent="0.35">
      <c r="F1888" s="3">
        <v>99</v>
      </c>
      <c r="G1888" s="3">
        <v>6.2</v>
      </c>
    </row>
    <row r="1889" spans="6:7" x14ac:dyDescent="0.35">
      <c r="F1889" s="3">
        <v>97</v>
      </c>
      <c r="G1889" s="3">
        <v>6.7</v>
      </c>
    </row>
    <row r="1890" spans="6:7" x14ac:dyDescent="0.35">
      <c r="F1890" s="3">
        <v>121</v>
      </c>
      <c r="G1890" s="3">
        <v>7.3</v>
      </c>
    </row>
    <row r="1891" spans="6:7" x14ac:dyDescent="0.35">
      <c r="F1891" s="3">
        <v>95</v>
      </c>
      <c r="G1891" s="3">
        <v>4.5999999999999996</v>
      </c>
    </row>
    <row r="1892" spans="6:7" x14ac:dyDescent="0.35">
      <c r="F1892" s="3">
        <v>105</v>
      </c>
      <c r="G1892" s="3">
        <v>6.1</v>
      </c>
    </row>
    <row r="1893" spans="6:7" x14ac:dyDescent="0.35">
      <c r="F1893" s="3">
        <v>108</v>
      </c>
      <c r="G1893" s="3">
        <v>6.2</v>
      </c>
    </row>
    <row r="1894" spans="6:7" x14ac:dyDescent="0.35">
      <c r="F1894" s="3">
        <v>134</v>
      </c>
      <c r="G1894" s="3">
        <v>7.8</v>
      </c>
    </row>
    <row r="1895" spans="6:7" x14ac:dyDescent="0.35">
      <c r="F1895" s="3">
        <v>115</v>
      </c>
      <c r="G1895" s="3">
        <v>6.1</v>
      </c>
    </row>
    <row r="1896" spans="6:7" x14ac:dyDescent="0.35">
      <c r="F1896" s="3">
        <v>107</v>
      </c>
      <c r="G1896" s="3">
        <v>7.6</v>
      </c>
    </row>
    <row r="1897" spans="6:7" x14ac:dyDescent="0.35">
      <c r="F1897" s="3">
        <v>86</v>
      </c>
      <c r="G1897" s="3">
        <v>5.8</v>
      </c>
    </row>
    <row r="1898" spans="6:7" x14ac:dyDescent="0.35">
      <c r="F1898" s="3">
        <v>101</v>
      </c>
      <c r="G1898" s="3">
        <v>6.5</v>
      </c>
    </row>
    <row r="1899" spans="6:7" x14ac:dyDescent="0.35">
      <c r="F1899" s="3">
        <v>96</v>
      </c>
      <c r="G1899" s="3">
        <v>7.2</v>
      </c>
    </row>
    <row r="1900" spans="6:7" x14ac:dyDescent="0.35">
      <c r="F1900" s="3">
        <v>101</v>
      </c>
      <c r="G1900" s="3">
        <v>7.8</v>
      </c>
    </row>
    <row r="1901" spans="6:7" x14ac:dyDescent="0.35">
      <c r="F1901" s="3">
        <v>100</v>
      </c>
      <c r="G1901" s="3">
        <v>4.7</v>
      </c>
    </row>
    <row r="1902" spans="6:7" x14ac:dyDescent="0.35">
      <c r="F1902" s="3">
        <v>117</v>
      </c>
      <c r="G1902" s="3">
        <v>6.8</v>
      </c>
    </row>
    <row r="1903" spans="6:7" x14ac:dyDescent="0.35">
      <c r="F1903" s="3">
        <v>101</v>
      </c>
      <c r="G1903" s="3">
        <v>5.9</v>
      </c>
    </row>
    <row r="1904" spans="6:7" x14ac:dyDescent="0.35">
      <c r="F1904" s="3">
        <v>98</v>
      </c>
      <c r="G1904" s="3">
        <v>7.2</v>
      </c>
    </row>
    <row r="1905" spans="6:7" x14ac:dyDescent="0.35">
      <c r="F1905" s="3">
        <v>146</v>
      </c>
      <c r="G1905" s="3">
        <v>8.6999999999999993</v>
      </c>
    </row>
    <row r="1906" spans="6:7" x14ac:dyDescent="0.35">
      <c r="F1906" s="3">
        <v>102</v>
      </c>
      <c r="G1906" s="3">
        <v>5</v>
      </c>
    </row>
    <row r="1907" spans="6:7" x14ac:dyDescent="0.35">
      <c r="F1907" s="3">
        <v>97</v>
      </c>
      <c r="G1907" s="3">
        <v>6.6</v>
      </c>
    </row>
    <row r="1908" spans="6:7" x14ac:dyDescent="0.35">
      <c r="F1908" s="3">
        <v>142</v>
      </c>
      <c r="G1908" s="3">
        <v>8.3000000000000007</v>
      </c>
    </row>
    <row r="1909" spans="6:7" x14ac:dyDescent="0.35">
      <c r="F1909" s="3">
        <v>98</v>
      </c>
      <c r="G1909" s="3">
        <v>6.7</v>
      </c>
    </row>
    <row r="1910" spans="6:7" x14ac:dyDescent="0.35">
      <c r="F1910" s="3">
        <v>219</v>
      </c>
      <c r="G1910" s="3">
        <v>7.8</v>
      </c>
    </row>
    <row r="1911" spans="6:7" x14ac:dyDescent="0.35">
      <c r="F1911" s="3">
        <v>109</v>
      </c>
      <c r="G1911" s="3">
        <v>6.5</v>
      </c>
    </row>
    <row r="1912" spans="6:7" x14ac:dyDescent="0.35">
      <c r="F1912" s="3">
        <v>97</v>
      </c>
      <c r="G1912" s="3">
        <v>6.1</v>
      </c>
    </row>
    <row r="1913" spans="6:7" x14ac:dyDescent="0.35">
      <c r="F1913" s="3">
        <v>158</v>
      </c>
      <c r="G1913" s="3">
        <v>8.1</v>
      </c>
    </row>
    <row r="1914" spans="6:7" x14ac:dyDescent="0.35">
      <c r="F1914" s="3">
        <v>85</v>
      </c>
      <c r="G1914" s="3">
        <v>5.2</v>
      </c>
    </row>
    <row r="1915" spans="6:7" x14ac:dyDescent="0.35">
      <c r="F1915" s="3">
        <v>80</v>
      </c>
      <c r="G1915" s="3">
        <v>5.6</v>
      </c>
    </row>
    <row r="1916" spans="6:7" x14ac:dyDescent="0.35">
      <c r="F1916" s="3">
        <v>86</v>
      </c>
      <c r="G1916" s="3">
        <v>5.8</v>
      </c>
    </row>
    <row r="1917" spans="6:7" x14ac:dyDescent="0.35">
      <c r="F1917" s="3">
        <v>119</v>
      </c>
      <c r="G1917" s="3">
        <v>6.6</v>
      </c>
    </row>
    <row r="1918" spans="6:7" x14ac:dyDescent="0.35">
      <c r="F1918" s="3">
        <v>98</v>
      </c>
      <c r="G1918" s="3">
        <v>6.6</v>
      </c>
    </row>
    <row r="1919" spans="6:7" x14ac:dyDescent="0.35">
      <c r="F1919" s="3">
        <v>97</v>
      </c>
      <c r="G1919" s="3">
        <v>5.5</v>
      </c>
    </row>
    <row r="1920" spans="6:7" x14ac:dyDescent="0.35">
      <c r="F1920" s="3">
        <v>105</v>
      </c>
      <c r="G1920" s="3">
        <v>5.5</v>
      </c>
    </row>
    <row r="1921" spans="6:7" x14ac:dyDescent="0.35">
      <c r="F1921" s="3">
        <v>124</v>
      </c>
      <c r="G1921" s="3">
        <v>7</v>
      </c>
    </row>
    <row r="1922" spans="6:7" x14ac:dyDescent="0.35">
      <c r="F1922" s="3">
        <v>97</v>
      </c>
      <c r="G1922" s="3">
        <v>6.5</v>
      </c>
    </row>
    <row r="1923" spans="6:7" x14ac:dyDescent="0.35">
      <c r="F1923" s="3">
        <v>105</v>
      </c>
      <c r="G1923" s="3">
        <v>5.8</v>
      </c>
    </row>
    <row r="1924" spans="6:7" x14ac:dyDescent="0.35">
      <c r="F1924" s="3">
        <v>104</v>
      </c>
      <c r="G1924" s="3">
        <v>5.6</v>
      </c>
    </row>
    <row r="1925" spans="6:7" x14ac:dyDescent="0.35">
      <c r="F1925" s="3">
        <v>101</v>
      </c>
      <c r="G1925" s="3">
        <v>5.6</v>
      </c>
    </row>
    <row r="1926" spans="6:7" x14ac:dyDescent="0.35">
      <c r="F1926" s="3">
        <v>101</v>
      </c>
      <c r="G1926" s="3">
        <v>5.8</v>
      </c>
    </row>
    <row r="1927" spans="6:7" x14ac:dyDescent="0.35">
      <c r="F1927" s="3">
        <v>114</v>
      </c>
      <c r="G1927" s="3">
        <v>7.6</v>
      </c>
    </row>
    <row r="1928" spans="6:7" x14ac:dyDescent="0.35">
      <c r="F1928" s="3">
        <v>105</v>
      </c>
      <c r="G1928" s="3">
        <v>6.4</v>
      </c>
    </row>
    <row r="1929" spans="6:7" x14ac:dyDescent="0.35">
      <c r="F1929" s="3">
        <v>90</v>
      </c>
      <c r="G1929" s="3">
        <v>6.3</v>
      </c>
    </row>
    <row r="1930" spans="6:7" x14ac:dyDescent="0.35">
      <c r="F1930" s="3">
        <v>97</v>
      </c>
      <c r="G1930" s="3">
        <v>4.5999999999999996</v>
      </c>
    </row>
    <row r="1931" spans="6:7" x14ac:dyDescent="0.35">
      <c r="F1931" s="3">
        <v>144</v>
      </c>
      <c r="G1931" s="3">
        <v>6.5</v>
      </c>
    </row>
    <row r="1932" spans="6:7" x14ac:dyDescent="0.35">
      <c r="F1932" s="3">
        <v>114</v>
      </c>
      <c r="G1932" s="3">
        <v>7.5</v>
      </c>
    </row>
    <row r="1933" spans="6:7" x14ac:dyDescent="0.35">
      <c r="F1933" s="3">
        <v>124</v>
      </c>
      <c r="G1933" s="3">
        <v>7.5</v>
      </c>
    </row>
    <row r="1934" spans="6:7" x14ac:dyDescent="0.35">
      <c r="F1934" s="3">
        <v>89</v>
      </c>
      <c r="G1934" s="3">
        <v>5.3</v>
      </c>
    </row>
    <row r="1935" spans="6:7" x14ac:dyDescent="0.35">
      <c r="F1935" s="3">
        <v>160</v>
      </c>
      <c r="G1935" s="3">
        <v>7.5</v>
      </c>
    </row>
    <row r="1936" spans="6:7" x14ac:dyDescent="0.35">
      <c r="F1936" s="3">
        <v>93</v>
      </c>
      <c r="G1936" s="3">
        <v>3.3</v>
      </c>
    </row>
    <row r="1937" spans="6:7" x14ac:dyDescent="0.35">
      <c r="F1937" s="3">
        <v>87</v>
      </c>
      <c r="G1937" s="3">
        <v>5.7</v>
      </c>
    </row>
    <row r="1938" spans="6:7" x14ac:dyDescent="0.35">
      <c r="F1938" s="3">
        <v>88</v>
      </c>
      <c r="G1938" s="3">
        <v>3.5</v>
      </c>
    </row>
    <row r="1939" spans="6:7" x14ac:dyDescent="0.35">
      <c r="F1939" s="3">
        <v>142</v>
      </c>
      <c r="G1939" s="3">
        <v>9.3000000000000007</v>
      </c>
    </row>
    <row r="1940" spans="6:7" x14ac:dyDescent="0.35">
      <c r="F1940" s="3">
        <v>92</v>
      </c>
      <c r="G1940" s="3">
        <v>4.8</v>
      </c>
    </row>
    <row r="1941" spans="6:7" x14ac:dyDescent="0.35">
      <c r="F1941" s="3">
        <v>117</v>
      </c>
      <c r="G1941" s="3">
        <v>6.9</v>
      </c>
    </row>
    <row r="1942" spans="6:7" x14ac:dyDescent="0.35">
      <c r="F1942" s="3">
        <v>111</v>
      </c>
      <c r="G1942" s="3">
        <v>6</v>
      </c>
    </row>
    <row r="1943" spans="6:7" x14ac:dyDescent="0.35">
      <c r="F1943" s="3">
        <v>121</v>
      </c>
      <c r="G1943" s="3">
        <v>7.3</v>
      </c>
    </row>
    <row r="1944" spans="6:7" x14ac:dyDescent="0.35">
      <c r="F1944" s="3">
        <v>98</v>
      </c>
      <c r="G1944" s="3">
        <v>6</v>
      </c>
    </row>
    <row r="1945" spans="6:7" x14ac:dyDescent="0.35">
      <c r="F1945" s="3">
        <v>107</v>
      </c>
      <c r="G1945" s="3">
        <v>6.6</v>
      </c>
    </row>
    <row r="1946" spans="6:7" x14ac:dyDescent="0.35">
      <c r="F1946" s="3">
        <v>106</v>
      </c>
      <c r="G1946" s="3">
        <v>7.5</v>
      </c>
    </row>
    <row r="1947" spans="6:7" x14ac:dyDescent="0.35">
      <c r="F1947" s="3">
        <v>136</v>
      </c>
      <c r="G1947" s="3">
        <v>6.9</v>
      </c>
    </row>
    <row r="1948" spans="6:7" x14ac:dyDescent="0.35">
      <c r="F1948" s="3">
        <v>97</v>
      </c>
      <c r="G1948" s="3">
        <v>6.8</v>
      </c>
    </row>
    <row r="1949" spans="6:7" x14ac:dyDescent="0.35">
      <c r="F1949" s="3">
        <v>7</v>
      </c>
      <c r="G1949" s="3">
        <v>8.3000000000000007</v>
      </c>
    </row>
    <row r="1950" spans="6:7" x14ac:dyDescent="0.35">
      <c r="F1950" s="3">
        <v>108</v>
      </c>
      <c r="G1950" s="3">
        <v>6.3</v>
      </c>
    </row>
    <row r="1951" spans="6:7" x14ac:dyDescent="0.35">
      <c r="F1951" s="3">
        <v>97</v>
      </c>
      <c r="G1951" s="3">
        <v>6.4</v>
      </c>
    </row>
    <row r="1952" spans="6:7" x14ac:dyDescent="0.35">
      <c r="F1952" s="3">
        <v>99</v>
      </c>
      <c r="G1952" s="3">
        <v>5.6</v>
      </c>
    </row>
    <row r="1953" spans="6:7" x14ac:dyDescent="0.35">
      <c r="F1953" s="3">
        <v>103</v>
      </c>
      <c r="G1953" s="3">
        <v>6.3</v>
      </c>
    </row>
    <row r="1954" spans="6:7" x14ac:dyDescent="0.35">
      <c r="F1954" s="3">
        <v>95</v>
      </c>
      <c r="G1954" s="3">
        <v>7.3</v>
      </c>
    </row>
    <row r="1955" spans="6:7" x14ac:dyDescent="0.35">
      <c r="F1955" s="3">
        <v>93</v>
      </c>
      <c r="G1955" s="3">
        <v>6.6</v>
      </c>
    </row>
    <row r="1956" spans="6:7" x14ac:dyDescent="0.35">
      <c r="F1956" s="3">
        <v>98</v>
      </c>
      <c r="G1956" s="3">
        <v>4.5999999999999996</v>
      </c>
    </row>
    <row r="1957" spans="6:7" x14ac:dyDescent="0.35">
      <c r="F1957" s="3">
        <v>90</v>
      </c>
      <c r="G1957" s="3">
        <v>5.0999999999999996</v>
      </c>
    </row>
    <row r="1958" spans="6:7" x14ac:dyDescent="0.35">
      <c r="F1958" s="3">
        <v>107</v>
      </c>
      <c r="G1958" s="3">
        <v>5.6</v>
      </c>
    </row>
    <row r="1959" spans="6:7" x14ac:dyDescent="0.35">
      <c r="F1959" s="3">
        <v>90</v>
      </c>
      <c r="G1959" s="3">
        <v>5.3</v>
      </c>
    </row>
    <row r="1960" spans="6:7" x14ac:dyDescent="0.35">
      <c r="F1960" s="3">
        <v>120</v>
      </c>
      <c r="G1960" s="3">
        <v>7.5</v>
      </c>
    </row>
    <row r="1961" spans="6:7" x14ac:dyDescent="0.35">
      <c r="F1961" s="3">
        <v>115</v>
      </c>
      <c r="G1961" s="3">
        <v>5.6</v>
      </c>
    </row>
    <row r="1962" spans="6:7" x14ac:dyDescent="0.35">
      <c r="F1962" s="3">
        <v>93</v>
      </c>
      <c r="G1962" s="3">
        <v>5.9</v>
      </c>
    </row>
    <row r="1963" spans="6:7" x14ac:dyDescent="0.35">
      <c r="F1963" s="3">
        <v>99</v>
      </c>
      <c r="G1963" s="3">
        <v>4.7</v>
      </c>
    </row>
    <row r="1964" spans="6:7" x14ac:dyDescent="0.35">
      <c r="F1964" s="3">
        <v>107</v>
      </c>
      <c r="G1964" s="3">
        <v>4.8</v>
      </c>
    </row>
    <row r="1965" spans="6:7" x14ac:dyDescent="0.35">
      <c r="F1965" s="3">
        <v>110</v>
      </c>
      <c r="G1965" s="3">
        <v>6.8</v>
      </c>
    </row>
    <row r="1966" spans="6:7" x14ac:dyDescent="0.35">
      <c r="F1966" s="3">
        <v>101</v>
      </c>
      <c r="G1966" s="3">
        <v>5.4</v>
      </c>
    </row>
    <row r="1967" spans="6:7" x14ac:dyDescent="0.35">
      <c r="F1967" s="3">
        <v>85</v>
      </c>
      <c r="G1967" s="3">
        <v>5.0999999999999996</v>
      </c>
    </row>
    <row r="1968" spans="6:7" x14ac:dyDescent="0.35">
      <c r="F1968" s="3">
        <v>132</v>
      </c>
      <c r="G1968" s="3">
        <v>7</v>
      </c>
    </row>
    <row r="1969" spans="6:7" x14ac:dyDescent="0.35">
      <c r="F1969" s="3">
        <v>88</v>
      </c>
      <c r="G1969" s="3">
        <v>6.7</v>
      </c>
    </row>
    <row r="1970" spans="6:7" x14ac:dyDescent="0.35">
      <c r="F1970" s="3">
        <v>90</v>
      </c>
      <c r="G1970" s="3">
        <v>4</v>
      </c>
    </row>
    <row r="1971" spans="6:7" x14ac:dyDescent="0.35">
      <c r="F1971" s="3">
        <v>145</v>
      </c>
      <c r="G1971" s="3">
        <v>7.3</v>
      </c>
    </row>
    <row r="1972" spans="6:7" x14ac:dyDescent="0.35">
      <c r="F1972" s="3">
        <v>110</v>
      </c>
      <c r="G1972" s="3">
        <v>6.8</v>
      </c>
    </row>
    <row r="1973" spans="6:7" x14ac:dyDescent="0.35">
      <c r="F1973" s="3">
        <v>101</v>
      </c>
      <c r="G1973" s="3">
        <v>6.1</v>
      </c>
    </row>
    <row r="1974" spans="6:7" x14ac:dyDescent="0.35">
      <c r="F1974" s="3">
        <v>30</v>
      </c>
      <c r="G1974" s="3">
        <v>7.2</v>
      </c>
    </row>
    <row r="1975" spans="6:7" x14ac:dyDescent="0.35">
      <c r="F1975" s="3">
        <v>122</v>
      </c>
      <c r="G1975" s="3">
        <v>7</v>
      </c>
    </row>
    <row r="1976" spans="6:7" x14ac:dyDescent="0.35">
      <c r="F1976" s="3">
        <v>107</v>
      </c>
      <c r="G1976" s="3">
        <v>7.1</v>
      </c>
    </row>
    <row r="1977" spans="6:7" x14ac:dyDescent="0.35">
      <c r="F1977" s="3">
        <v>127</v>
      </c>
      <c r="G1977" s="3">
        <v>6.9</v>
      </c>
    </row>
    <row r="1978" spans="6:7" x14ac:dyDescent="0.35">
      <c r="F1978" s="3">
        <v>99</v>
      </c>
      <c r="G1978" s="3">
        <v>7.3</v>
      </c>
    </row>
    <row r="1979" spans="6:7" x14ac:dyDescent="0.35">
      <c r="F1979" s="3">
        <v>104</v>
      </c>
      <c r="G1979" s="3">
        <v>6.3</v>
      </c>
    </row>
    <row r="1980" spans="6:7" x14ac:dyDescent="0.35">
      <c r="F1980" s="3">
        <v>140</v>
      </c>
      <c r="G1980" s="3">
        <v>8.1999999999999993</v>
      </c>
    </row>
    <row r="1981" spans="6:7" x14ac:dyDescent="0.35">
      <c r="F1981" s="3">
        <v>133</v>
      </c>
      <c r="G1981" s="3">
        <v>7.1</v>
      </c>
    </row>
    <row r="1982" spans="6:7" x14ac:dyDescent="0.35">
      <c r="F1982" s="3">
        <v>271</v>
      </c>
      <c r="G1982" s="3">
        <v>7.7</v>
      </c>
    </row>
    <row r="1983" spans="6:7" x14ac:dyDescent="0.35">
      <c r="F1983" s="3">
        <v>112</v>
      </c>
      <c r="G1983" s="3">
        <v>6.5</v>
      </c>
    </row>
    <row r="1984" spans="6:7" x14ac:dyDescent="0.35">
      <c r="F1984" s="3">
        <v>99</v>
      </c>
      <c r="G1984" s="3">
        <v>4.9000000000000004</v>
      </c>
    </row>
    <row r="1985" spans="6:7" x14ac:dyDescent="0.35">
      <c r="F1985" s="3">
        <v>100</v>
      </c>
      <c r="G1985" s="3">
        <v>6.4</v>
      </c>
    </row>
    <row r="1986" spans="6:7" x14ac:dyDescent="0.35">
      <c r="F1986" s="3">
        <v>92</v>
      </c>
      <c r="G1986" s="3">
        <v>5.9</v>
      </c>
    </row>
    <row r="1987" spans="6:7" x14ac:dyDescent="0.35">
      <c r="F1987" s="3">
        <v>105</v>
      </c>
      <c r="G1987" s="3">
        <v>6.2</v>
      </c>
    </row>
    <row r="1988" spans="6:7" x14ac:dyDescent="0.35">
      <c r="F1988" s="3">
        <v>110</v>
      </c>
      <c r="G1988" s="3">
        <v>5.8</v>
      </c>
    </row>
    <row r="1989" spans="6:7" x14ac:dyDescent="0.35">
      <c r="F1989" s="3">
        <v>116</v>
      </c>
      <c r="G1989" s="3">
        <v>6.7</v>
      </c>
    </row>
    <row r="1990" spans="6:7" x14ac:dyDescent="0.35">
      <c r="F1990" s="3">
        <v>88</v>
      </c>
      <c r="G1990" s="3">
        <v>5.9</v>
      </c>
    </row>
    <row r="1991" spans="6:7" x14ac:dyDescent="0.35">
      <c r="F1991" s="3">
        <v>111</v>
      </c>
      <c r="G1991" s="3">
        <v>7.3</v>
      </c>
    </row>
    <row r="1992" spans="6:7" x14ac:dyDescent="0.35">
      <c r="F1992" s="3">
        <v>117</v>
      </c>
      <c r="G1992" s="3">
        <v>4.8</v>
      </c>
    </row>
    <row r="1993" spans="6:7" x14ac:dyDescent="0.35">
      <c r="F1993" s="3">
        <v>95</v>
      </c>
      <c r="G1993" s="3">
        <v>4.0999999999999996</v>
      </c>
    </row>
    <row r="1994" spans="6:7" x14ac:dyDescent="0.35">
      <c r="F1994" s="3">
        <v>95</v>
      </c>
      <c r="G1994" s="3">
        <v>4.9000000000000004</v>
      </c>
    </row>
    <row r="1995" spans="6:7" x14ac:dyDescent="0.35">
      <c r="F1995" s="3">
        <v>127</v>
      </c>
      <c r="G1995" s="3">
        <v>7.9</v>
      </c>
    </row>
    <row r="1996" spans="6:7" x14ac:dyDescent="0.35">
      <c r="F1996" s="3">
        <v>105</v>
      </c>
      <c r="G1996" s="3">
        <v>5.6</v>
      </c>
    </row>
    <row r="1997" spans="6:7" x14ac:dyDescent="0.35">
      <c r="F1997" s="3">
        <v>104</v>
      </c>
      <c r="G1997" s="3">
        <v>5.2</v>
      </c>
    </row>
    <row r="1998" spans="6:7" x14ac:dyDescent="0.35">
      <c r="F1998" s="3">
        <v>95</v>
      </c>
      <c r="G1998" s="3">
        <v>4.0999999999999996</v>
      </c>
    </row>
    <row r="1999" spans="6:7" x14ac:dyDescent="0.35">
      <c r="F1999" s="3">
        <v>121</v>
      </c>
      <c r="G1999" s="3">
        <v>6.6</v>
      </c>
    </row>
    <row r="2000" spans="6:7" x14ac:dyDescent="0.35">
      <c r="F2000" s="3">
        <v>92</v>
      </c>
      <c r="G2000" s="3">
        <v>2.9</v>
      </c>
    </row>
    <row r="2001" spans="6:7" x14ac:dyDescent="0.35">
      <c r="F2001" s="3">
        <v>80</v>
      </c>
      <c r="G2001" s="3">
        <v>7.2</v>
      </c>
    </row>
    <row r="2002" spans="6:7" x14ac:dyDescent="0.35">
      <c r="F2002" s="3">
        <v>107</v>
      </c>
      <c r="G2002" s="3">
        <v>6.5</v>
      </c>
    </row>
    <row r="2003" spans="6:7" x14ac:dyDescent="0.35">
      <c r="F2003" s="3">
        <v>91</v>
      </c>
      <c r="G2003" s="3">
        <v>6.8</v>
      </c>
    </row>
    <row r="2004" spans="6:7" x14ac:dyDescent="0.35">
      <c r="F2004" s="3">
        <v>117</v>
      </c>
      <c r="G2004" s="3">
        <v>7.2</v>
      </c>
    </row>
    <row r="2005" spans="6:7" x14ac:dyDescent="0.35">
      <c r="F2005" s="3">
        <v>107</v>
      </c>
      <c r="G2005" s="3">
        <v>6.8</v>
      </c>
    </row>
    <row r="2006" spans="6:7" x14ac:dyDescent="0.35">
      <c r="F2006" s="3">
        <v>131</v>
      </c>
      <c r="G2006" s="3">
        <v>7.8</v>
      </c>
    </row>
    <row r="2007" spans="6:7" x14ac:dyDescent="0.35">
      <c r="F2007" s="3">
        <v>122</v>
      </c>
      <c r="G2007" s="3">
        <v>6.7</v>
      </c>
    </row>
    <row r="2008" spans="6:7" x14ac:dyDescent="0.35">
      <c r="F2008" s="3">
        <v>88</v>
      </c>
      <c r="G2008" s="3">
        <v>6.1</v>
      </c>
    </row>
    <row r="2009" spans="6:7" x14ac:dyDescent="0.35">
      <c r="F2009" s="3">
        <v>134</v>
      </c>
      <c r="G2009" s="3">
        <v>7.1</v>
      </c>
    </row>
    <row r="2010" spans="6:7" x14ac:dyDescent="0.35">
      <c r="F2010" s="3">
        <v>117</v>
      </c>
      <c r="G2010" s="3">
        <v>5.7</v>
      </c>
    </row>
    <row r="2011" spans="6:7" x14ac:dyDescent="0.35">
      <c r="F2011" s="3">
        <v>80</v>
      </c>
      <c r="G2011" s="3">
        <v>2.9</v>
      </c>
    </row>
    <row r="2012" spans="6:7" x14ac:dyDescent="0.35">
      <c r="F2012" s="3">
        <v>85</v>
      </c>
      <c r="G2012" s="3">
        <v>5.2</v>
      </c>
    </row>
    <row r="2013" spans="6:7" x14ac:dyDescent="0.35">
      <c r="F2013" s="3">
        <v>138</v>
      </c>
      <c r="G2013" s="3">
        <v>5.3</v>
      </c>
    </row>
    <row r="2014" spans="6:7" x14ac:dyDescent="0.35">
      <c r="F2014" s="3">
        <v>121</v>
      </c>
      <c r="G2014" s="3">
        <v>6.2</v>
      </c>
    </row>
    <row r="2015" spans="6:7" x14ac:dyDescent="0.35">
      <c r="F2015" s="3">
        <v>134</v>
      </c>
      <c r="G2015" s="3">
        <v>7.3</v>
      </c>
    </row>
    <row r="2016" spans="6:7" x14ac:dyDescent="0.35">
      <c r="F2016" s="3">
        <v>100</v>
      </c>
      <c r="G2016" s="3">
        <v>6.5</v>
      </c>
    </row>
    <row r="2017" spans="6:7" x14ac:dyDescent="0.35">
      <c r="F2017" s="3">
        <v>100</v>
      </c>
      <c r="G2017" s="3">
        <v>4.0999999999999996</v>
      </c>
    </row>
    <row r="2018" spans="6:7" x14ac:dyDescent="0.35">
      <c r="F2018" s="3">
        <v>119</v>
      </c>
      <c r="G2018" s="3">
        <v>7.7</v>
      </c>
    </row>
    <row r="2019" spans="6:7" x14ac:dyDescent="0.35">
      <c r="F2019" s="3">
        <v>137</v>
      </c>
      <c r="G2019" s="3">
        <v>6.1</v>
      </c>
    </row>
    <row r="2020" spans="6:7" x14ac:dyDescent="0.35">
      <c r="F2020" s="3">
        <v>119</v>
      </c>
      <c r="G2020" s="3">
        <v>7.3</v>
      </c>
    </row>
    <row r="2021" spans="6:7" x14ac:dyDescent="0.35">
      <c r="F2021" s="3">
        <v>139</v>
      </c>
      <c r="G2021" s="3">
        <v>7.2</v>
      </c>
    </row>
    <row r="2022" spans="6:7" x14ac:dyDescent="0.35">
      <c r="F2022" s="3">
        <v>114</v>
      </c>
      <c r="G2022" s="3">
        <v>5.3</v>
      </c>
    </row>
    <row r="2023" spans="6:7" x14ac:dyDescent="0.35">
      <c r="F2023" s="3">
        <v>120</v>
      </c>
      <c r="G2023" s="3">
        <v>6.1</v>
      </c>
    </row>
    <row r="2024" spans="6:7" x14ac:dyDescent="0.35">
      <c r="F2024" s="3">
        <v>98</v>
      </c>
      <c r="G2024" s="3">
        <v>5.8</v>
      </c>
    </row>
    <row r="2025" spans="6:7" x14ac:dyDescent="0.35">
      <c r="F2025" s="3">
        <v>106</v>
      </c>
      <c r="G2025" s="3">
        <v>5.7</v>
      </c>
    </row>
    <row r="2026" spans="6:7" x14ac:dyDescent="0.35">
      <c r="F2026" s="3">
        <v>98</v>
      </c>
      <c r="G2026" s="3">
        <v>6.7</v>
      </c>
    </row>
    <row r="2027" spans="6:7" x14ac:dyDescent="0.35">
      <c r="F2027" s="3">
        <v>107</v>
      </c>
      <c r="G2027" s="3">
        <v>6.5</v>
      </c>
    </row>
    <row r="2028" spans="6:7" x14ac:dyDescent="0.35">
      <c r="F2028" s="3">
        <v>88</v>
      </c>
      <c r="G2028" s="3">
        <v>7.2</v>
      </c>
    </row>
    <row r="2029" spans="6:7" x14ac:dyDescent="0.35">
      <c r="F2029" s="3">
        <v>137</v>
      </c>
      <c r="G2029" s="3">
        <v>7.6</v>
      </c>
    </row>
    <row r="2030" spans="6:7" x14ac:dyDescent="0.35">
      <c r="F2030" s="3">
        <v>100</v>
      </c>
      <c r="G2030" s="3">
        <v>4.5999999999999996</v>
      </c>
    </row>
    <row r="2031" spans="6:7" x14ac:dyDescent="0.35">
      <c r="F2031" s="3">
        <v>115</v>
      </c>
      <c r="G2031" s="3">
        <v>6.9</v>
      </c>
    </row>
    <row r="2032" spans="6:7" x14ac:dyDescent="0.35">
      <c r="F2032" s="3">
        <v>101</v>
      </c>
      <c r="G2032" s="3">
        <v>6.6</v>
      </c>
    </row>
    <row r="2033" spans="6:7" x14ac:dyDescent="0.35">
      <c r="F2033" s="3">
        <v>110</v>
      </c>
      <c r="G2033" s="3">
        <v>6.3</v>
      </c>
    </row>
    <row r="2034" spans="6:7" x14ac:dyDescent="0.35">
      <c r="F2034" s="3">
        <v>94</v>
      </c>
      <c r="G2034" s="3">
        <v>6.2</v>
      </c>
    </row>
    <row r="2035" spans="6:7" x14ac:dyDescent="0.35">
      <c r="F2035" s="3">
        <v>88</v>
      </c>
      <c r="G2035" s="3">
        <v>5.3</v>
      </c>
    </row>
    <row r="2036" spans="6:7" x14ac:dyDescent="0.35">
      <c r="F2036" s="3">
        <v>127</v>
      </c>
      <c r="G2036" s="3">
        <v>7.3</v>
      </c>
    </row>
    <row r="2037" spans="6:7" x14ac:dyDescent="0.35">
      <c r="F2037" s="3">
        <v>95</v>
      </c>
      <c r="G2037" s="3">
        <v>5.6</v>
      </c>
    </row>
    <row r="2038" spans="6:7" x14ac:dyDescent="0.35">
      <c r="F2038" s="3">
        <v>87</v>
      </c>
      <c r="G2038" s="3">
        <v>6.2</v>
      </c>
    </row>
    <row r="2039" spans="6:7" x14ac:dyDescent="0.35">
      <c r="F2039" s="3">
        <v>118</v>
      </c>
      <c r="G2039" s="3">
        <v>5.2</v>
      </c>
    </row>
    <row r="2040" spans="6:7" x14ac:dyDescent="0.35">
      <c r="F2040" s="3">
        <v>107</v>
      </c>
      <c r="G2040" s="3">
        <v>5.3</v>
      </c>
    </row>
    <row r="2041" spans="6:7" x14ac:dyDescent="0.35">
      <c r="F2041" s="3">
        <v>124</v>
      </c>
      <c r="G2041" s="3">
        <v>5.4</v>
      </c>
    </row>
    <row r="2042" spans="6:7" x14ac:dyDescent="0.35">
      <c r="F2042" s="3">
        <v>89</v>
      </c>
      <c r="G2042" s="3">
        <v>4.9000000000000004</v>
      </c>
    </row>
    <row r="2043" spans="6:7" x14ac:dyDescent="0.35">
      <c r="F2043" s="3">
        <v>88</v>
      </c>
      <c r="G2043" s="3">
        <v>5.5</v>
      </c>
    </row>
    <row r="2044" spans="6:7" x14ac:dyDescent="0.35">
      <c r="F2044" s="3">
        <v>118</v>
      </c>
      <c r="G2044" s="3">
        <v>6.7</v>
      </c>
    </row>
    <row r="2045" spans="6:7" x14ac:dyDescent="0.35">
      <c r="F2045" s="3">
        <v>93</v>
      </c>
      <c r="G2045" s="3">
        <v>3.9</v>
      </c>
    </row>
    <row r="2046" spans="6:7" x14ac:dyDescent="0.35">
      <c r="F2046" s="3">
        <v>80</v>
      </c>
      <c r="G2046" s="3">
        <v>7.2</v>
      </c>
    </row>
    <row r="2047" spans="6:7" x14ac:dyDescent="0.35">
      <c r="F2047" s="3">
        <v>120</v>
      </c>
      <c r="G2047" s="3">
        <v>5.0999999999999996</v>
      </c>
    </row>
    <row r="2048" spans="6:7" x14ac:dyDescent="0.35">
      <c r="F2048" s="3">
        <v>98</v>
      </c>
      <c r="G2048" s="3">
        <v>6.5</v>
      </c>
    </row>
    <row r="2049" spans="6:7" x14ac:dyDescent="0.35">
      <c r="F2049" s="3">
        <v>119</v>
      </c>
      <c r="G2049" s="3">
        <v>8.1999999999999993</v>
      </c>
    </row>
    <row r="2050" spans="6:7" x14ac:dyDescent="0.35">
      <c r="F2050" s="3">
        <v>88</v>
      </c>
      <c r="G2050" s="3">
        <v>7.7</v>
      </c>
    </row>
    <row r="2051" spans="6:7" x14ac:dyDescent="0.35">
      <c r="F2051" s="3">
        <v>201</v>
      </c>
      <c r="G2051" s="3">
        <v>7.2</v>
      </c>
    </row>
    <row r="2052" spans="6:7" x14ac:dyDescent="0.35">
      <c r="F2052" s="3">
        <v>90</v>
      </c>
      <c r="G2052" s="3">
        <v>6.1</v>
      </c>
    </row>
    <row r="2053" spans="6:7" x14ac:dyDescent="0.35">
      <c r="F2053" s="3">
        <v>127</v>
      </c>
      <c r="G2053" s="3">
        <v>8.8000000000000007</v>
      </c>
    </row>
    <row r="2054" spans="6:7" x14ac:dyDescent="0.35">
      <c r="F2054" s="3">
        <v>119</v>
      </c>
      <c r="G2054" s="3">
        <v>6.8</v>
      </c>
    </row>
    <row r="2055" spans="6:7" x14ac:dyDescent="0.35">
      <c r="F2055" s="3">
        <v>85</v>
      </c>
      <c r="G2055" s="3">
        <v>6.8</v>
      </c>
    </row>
    <row r="2056" spans="6:7" x14ac:dyDescent="0.35">
      <c r="F2056" s="3">
        <v>98</v>
      </c>
      <c r="G2056" s="3">
        <v>6.7</v>
      </c>
    </row>
    <row r="2057" spans="6:7" x14ac:dyDescent="0.35">
      <c r="F2057" s="3">
        <v>101</v>
      </c>
      <c r="G2057" s="3">
        <v>7.1</v>
      </c>
    </row>
    <row r="2058" spans="6:7" x14ac:dyDescent="0.35">
      <c r="F2058" s="3">
        <v>112</v>
      </c>
      <c r="G2058" s="3">
        <v>7.1</v>
      </c>
    </row>
    <row r="2059" spans="6:7" x14ac:dyDescent="0.35">
      <c r="F2059" s="3">
        <v>97</v>
      </c>
      <c r="G2059" s="3">
        <v>6.1</v>
      </c>
    </row>
    <row r="2060" spans="6:7" x14ac:dyDescent="0.35">
      <c r="F2060" s="3">
        <v>126</v>
      </c>
      <c r="G2060" s="3">
        <v>8</v>
      </c>
    </row>
    <row r="2061" spans="6:7" x14ac:dyDescent="0.35">
      <c r="F2061" s="3">
        <v>106</v>
      </c>
      <c r="G2061" s="3">
        <v>7.5</v>
      </c>
    </row>
    <row r="2062" spans="6:7" x14ac:dyDescent="0.35">
      <c r="F2062" s="3">
        <v>97</v>
      </c>
      <c r="G2062" s="3">
        <v>6.6</v>
      </c>
    </row>
    <row r="2063" spans="6:7" x14ac:dyDescent="0.35">
      <c r="F2063" s="3">
        <v>100</v>
      </c>
      <c r="G2063" s="3">
        <v>5.4</v>
      </c>
    </row>
    <row r="2064" spans="6:7" x14ac:dyDescent="0.35">
      <c r="F2064" s="3">
        <v>114</v>
      </c>
      <c r="G2064" s="3">
        <v>6.1</v>
      </c>
    </row>
    <row r="2065" spans="6:7" x14ac:dyDescent="0.35">
      <c r="F2065" s="3">
        <v>101</v>
      </c>
      <c r="G2065" s="3">
        <v>6.1</v>
      </c>
    </row>
    <row r="2066" spans="6:7" x14ac:dyDescent="0.35">
      <c r="F2066" s="3">
        <v>88</v>
      </c>
      <c r="G2066" s="3">
        <v>5.6</v>
      </c>
    </row>
    <row r="2067" spans="6:7" x14ac:dyDescent="0.35">
      <c r="F2067" s="3">
        <v>93</v>
      </c>
      <c r="G2067" s="3">
        <v>5.8</v>
      </c>
    </row>
    <row r="2068" spans="6:7" x14ac:dyDescent="0.35">
      <c r="F2068" s="3">
        <v>92</v>
      </c>
      <c r="G2068" s="3">
        <v>2.8</v>
      </c>
    </row>
    <row r="2069" spans="6:7" x14ac:dyDescent="0.35">
      <c r="F2069" s="3">
        <v>98</v>
      </c>
      <c r="G2069" s="3">
        <v>6.7</v>
      </c>
    </row>
    <row r="2070" spans="6:7" x14ac:dyDescent="0.35">
      <c r="F2070" s="3">
        <v>94</v>
      </c>
      <c r="G2070" s="3">
        <v>5.0999999999999996</v>
      </c>
    </row>
    <row r="2071" spans="6:7" x14ac:dyDescent="0.35">
      <c r="F2071" s="3">
        <v>102</v>
      </c>
      <c r="G2071" s="3">
        <v>7.2</v>
      </c>
    </row>
    <row r="2072" spans="6:7" x14ac:dyDescent="0.35">
      <c r="F2072" s="3">
        <v>98</v>
      </c>
      <c r="G2072" s="3">
        <v>6</v>
      </c>
    </row>
    <row r="2073" spans="6:7" x14ac:dyDescent="0.35">
      <c r="F2073" s="3">
        <v>121</v>
      </c>
      <c r="G2073" s="3">
        <v>7.2</v>
      </c>
    </row>
    <row r="2074" spans="6:7" x14ac:dyDescent="0.35">
      <c r="F2074" s="3">
        <v>111</v>
      </c>
      <c r="G2074" s="3">
        <v>6.7</v>
      </c>
    </row>
    <row r="2075" spans="6:7" x14ac:dyDescent="0.35">
      <c r="F2075" s="3">
        <v>90</v>
      </c>
      <c r="G2075" s="3">
        <v>6.3</v>
      </c>
    </row>
    <row r="2076" spans="6:7" x14ac:dyDescent="0.35">
      <c r="F2076" s="3">
        <v>100</v>
      </c>
      <c r="G2076" s="3">
        <v>6.2</v>
      </c>
    </row>
    <row r="2077" spans="6:7" x14ac:dyDescent="0.35">
      <c r="F2077" s="3">
        <v>50</v>
      </c>
      <c r="G2077" s="3">
        <v>6.8</v>
      </c>
    </row>
    <row r="2078" spans="6:7" x14ac:dyDescent="0.35">
      <c r="F2078" s="3">
        <v>141</v>
      </c>
      <c r="G2078" s="3">
        <v>6.2</v>
      </c>
    </row>
    <row r="2079" spans="6:7" x14ac:dyDescent="0.35">
      <c r="F2079" s="3">
        <v>139</v>
      </c>
      <c r="G2079" s="3">
        <v>6.9</v>
      </c>
    </row>
    <row r="2080" spans="6:7" x14ac:dyDescent="0.35">
      <c r="F2080" s="3">
        <v>114</v>
      </c>
      <c r="G2080" s="3">
        <v>6.8</v>
      </c>
    </row>
    <row r="2081" spans="6:7" x14ac:dyDescent="0.35">
      <c r="F2081" s="3">
        <v>96</v>
      </c>
      <c r="G2081" s="3">
        <v>7.1</v>
      </c>
    </row>
    <row r="2082" spans="6:7" x14ac:dyDescent="0.35">
      <c r="F2082" s="3">
        <v>111</v>
      </c>
      <c r="G2082" s="3">
        <v>7.1</v>
      </c>
    </row>
    <row r="2083" spans="6:7" x14ac:dyDescent="0.35">
      <c r="F2083" s="3">
        <v>127</v>
      </c>
      <c r="G2083" s="3">
        <v>7</v>
      </c>
    </row>
    <row r="2084" spans="6:7" x14ac:dyDescent="0.35">
      <c r="F2084" s="3">
        <v>107</v>
      </c>
      <c r="G2084" s="3">
        <v>7.1</v>
      </c>
    </row>
    <row r="2085" spans="6:7" x14ac:dyDescent="0.35">
      <c r="F2085" s="3">
        <v>97</v>
      </c>
      <c r="G2085" s="3">
        <v>6.4</v>
      </c>
    </row>
    <row r="2086" spans="6:7" x14ac:dyDescent="0.35">
      <c r="F2086" s="3">
        <v>127</v>
      </c>
      <c r="G2086" s="3">
        <v>7</v>
      </c>
    </row>
    <row r="2087" spans="6:7" x14ac:dyDescent="0.35">
      <c r="F2087" s="3">
        <v>110</v>
      </c>
      <c r="G2087" s="3">
        <v>6.2</v>
      </c>
    </row>
    <row r="2088" spans="6:7" x14ac:dyDescent="0.35">
      <c r="F2088" s="3">
        <v>135</v>
      </c>
      <c r="G2088" s="3">
        <v>7.5</v>
      </c>
    </row>
    <row r="2089" spans="6:7" x14ac:dyDescent="0.35">
      <c r="F2089" s="3">
        <v>84</v>
      </c>
      <c r="G2089" s="3">
        <v>4.8</v>
      </c>
    </row>
    <row r="2090" spans="6:7" x14ac:dyDescent="0.35">
      <c r="F2090" s="3">
        <v>240</v>
      </c>
      <c r="G2090" s="3">
        <v>8.1</v>
      </c>
    </row>
    <row r="2091" spans="6:7" x14ac:dyDescent="0.35">
      <c r="F2091" s="3">
        <v>122</v>
      </c>
      <c r="G2091" s="3">
        <v>7.3</v>
      </c>
    </row>
    <row r="2092" spans="6:7" x14ac:dyDescent="0.35">
      <c r="F2092" s="3">
        <v>114</v>
      </c>
      <c r="G2092" s="3">
        <v>5.8</v>
      </c>
    </row>
    <row r="2093" spans="6:7" x14ac:dyDescent="0.35">
      <c r="F2093" s="3">
        <v>132</v>
      </c>
      <c r="G2093" s="3">
        <v>7.6</v>
      </c>
    </row>
    <row r="2094" spans="6:7" x14ac:dyDescent="0.35">
      <c r="F2094" s="3">
        <v>170</v>
      </c>
      <c r="G2094" s="3">
        <v>5.6</v>
      </c>
    </row>
    <row r="2095" spans="6:7" x14ac:dyDescent="0.35">
      <c r="F2095" s="3">
        <v>133</v>
      </c>
      <c r="G2095" s="3">
        <v>7</v>
      </c>
    </row>
    <row r="2096" spans="6:7" x14ac:dyDescent="0.35">
      <c r="F2096" s="3">
        <v>112</v>
      </c>
      <c r="G2096" s="3">
        <v>6.6</v>
      </c>
    </row>
    <row r="2097" spans="6:7" x14ac:dyDescent="0.35">
      <c r="F2097" s="3">
        <v>108</v>
      </c>
      <c r="G2097" s="3">
        <v>6.5</v>
      </c>
    </row>
    <row r="2098" spans="6:7" x14ac:dyDescent="0.35">
      <c r="F2098" s="3">
        <v>115</v>
      </c>
      <c r="G2098" s="3">
        <v>7.4</v>
      </c>
    </row>
    <row r="2099" spans="6:7" x14ac:dyDescent="0.35">
      <c r="F2099" s="3">
        <v>83</v>
      </c>
      <c r="G2099" s="3">
        <v>4.5999999999999996</v>
      </c>
    </row>
    <row r="2100" spans="6:7" x14ac:dyDescent="0.35">
      <c r="F2100" s="3">
        <v>105</v>
      </c>
      <c r="G2100" s="3">
        <v>6.4</v>
      </c>
    </row>
    <row r="2101" spans="6:7" x14ac:dyDescent="0.35">
      <c r="F2101" s="3">
        <v>110</v>
      </c>
      <c r="G2101" s="3">
        <v>6</v>
      </c>
    </row>
    <row r="2102" spans="6:7" x14ac:dyDescent="0.35">
      <c r="F2102" s="3">
        <v>108</v>
      </c>
      <c r="G2102" s="3">
        <v>6.4</v>
      </c>
    </row>
    <row r="2103" spans="6:7" x14ac:dyDescent="0.35">
      <c r="F2103" s="3">
        <v>96</v>
      </c>
      <c r="G2103" s="3">
        <v>5.9</v>
      </c>
    </row>
    <row r="2104" spans="6:7" x14ac:dyDescent="0.35">
      <c r="F2104" s="3">
        <v>94</v>
      </c>
      <c r="G2104" s="3">
        <v>6.4</v>
      </c>
    </row>
    <row r="2105" spans="6:7" x14ac:dyDescent="0.35">
      <c r="F2105" s="3">
        <v>142</v>
      </c>
      <c r="G2105" s="3">
        <v>6.6</v>
      </c>
    </row>
    <row r="2106" spans="6:7" x14ac:dyDescent="0.35">
      <c r="F2106" s="3">
        <v>104</v>
      </c>
      <c r="G2106" s="3">
        <v>6.9</v>
      </c>
    </row>
    <row r="2107" spans="6:7" x14ac:dyDescent="0.35">
      <c r="F2107" s="3">
        <v>136</v>
      </c>
      <c r="G2107" s="3">
        <v>6.9</v>
      </c>
    </row>
    <row r="2108" spans="6:7" x14ac:dyDescent="0.35">
      <c r="F2108" s="3">
        <v>106</v>
      </c>
      <c r="G2108" s="3">
        <v>5.8</v>
      </c>
    </row>
    <row r="2109" spans="6:7" x14ac:dyDescent="0.35">
      <c r="F2109" s="3">
        <v>106</v>
      </c>
      <c r="G2109" s="3">
        <v>6.4</v>
      </c>
    </row>
    <row r="2110" spans="6:7" x14ac:dyDescent="0.35">
      <c r="F2110" s="3">
        <v>98</v>
      </c>
      <c r="G2110" s="3">
        <v>5.3</v>
      </c>
    </row>
    <row r="2111" spans="6:7" x14ac:dyDescent="0.35">
      <c r="F2111" s="3">
        <v>100</v>
      </c>
      <c r="G2111" s="3">
        <v>6.5</v>
      </c>
    </row>
    <row r="2112" spans="6:7" x14ac:dyDescent="0.35">
      <c r="F2112" s="3">
        <v>95</v>
      </c>
      <c r="G2112" s="3">
        <v>5.7</v>
      </c>
    </row>
    <row r="2113" spans="6:7" x14ac:dyDescent="0.35">
      <c r="F2113" s="3">
        <v>107</v>
      </c>
      <c r="G2113" s="3">
        <v>6.7</v>
      </c>
    </row>
    <row r="2114" spans="6:7" x14ac:dyDescent="0.35">
      <c r="F2114" s="3">
        <v>104</v>
      </c>
      <c r="G2114" s="3">
        <v>3.9</v>
      </c>
    </row>
    <row r="2115" spans="6:7" x14ac:dyDescent="0.35">
      <c r="F2115" s="3">
        <v>104</v>
      </c>
      <c r="G2115" s="3">
        <v>4.0999999999999996</v>
      </c>
    </row>
    <row r="2116" spans="6:7" x14ac:dyDescent="0.35">
      <c r="F2116" s="3">
        <v>143</v>
      </c>
      <c r="G2116" s="3">
        <v>6.2</v>
      </c>
    </row>
    <row r="2117" spans="6:7" x14ac:dyDescent="0.35">
      <c r="F2117" s="3">
        <v>77</v>
      </c>
      <c r="G2117" s="3">
        <v>3.8</v>
      </c>
    </row>
    <row r="2118" spans="6:7" x14ac:dyDescent="0.35">
      <c r="F2118" s="3">
        <v>96</v>
      </c>
      <c r="G2118" s="3">
        <v>5.0999999999999996</v>
      </c>
    </row>
    <row r="2119" spans="6:7" x14ac:dyDescent="0.35">
      <c r="F2119" s="3">
        <v>114</v>
      </c>
      <c r="G2119" s="3">
        <v>6.4</v>
      </c>
    </row>
    <row r="2120" spans="6:7" x14ac:dyDescent="0.35">
      <c r="F2120" s="3">
        <v>145</v>
      </c>
      <c r="G2120" s="3">
        <v>7.8</v>
      </c>
    </row>
    <row r="2121" spans="6:7" x14ac:dyDescent="0.35">
      <c r="F2121" s="3">
        <v>116</v>
      </c>
      <c r="G2121" s="3">
        <v>7.8</v>
      </c>
    </row>
    <row r="2122" spans="6:7" x14ac:dyDescent="0.35">
      <c r="F2122" s="3">
        <v>100</v>
      </c>
      <c r="G2122" s="3">
        <v>6.1</v>
      </c>
    </row>
    <row r="2123" spans="6:7" x14ac:dyDescent="0.35">
      <c r="F2123" s="3">
        <v>104</v>
      </c>
      <c r="G2123" s="3">
        <v>5.8</v>
      </c>
    </row>
    <row r="2124" spans="6:7" x14ac:dyDescent="0.35">
      <c r="F2124" s="3">
        <v>92</v>
      </c>
      <c r="G2124" s="3">
        <v>6.3</v>
      </c>
    </row>
    <row r="2125" spans="6:7" x14ac:dyDescent="0.35">
      <c r="F2125" s="3">
        <v>92</v>
      </c>
      <c r="G2125" s="3">
        <v>7.7</v>
      </c>
    </row>
    <row r="2126" spans="6:7" x14ac:dyDescent="0.35">
      <c r="F2126" s="3">
        <v>105</v>
      </c>
      <c r="G2126" s="3">
        <v>5.4</v>
      </c>
    </row>
    <row r="2127" spans="6:7" x14ac:dyDescent="0.35">
      <c r="F2127" s="3">
        <v>120</v>
      </c>
      <c r="G2127" s="3">
        <v>7.3</v>
      </c>
    </row>
    <row r="2128" spans="6:7" x14ac:dyDescent="0.35">
      <c r="F2128" s="3">
        <v>116</v>
      </c>
      <c r="G2128" s="3">
        <v>6.8</v>
      </c>
    </row>
    <row r="2129" spans="6:7" x14ac:dyDescent="0.35">
      <c r="F2129" s="3">
        <v>119</v>
      </c>
      <c r="G2129" s="3">
        <v>7.3</v>
      </c>
    </row>
    <row r="2130" spans="6:7" x14ac:dyDescent="0.35">
      <c r="F2130" s="3">
        <v>101</v>
      </c>
      <c r="G2130" s="3">
        <v>6.5</v>
      </c>
    </row>
    <row r="2131" spans="6:7" x14ac:dyDescent="0.35">
      <c r="F2131" s="3">
        <v>117</v>
      </c>
      <c r="G2131" s="3">
        <v>7.2</v>
      </c>
    </row>
    <row r="2132" spans="6:7" x14ac:dyDescent="0.35">
      <c r="F2132" s="3">
        <v>106</v>
      </c>
      <c r="G2132" s="3">
        <v>6.7</v>
      </c>
    </row>
    <row r="2133" spans="6:7" x14ac:dyDescent="0.35">
      <c r="F2133" s="3">
        <v>112</v>
      </c>
      <c r="G2133" s="3">
        <v>6.3</v>
      </c>
    </row>
    <row r="2134" spans="6:7" x14ac:dyDescent="0.35">
      <c r="F2134" s="3">
        <v>136</v>
      </c>
      <c r="G2134" s="3">
        <v>5.9</v>
      </c>
    </row>
    <row r="2135" spans="6:7" x14ac:dyDescent="0.35">
      <c r="F2135" s="3">
        <v>81</v>
      </c>
      <c r="G2135" s="3">
        <v>7.8</v>
      </c>
    </row>
    <row r="2136" spans="6:7" x14ac:dyDescent="0.35">
      <c r="F2136" s="3">
        <v>87</v>
      </c>
      <c r="G2136" s="3">
        <v>7.4</v>
      </c>
    </row>
    <row r="2137" spans="6:7" x14ac:dyDescent="0.35">
      <c r="F2137" s="3">
        <v>96</v>
      </c>
      <c r="G2137" s="3">
        <v>4.8</v>
      </c>
    </row>
    <row r="2138" spans="6:7" x14ac:dyDescent="0.35">
      <c r="F2138" s="3">
        <v>106</v>
      </c>
      <c r="G2138" s="3">
        <v>6.3</v>
      </c>
    </row>
    <row r="2139" spans="6:7" x14ac:dyDescent="0.35">
      <c r="F2139" s="3">
        <v>122</v>
      </c>
      <c r="G2139" s="3">
        <v>7.8</v>
      </c>
    </row>
    <row r="2140" spans="6:7" x14ac:dyDescent="0.35">
      <c r="F2140" s="3">
        <v>123</v>
      </c>
      <c r="G2140" s="3">
        <v>7.5</v>
      </c>
    </row>
    <row r="2141" spans="6:7" x14ac:dyDescent="0.35">
      <c r="F2141" s="3">
        <v>133</v>
      </c>
      <c r="G2141" s="3">
        <v>6</v>
      </c>
    </row>
    <row r="2142" spans="6:7" x14ac:dyDescent="0.35">
      <c r="F2142" s="3">
        <v>92</v>
      </c>
      <c r="G2142" s="3">
        <v>6.8</v>
      </c>
    </row>
    <row r="2143" spans="6:7" x14ac:dyDescent="0.35">
      <c r="F2143" s="3">
        <v>110</v>
      </c>
      <c r="G2143" s="3">
        <v>6.6</v>
      </c>
    </row>
    <row r="2144" spans="6:7" x14ac:dyDescent="0.35">
      <c r="F2144" s="3">
        <v>104</v>
      </c>
      <c r="G2144" s="3">
        <v>4.5999999999999996</v>
      </c>
    </row>
    <row r="2145" spans="6:7" x14ac:dyDescent="0.35">
      <c r="F2145" s="3">
        <v>60</v>
      </c>
      <c r="G2145" s="3">
        <v>2.9</v>
      </c>
    </row>
    <row r="2146" spans="6:7" x14ac:dyDescent="0.35">
      <c r="F2146" s="3">
        <v>98</v>
      </c>
      <c r="G2146" s="3">
        <v>7.1</v>
      </c>
    </row>
    <row r="2147" spans="6:7" x14ac:dyDescent="0.35">
      <c r="F2147" s="3">
        <v>120</v>
      </c>
      <c r="G2147" s="3">
        <v>6.1</v>
      </c>
    </row>
    <row r="2148" spans="6:7" x14ac:dyDescent="0.35">
      <c r="F2148" s="3">
        <v>112</v>
      </c>
      <c r="G2148" s="3">
        <v>6.7</v>
      </c>
    </row>
    <row r="2149" spans="6:7" x14ac:dyDescent="0.35">
      <c r="F2149" s="3">
        <v>127</v>
      </c>
      <c r="G2149" s="3">
        <v>7.1</v>
      </c>
    </row>
    <row r="2150" spans="6:7" x14ac:dyDescent="0.35">
      <c r="F2150" s="3">
        <v>102</v>
      </c>
      <c r="G2150" s="3">
        <v>5.8</v>
      </c>
    </row>
    <row r="2151" spans="6:7" x14ac:dyDescent="0.35">
      <c r="F2151" s="3">
        <v>91</v>
      </c>
      <c r="G2151" s="3">
        <v>6.7</v>
      </c>
    </row>
    <row r="2152" spans="6:7" x14ac:dyDescent="0.35">
      <c r="F2152" s="3">
        <v>114</v>
      </c>
      <c r="G2152" s="3">
        <v>5.8</v>
      </c>
    </row>
    <row r="2153" spans="6:7" x14ac:dyDescent="0.35">
      <c r="F2153" s="3">
        <v>115</v>
      </c>
      <c r="G2153" s="3">
        <v>6.8</v>
      </c>
    </row>
    <row r="2154" spans="6:7" x14ac:dyDescent="0.35">
      <c r="F2154" s="3">
        <v>115</v>
      </c>
      <c r="G2154" s="3">
        <v>8.5</v>
      </c>
    </row>
    <row r="2155" spans="6:7" x14ac:dyDescent="0.35">
      <c r="F2155" s="3">
        <v>120</v>
      </c>
      <c r="G2155" s="3">
        <v>6.6</v>
      </c>
    </row>
    <row r="2156" spans="6:7" x14ac:dyDescent="0.35">
      <c r="F2156" s="3">
        <v>135</v>
      </c>
      <c r="G2156" s="3">
        <v>7.7</v>
      </c>
    </row>
    <row r="2157" spans="6:7" x14ac:dyDescent="0.35">
      <c r="F2157" s="3">
        <v>90</v>
      </c>
      <c r="G2157" s="3">
        <v>4.7</v>
      </c>
    </row>
    <row r="2158" spans="6:7" x14ac:dyDescent="0.35">
      <c r="F2158" s="3">
        <v>100</v>
      </c>
      <c r="G2158" s="3">
        <v>6.4</v>
      </c>
    </row>
    <row r="2159" spans="6:7" x14ac:dyDescent="0.35">
      <c r="F2159" s="3">
        <v>105</v>
      </c>
      <c r="G2159" s="3">
        <v>5.5</v>
      </c>
    </row>
    <row r="2160" spans="6:7" x14ac:dyDescent="0.35">
      <c r="F2160" s="3">
        <v>138</v>
      </c>
      <c r="G2160" s="3">
        <v>8.6</v>
      </c>
    </row>
    <row r="2161" spans="6:7" x14ac:dyDescent="0.35">
      <c r="F2161" s="3">
        <v>94</v>
      </c>
      <c r="G2161" s="3">
        <v>7</v>
      </c>
    </row>
    <row r="2162" spans="6:7" x14ac:dyDescent="0.35">
      <c r="F2162" s="3">
        <v>101</v>
      </c>
      <c r="G2162" s="3">
        <v>7.1</v>
      </c>
    </row>
    <row r="2163" spans="6:7" x14ac:dyDescent="0.35">
      <c r="F2163" s="3">
        <v>131</v>
      </c>
      <c r="G2163" s="3">
        <v>5.7</v>
      </c>
    </row>
    <row r="2164" spans="6:7" x14ac:dyDescent="0.35">
      <c r="F2164" s="3">
        <v>91</v>
      </c>
      <c r="G2164" s="3">
        <v>3.7</v>
      </c>
    </row>
    <row r="2165" spans="6:7" x14ac:dyDescent="0.35">
      <c r="F2165" s="3">
        <v>112</v>
      </c>
      <c r="G2165" s="3">
        <v>7.5</v>
      </c>
    </row>
    <row r="2166" spans="6:7" x14ac:dyDescent="0.35">
      <c r="F2166" s="3">
        <v>95</v>
      </c>
      <c r="G2166" s="3">
        <v>4.5999999999999996</v>
      </c>
    </row>
    <row r="2167" spans="6:7" x14ac:dyDescent="0.35">
      <c r="F2167" s="3">
        <v>100</v>
      </c>
      <c r="G2167" s="3">
        <v>4.9000000000000004</v>
      </c>
    </row>
    <row r="2168" spans="6:7" x14ac:dyDescent="0.35">
      <c r="F2168" s="3">
        <v>105</v>
      </c>
      <c r="G2168" s="3">
        <v>6.9</v>
      </c>
    </row>
    <row r="2169" spans="6:7" x14ac:dyDescent="0.35">
      <c r="F2169" s="3">
        <v>108</v>
      </c>
      <c r="G2169" s="3">
        <v>7.1</v>
      </c>
    </row>
    <row r="2170" spans="6:7" x14ac:dyDescent="0.35">
      <c r="F2170" s="3">
        <v>101</v>
      </c>
      <c r="G2170" s="3">
        <v>5.8</v>
      </c>
    </row>
    <row r="2171" spans="6:7" x14ac:dyDescent="0.35">
      <c r="F2171" s="3">
        <v>114</v>
      </c>
      <c r="G2171" s="3">
        <v>7</v>
      </c>
    </row>
    <row r="2172" spans="6:7" x14ac:dyDescent="0.35">
      <c r="F2172" s="3">
        <v>109</v>
      </c>
      <c r="G2172" s="3">
        <v>5.4</v>
      </c>
    </row>
    <row r="2173" spans="6:7" x14ac:dyDescent="0.35">
      <c r="F2173" s="3">
        <v>115</v>
      </c>
      <c r="G2173" s="3">
        <v>7.3</v>
      </c>
    </row>
    <row r="2174" spans="6:7" x14ac:dyDescent="0.35">
      <c r="F2174" s="3">
        <v>117</v>
      </c>
      <c r="G2174" s="3">
        <v>7.1</v>
      </c>
    </row>
    <row r="2175" spans="6:7" x14ac:dyDescent="0.35">
      <c r="F2175" s="3">
        <v>107</v>
      </c>
      <c r="G2175" s="3">
        <v>5.8</v>
      </c>
    </row>
    <row r="2176" spans="6:7" x14ac:dyDescent="0.35">
      <c r="F2176" s="3">
        <v>134</v>
      </c>
      <c r="G2176" s="3">
        <v>8.1</v>
      </c>
    </row>
    <row r="2177" spans="6:7" x14ac:dyDescent="0.35">
      <c r="F2177" s="3">
        <v>118</v>
      </c>
      <c r="G2177" s="3">
        <v>5.7</v>
      </c>
    </row>
    <row r="2178" spans="6:7" x14ac:dyDescent="0.35">
      <c r="F2178" s="3">
        <v>121</v>
      </c>
      <c r="G2178" s="3">
        <v>4.4000000000000004</v>
      </c>
    </row>
    <row r="2179" spans="6:7" x14ac:dyDescent="0.35">
      <c r="F2179" s="3">
        <v>105</v>
      </c>
      <c r="G2179" s="3">
        <v>7.9</v>
      </c>
    </row>
    <row r="2180" spans="6:7" x14ac:dyDescent="0.35">
      <c r="F2180" s="3">
        <v>110</v>
      </c>
      <c r="G2180" s="3">
        <v>7.6</v>
      </c>
    </row>
    <row r="2181" spans="6:7" x14ac:dyDescent="0.35">
      <c r="F2181" s="3">
        <v>114</v>
      </c>
      <c r="G2181" s="3">
        <v>4.8</v>
      </c>
    </row>
    <row r="2182" spans="6:7" x14ac:dyDescent="0.35">
      <c r="F2182" s="3">
        <v>104</v>
      </c>
      <c r="G2182" s="3">
        <v>7.8</v>
      </c>
    </row>
    <row r="2183" spans="6:7" x14ac:dyDescent="0.35">
      <c r="F2183" s="3">
        <v>100</v>
      </c>
      <c r="G2183" s="3">
        <v>6.7</v>
      </c>
    </row>
    <row r="2184" spans="6:7" x14ac:dyDescent="0.35">
      <c r="F2184" s="3">
        <v>85</v>
      </c>
      <c r="G2184" s="3">
        <v>2.7</v>
      </c>
    </row>
    <row r="2185" spans="6:7" x14ac:dyDescent="0.35">
      <c r="F2185" s="3">
        <v>72</v>
      </c>
      <c r="G2185" s="3">
        <v>5.8</v>
      </c>
    </row>
    <row r="2186" spans="6:7" x14ac:dyDescent="0.35">
      <c r="F2186" s="3">
        <v>128</v>
      </c>
      <c r="G2186" s="3">
        <v>7.5</v>
      </c>
    </row>
    <row r="2187" spans="6:7" x14ac:dyDescent="0.35">
      <c r="F2187" s="3">
        <v>72</v>
      </c>
      <c r="G2187" s="3">
        <v>5.4</v>
      </c>
    </row>
    <row r="2188" spans="6:7" x14ac:dyDescent="0.35">
      <c r="F2188" s="3">
        <v>89</v>
      </c>
      <c r="G2188" s="3">
        <v>4.0999999999999996</v>
      </c>
    </row>
    <row r="2189" spans="6:7" x14ac:dyDescent="0.35">
      <c r="F2189" s="3">
        <v>96</v>
      </c>
      <c r="G2189" s="3">
        <v>5.9</v>
      </c>
    </row>
    <row r="2190" spans="6:7" x14ac:dyDescent="0.35">
      <c r="F2190" s="3">
        <v>77</v>
      </c>
      <c r="G2190" s="3">
        <v>6.3</v>
      </c>
    </row>
    <row r="2191" spans="6:7" x14ac:dyDescent="0.35">
      <c r="F2191" s="3">
        <v>123</v>
      </c>
      <c r="G2191" s="3">
        <v>7</v>
      </c>
    </row>
    <row r="2192" spans="6:7" x14ac:dyDescent="0.35">
      <c r="F2192" s="3">
        <v>111</v>
      </c>
      <c r="G2192" s="3">
        <v>6.8</v>
      </c>
    </row>
    <row r="2193" spans="6:7" x14ac:dyDescent="0.35">
      <c r="F2193" s="3">
        <v>30</v>
      </c>
      <c r="G2193" s="3">
        <v>3.5</v>
      </c>
    </row>
    <row r="2194" spans="6:7" x14ac:dyDescent="0.35">
      <c r="F2194" s="3">
        <v>93</v>
      </c>
      <c r="G2194" s="3">
        <v>2.2999999999999998</v>
      </c>
    </row>
    <row r="2195" spans="6:7" x14ac:dyDescent="0.35">
      <c r="F2195" s="3">
        <v>129</v>
      </c>
      <c r="G2195" s="3">
        <v>6.9</v>
      </c>
    </row>
    <row r="2196" spans="6:7" x14ac:dyDescent="0.35">
      <c r="F2196" s="3">
        <v>128</v>
      </c>
      <c r="G2196" s="3">
        <v>8.1</v>
      </c>
    </row>
    <row r="2197" spans="6:7" x14ac:dyDescent="0.35">
      <c r="F2197" s="3">
        <v>110</v>
      </c>
      <c r="G2197" s="3">
        <v>6.1</v>
      </c>
    </row>
    <row r="2198" spans="6:7" x14ac:dyDescent="0.35">
      <c r="F2198" s="3">
        <v>137</v>
      </c>
      <c r="G2198" s="3">
        <v>5</v>
      </c>
    </row>
    <row r="2199" spans="6:7" x14ac:dyDescent="0.35">
      <c r="F2199" s="3">
        <v>124</v>
      </c>
      <c r="G2199" s="3">
        <v>5.5</v>
      </c>
    </row>
    <row r="2200" spans="6:7" x14ac:dyDescent="0.35">
      <c r="F2200" s="3">
        <v>93</v>
      </c>
      <c r="G2200" s="3">
        <v>6.2</v>
      </c>
    </row>
    <row r="2201" spans="6:7" x14ac:dyDescent="0.35">
      <c r="F2201" s="3">
        <v>115</v>
      </c>
      <c r="G2201" s="3">
        <v>6.2</v>
      </c>
    </row>
    <row r="2202" spans="6:7" x14ac:dyDescent="0.35">
      <c r="F2202" s="3">
        <v>98</v>
      </c>
      <c r="G2202" s="3">
        <v>5.9</v>
      </c>
    </row>
    <row r="2203" spans="6:7" x14ac:dyDescent="0.35">
      <c r="F2203" s="3">
        <v>105</v>
      </c>
      <c r="G2203" s="3">
        <v>6.3</v>
      </c>
    </row>
    <row r="2204" spans="6:7" x14ac:dyDescent="0.35">
      <c r="F2204" s="3">
        <v>127</v>
      </c>
      <c r="G2204" s="3">
        <v>6.7</v>
      </c>
    </row>
    <row r="2205" spans="6:7" x14ac:dyDescent="0.35">
      <c r="F2205" s="3">
        <v>82</v>
      </c>
      <c r="G2205" s="3">
        <v>3.5</v>
      </c>
    </row>
    <row r="2206" spans="6:7" x14ac:dyDescent="0.35">
      <c r="F2206" s="3">
        <v>143</v>
      </c>
      <c r="G2206" s="3">
        <v>7.5</v>
      </c>
    </row>
    <row r="2207" spans="6:7" x14ac:dyDescent="0.35">
      <c r="F2207" s="3">
        <v>103</v>
      </c>
      <c r="G2207" s="3">
        <v>6.6</v>
      </c>
    </row>
    <row r="2208" spans="6:7" x14ac:dyDescent="0.35">
      <c r="F2208" s="3">
        <v>104</v>
      </c>
      <c r="G2208" s="3">
        <v>7.5</v>
      </c>
    </row>
    <row r="2209" spans="6:7" x14ac:dyDescent="0.35">
      <c r="F2209" s="3">
        <v>98</v>
      </c>
      <c r="G2209" s="3">
        <v>7.2</v>
      </c>
    </row>
    <row r="2210" spans="6:7" x14ac:dyDescent="0.35">
      <c r="F2210" s="3">
        <v>92</v>
      </c>
      <c r="G2210" s="3">
        <v>4.8</v>
      </c>
    </row>
    <row r="2211" spans="6:7" x14ac:dyDescent="0.35">
      <c r="F2211" s="3">
        <v>123</v>
      </c>
      <c r="G2211" s="3">
        <v>6.6</v>
      </c>
    </row>
    <row r="2212" spans="6:7" x14ac:dyDescent="0.35">
      <c r="F2212" s="3">
        <v>88</v>
      </c>
      <c r="G2212" s="3">
        <v>3.5</v>
      </c>
    </row>
    <row r="2213" spans="6:7" x14ac:dyDescent="0.35">
      <c r="F2213" s="3">
        <v>158</v>
      </c>
      <c r="G2213" s="3">
        <v>6.7</v>
      </c>
    </row>
    <row r="2214" spans="6:7" x14ac:dyDescent="0.35">
      <c r="F2214" s="3">
        <v>128</v>
      </c>
      <c r="G2214" s="3">
        <v>7.6</v>
      </c>
    </row>
    <row r="2215" spans="6:7" x14ac:dyDescent="0.35">
      <c r="F2215" s="3">
        <v>107</v>
      </c>
      <c r="G2215" s="3">
        <v>6.3</v>
      </c>
    </row>
    <row r="2216" spans="6:7" x14ac:dyDescent="0.35">
      <c r="F2216" s="3">
        <v>91</v>
      </c>
      <c r="G2216" s="3">
        <v>5.5</v>
      </c>
    </row>
    <row r="2217" spans="6:7" x14ac:dyDescent="0.35">
      <c r="F2217" s="3">
        <v>90</v>
      </c>
      <c r="G2217" s="3">
        <v>6.3</v>
      </c>
    </row>
    <row r="2218" spans="6:7" x14ac:dyDescent="0.35">
      <c r="F2218" s="3">
        <v>115</v>
      </c>
      <c r="G2218" s="3">
        <v>6.5</v>
      </c>
    </row>
    <row r="2219" spans="6:7" x14ac:dyDescent="0.35">
      <c r="F2219" s="3">
        <v>101</v>
      </c>
      <c r="G2219" s="3">
        <v>5.6</v>
      </c>
    </row>
    <row r="2220" spans="6:7" x14ac:dyDescent="0.35">
      <c r="F2220" s="3">
        <v>113</v>
      </c>
      <c r="G2220" s="3">
        <v>6.9</v>
      </c>
    </row>
    <row r="2221" spans="6:7" x14ac:dyDescent="0.35">
      <c r="F2221" s="3">
        <v>113</v>
      </c>
      <c r="G2221" s="3">
        <v>7.6</v>
      </c>
    </row>
    <row r="2222" spans="6:7" x14ac:dyDescent="0.35">
      <c r="F2222" s="3">
        <v>87</v>
      </c>
      <c r="G2222" s="3">
        <v>3.9</v>
      </c>
    </row>
    <row r="2223" spans="6:7" x14ac:dyDescent="0.35">
      <c r="F2223" s="3">
        <v>101</v>
      </c>
      <c r="G2223" s="3">
        <v>6.1</v>
      </c>
    </row>
    <row r="2224" spans="6:7" x14ac:dyDescent="0.35">
      <c r="F2224" s="3">
        <v>111</v>
      </c>
      <c r="G2224" s="3">
        <v>7.3</v>
      </c>
    </row>
    <row r="2225" spans="6:7" x14ac:dyDescent="0.35">
      <c r="F2225" s="3">
        <v>108</v>
      </c>
      <c r="G2225" s="3">
        <v>8.3000000000000007</v>
      </c>
    </row>
    <row r="2226" spans="6:7" x14ac:dyDescent="0.35">
      <c r="F2226" s="3">
        <v>105</v>
      </c>
      <c r="G2226" s="3">
        <v>5.8</v>
      </c>
    </row>
    <row r="2227" spans="6:7" x14ac:dyDescent="0.35">
      <c r="F2227" s="3">
        <v>109</v>
      </c>
      <c r="G2227" s="3">
        <v>6.8</v>
      </c>
    </row>
    <row r="2228" spans="6:7" x14ac:dyDescent="0.35">
      <c r="F2228" s="3">
        <v>109</v>
      </c>
      <c r="G2228" s="3">
        <v>7</v>
      </c>
    </row>
    <row r="2229" spans="6:7" x14ac:dyDescent="0.35">
      <c r="F2229" s="3">
        <v>99</v>
      </c>
      <c r="G2229" s="3">
        <v>5.9</v>
      </c>
    </row>
    <row r="2230" spans="6:7" x14ac:dyDescent="0.35">
      <c r="F2230" s="3">
        <v>98</v>
      </c>
      <c r="G2230" s="3">
        <v>6.5</v>
      </c>
    </row>
    <row r="2231" spans="6:7" x14ac:dyDescent="0.35">
      <c r="F2231" s="3">
        <v>104</v>
      </c>
      <c r="G2231" s="3">
        <v>6.4</v>
      </c>
    </row>
    <row r="2232" spans="6:7" x14ac:dyDescent="0.35">
      <c r="F2232" s="3">
        <v>109</v>
      </c>
      <c r="G2232" s="3">
        <v>5.8</v>
      </c>
    </row>
    <row r="2233" spans="6:7" x14ac:dyDescent="0.35">
      <c r="F2233" s="3">
        <v>75</v>
      </c>
      <c r="G2233" s="3">
        <v>5.0999999999999996</v>
      </c>
    </row>
    <row r="2234" spans="6:7" x14ac:dyDescent="0.35">
      <c r="F2234" s="3">
        <v>119</v>
      </c>
      <c r="G2234" s="3">
        <v>6.8</v>
      </c>
    </row>
    <row r="2235" spans="6:7" x14ac:dyDescent="0.35">
      <c r="F2235" s="3">
        <v>90</v>
      </c>
      <c r="G2235" s="3">
        <v>5.3</v>
      </c>
    </row>
    <row r="2236" spans="6:7" x14ac:dyDescent="0.35">
      <c r="F2236" s="3">
        <v>97</v>
      </c>
      <c r="G2236" s="3">
        <v>5.3</v>
      </c>
    </row>
    <row r="2237" spans="6:7" x14ac:dyDescent="0.35">
      <c r="F2237" s="3">
        <v>103</v>
      </c>
      <c r="G2237" s="3">
        <v>6.4</v>
      </c>
    </row>
    <row r="2238" spans="6:7" x14ac:dyDescent="0.35">
      <c r="F2238" s="3">
        <v>89</v>
      </c>
      <c r="G2238" s="3">
        <v>4.9000000000000004</v>
      </c>
    </row>
    <row r="2239" spans="6:7" x14ac:dyDescent="0.35">
      <c r="F2239" s="3">
        <v>106</v>
      </c>
      <c r="G2239" s="3">
        <v>6.8</v>
      </c>
    </row>
    <row r="2240" spans="6:7" x14ac:dyDescent="0.35">
      <c r="F2240" s="3">
        <v>96</v>
      </c>
      <c r="G2240" s="3">
        <v>7.1</v>
      </c>
    </row>
    <row r="2241" spans="6:7" x14ac:dyDescent="0.35">
      <c r="F2241" s="3">
        <v>115</v>
      </c>
      <c r="G2241" s="3">
        <v>6.8</v>
      </c>
    </row>
    <row r="2242" spans="6:7" x14ac:dyDescent="0.35">
      <c r="F2242" s="3">
        <v>104</v>
      </c>
      <c r="G2242" s="3">
        <v>6.1</v>
      </c>
    </row>
    <row r="2243" spans="6:7" x14ac:dyDescent="0.35">
      <c r="F2243" s="3">
        <v>24</v>
      </c>
      <c r="G2243" s="3">
        <v>7</v>
      </c>
    </row>
    <row r="2244" spans="6:7" x14ac:dyDescent="0.35">
      <c r="F2244" s="3">
        <v>108</v>
      </c>
      <c r="G2244" s="3">
        <v>8.5</v>
      </c>
    </row>
    <row r="2245" spans="6:7" x14ac:dyDescent="0.35">
      <c r="F2245" s="3">
        <v>112</v>
      </c>
      <c r="G2245" s="3">
        <v>5.9</v>
      </c>
    </row>
    <row r="2246" spans="6:7" x14ac:dyDescent="0.35">
      <c r="F2246" s="3">
        <v>104</v>
      </c>
      <c r="G2246" s="3">
        <v>6.3</v>
      </c>
    </row>
    <row r="2247" spans="6:7" x14ac:dyDescent="0.35">
      <c r="F2247" s="3">
        <v>113</v>
      </c>
      <c r="G2247" s="3">
        <v>5.9</v>
      </c>
    </row>
    <row r="2248" spans="6:7" x14ac:dyDescent="0.35">
      <c r="F2248" s="3">
        <v>98</v>
      </c>
      <c r="G2248" s="3">
        <v>5.4</v>
      </c>
    </row>
    <row r="2249" spans="6:7" x14ac:dyDescent="0.35">
      <c r="F2249" s="3">
        <v>121</v>
      </c>
      <c r="G2249" s="3">
        <v>7</v>
      </c>
    </row>
    <row r="2250" spans="6:7" x14ac:dyDescent="0.35">
      <c r="F2250" s="3">
        <v>114</v>
      </c>
      <c r="G2250" s="3">
        <v>6.9</v>
      </c>
    </row>
    <row r="2251" spans="6:7" x14ac:dyDescent="0.35">
      <c r="F2251" s="3">
        <v>124</v>
      </c>
      <c r="G2251" s="3">
        <v>7.5</v>
      </c>
    </row>
    <row r="2252" spans="6:7" x14ac:dyDescent="0.35">
      <c r="F2252" s="3">
        <v>148</v>
      </c>
      <c r="G2252" s="3">
        <v>8.1999999999999993</v>
      </c>
    </row>
    <row r="2253" spans="6:7" x14ac:dyDescent="0.35">
      <c r="F2253" s="3">
        <v>108</v>
      </c>
      <c r="G2253" s="3">
        <v>5.9</v>
      </c>
    </row>
    <row r="2254" spans="6:7" x14ac:dyDescent="0.35">
      <c r="F2254" s="3">
        <v>95</v>
      </c>
      <c r="G2254" s="3">
        <v>5</v>
      </c>
    </row>
    <row r="2255" spans="6:7" x14ac:dyDescent="0.35">
      <c r="F2255" s="3">
        <v>108</v>
      </c>
      <c r="G2255" s="3">
        <v>7.3</v>
      </c>
    </row>
    <row r="2256" spans="6:7" x14ac:dyDescent="0.35">
      <c r="F2256" s="3">
        <v>68</v>
      </c>
      <c r="G2256" s="3">
        <v>6.4</v>
      </c>
    </row>
    <row r="2257" spans="6:7" x14ac:dyDescent="0.35">
      <c r="F2257" s="3">
        <v>103</v>
      </c>
      <c r="G2257" s="3">
        <v>6.6</v>
      </c>
    </row>
    <row r="2258" spans="6:7" x14ac:dyDescent="0.35">
      <c r="F2258" s="3">
        <v>99</v>
      </c>
      <c r="G2258" s="3">
        <v>7.8</v>
      </c>
    </row>
    <row r="2259" spans="6:7" x14ac:dyDescent="0.35">
      <c r="F2259" s="3">
        <v>30</v>
      </c>
      <c r="G2259" s="3">
        <v>6.7</v>
      </c>
    </row>
    <row r="2260" spans="6:7" x14ac:dyDescent="0.35">
      <c r="F2260" s="3">
        <v>88</v>
      </c>
      <c r="G2260" s="3">
        <v>4</v>
      </c>
    </row>
    <row r="2261" spans="6:7" x14ac:dyDescent="0.35">
      <c r="F2261" s="3">
        <v>128</v>
      </c>
      <c r="G2261" s="3">
        <v>7.6</v>
      </c>
    </row>
    <row r="2262" spans="6:7" x14ac:dyDescent="0.35">
      <c r="F2262" s="3">
        <v>124</v>
      </c>
      <c r="G2262" s="3">
        <v>7.7</v>
      </c>
    </row>
    <row r="2263" spans="6:7" x14ac:dyDescent="0.35">
      <c r="F2263" s="3">
        <v>84</v>
      </c>
      <c r="G2263" s="3">
        <v>5.8</v>
      </c>
    </row>
    <row r="2264" spans="6:7" x14ac:dyDescent="0.35">
      <c r="F2264" s="3">
        <v>122</v>
      </c>
      <c r="G2264" s="3">
        <v>5.2</v>
      </c>
    </row>
    <row r="2265" spans="6:7" x14ac:dyDescent="0.35">
      <c r="F2265" s="3">
        <v>101</v>
      </c>
      <c r="G2265" s="3">
        <v>5.6</v>
      </c>
    </row>
    <row r="2266" spans="6:7" x14ac:dyDescent="0.35">
      <c r="F2266" s="3">
        <v>98</v>
      </c>
      <c r="G2266" s="3">
        <v>5.3</v>
      </c>
    </row>
    <row r="2267" spans="6:7" x14ac:dyDescent="0.35">
      <c r="F2267" s="3">
        <v>105</v>
      </c>
      <c r="G2267" s="3">
        <v>7.4</v>
      </c>
    </row>
    <row r="2268" spans="6:7" x14ac:dyDescent="0.35">
      <c r="F2268" s="3">
        <v>225</v>
      </c>
      <c r="G2268" s="3">
        <v>6.6</v>
      </c>
    </row>
    <row r="2269" spans="6:7" x14ac:dyDescent="0.35">
      <c r="F2269" s="3">
        <v>111</v>
      </c>
      <c r="G2269" s="3">
        <v>6.2</v>
      </c>
    </row>
    <row r="2270" spans="6:7" x14ac:dyDescent="0.35">
      <c r="F2270" s="3">
        <v>88</v>
      </c>
      <c r="G2270" s="3">
        <v>1.9</v>
      </c>
    </row>
    <row r="2271" spans="6:7" x14ac:dyDescent="0.35">
      <c r="F2271" s="3">
        <v>88</v>
      </c>
      <c r="G2271" s="3">
        <v>5.7</v>
      </c>
    </row>
    <row r="2272" spans="6:7" x14ac:dyDescent="0.35">
      <c r="F2272" s="3">
        <v>94</v>
      </c>
      <c r="G2272" s="3">
        <v>6.6</v>
      </c>
    </row>
    <row r="2273" spans="6:7" x14ac:dyDescent="0.35">
      <c r="F2273" s="3">
        <v>117</v>
      </c>
      <c r="G2273" s="3">
        <v>6</v>
      </c>
    </row>
    <row r="2274" spans="6:7" x14ac:dyDescent="0.35">
      <c r="F2274" s="3">
        <v>95</v>
      </c>
      <c r="G2274" s="3">
        <v>6.1</v>
      </c>
    </row>
    <row r="2275" spans="6:7" x14ac:dyDescent="0.35">
      <c r="F2275" s="3">
        <v>99</v>
      </c>
      <c r="G2275" s="3">
        <v>4.8</v>
      </c>
    </row>
    <row r="2276" spans="6:7" x14ac:dyDescent="0.35">
      <c r="F2276" s="3">
        <v>96</v>
      </c>
      <c r="G2276" s="3">
        <v>6.2</v>
      </c>
    </row>
    <row r="2277" spans="6:7" x14ac:dyDescent="0.35">
      <c r="F2277" s="3">
        <v>98</v>
      </c>
      <c r="G2277" s="3">
        <v>7.5</v>
      </c>
    </row>
    <row r="2278" spans="6:7" x14ac:dyDescent="0.35">
      <c r="F2278" s="3">
        <v>123</v>
      </c>
      <c r="G2278" s="3">
        <v>6.3</v>
      </c>
    </row>
    <row r="2279" spans="6:7" x14ac:dyDescent="0.35">
      <c r="F2279" s="3">
        <v>101</v>
      </c>
      <c r="G2279" s="3">
        <v>7.1</v>
      </c>
    </row>
    <row r="2280" spans="6:7" x14ac:dyDescent="0.35">
      <c r="F2280" s="3">
        <v>102</v>
      </c>
      <c r="G2280" s="3">
        <v>6.6</v>
      </c>
    </row>
    <row r="2281" spans="6:7" x14ac:dyDescent="0.35">
      <c r="F2281" s="3">
        <v>94</v>
      </c>
      <c r="G2281" s="3">
        <v>6.1</v>
      </c>
    </row>
    <row r="2282" spans="6:7" x14ac:dyDescent="0.35">
      <c r="F2282" s="3">
        <v>102</v>
      </c>
      <c r="G2282" s="3">
        <v>6.7</v>
      </c>
    </row>
    <row r="2283" spans="6:7" x14ac:dyDescent="0.35">
      <c r="F2283" s="3">
        <v>108</v>
      </c>
      <c r="G2283" s="3">
        <v>5.6</v>
      </c>
    </row>
    <row r="2284" spans="6:7" x14ac:dyDescent="0.35">
      <c r="F2284" s="3">
        <v>116</v>
      </c>
      <c r="G2284" s="3">
        <v>7.2</v>
      </c>
    </row>
    <row r="2285" spans="6:7" x14ac:dyDescent="0.35">
      <c r="F2285" s="3">
        <v>93</v>
      </c>
      <c r="G2285" s="3">
        <v>4.3</v>
      </c>
    </row>
    <row r="2286" spans="6:7" x14ac:dyDescent="0.35">
      <c r="F2286" s="3">
        <v>102</v>
      </c>
      <c r="G2286" s="3">
        <v>6.4</v>
      </c>
    </row>
    <row r="2287" spans="6:7" x14ac:dyDescent="0.35">
      <c r="F2287" s="3">
        <v>103</v>
      </c>
      <c r="G2287" s="3">
        <v>7.1</v>
      </c>
    </row>
    <row r="2288" spans="6:7" x14ac:dyDescent="0.35">
      <c r="F2288" s="3">
        <v>115</v>
      </c>
      <c r="G2288" s="3">
        <v>6.3</v>
      </c>
    </row>
    <row r="2289" spans="6:7" x14ac:dyDescent="0.35">
      <c r="F2289" s="3">
        <v>96</v>
      </c>
      <c r="G2289" s="3">
        <v>7.4</v>
      </c>
    </row>
    <row r="2290" spans="6:7" x14ac:dyDescent="0.35">
      <c r="F2290" s="3">
        <v>98</v>
      </c>
      <c r="G2290" s="3">
        <v>6.1</v>
      </c>
    </row>
    <row r="2291" spans="6:7" x14ac:dyDescent="0.35">
      <c r="F2291" s="3">
        <v>101</v>
      </c>
      <c r="G2291" s="3">
        <v>6.6</v>
      </c>
    </row>
    <row r="2292" spans="6:7" x14ac:dyDescent="0.35">
      <c r="F2292" s="3">
        <v>106</v>
      </c>
      <c r="G2292" s="3">
        <v>6</v>
      </c>
    </row>
    <row r="2293" spans="6:7" x14ac:dyDescent="0.35">
      <c r="F2293" s="3">
        <v>101</v>
      </c>
      <c r="G2293" s="3">
        <v>6.8</v>
      </c>
    </row>
    <row r="2294" spans="6:7" x14ac:dyDescent="0.35">
      <c r="F2294" s="3">
        <v>87</v>
      </c>
      <c r="G2294" s="3">
        <v>7.4</v>
      </c>
    </row>
    <row r="2295" spans="6:7" x14ac:dyDescent="0.35">
      <c r="F2295" s="3">
        <v>111</v>
      </c>
      <c r="G2295" s="3">
        <v>6.8</v>
      </c>
    </row>
    <row r="2296" spans="6:7" x14ac:dyDescent="0.35">
      <c r="F2296" s="3">
        <v>99</v>
      </c>
      <c r="G2296" s="3">
        <v>7.2</v>
      </c>
    </row>
    <row r="2297" spans="6:7" x14ac:dyDescent="0.35">
      <c r="F2297" s="3">
        <v>88</v>
      </c>
      <c r="G2297" s="3">
        <v>1.9</v>
      </c>
    </row>
    <row r="2298" spans="6:7" x14ac:dyDescent="0.35">
      <c r="F2298" s="3">
        <v>83</v>
      </c>
      <c r="G2298" s="3">
        <v>5.5</v>
      </c>
    </row>
    <row r="2299" spans="6:7" x14ac:dyDescent="0.35">
      <c r="F2299" s="3">
        <v>91</v>
      </c>
      <c r="G2299" s="3">
        <v>4.5</v>
      </c>
    </row>
    <row r="2300" spans="6:7" x14ac:dyDescent="0.35">
      <c r="F2300" s="3">
        <v>108</v>
      </c>
      <c r="G2300" s="3">
        <v>6.3</v>
      </c>
    </row>
    <row r="2301" spans="6:7" x14ac:dyDescent="0.35">
      <c r="F2301" s="3">
        <v>154</v>
      </c>
      <c r="G2301" s="3">
        <v>7</v>
      </c>
    </row>
    <row r="2302" spans="6:7" x14ac:dyDescent="0.35">
      <c r="F2302" s="3">
        <v>148</v>
      </c>
      <c r="G2302" s="3">
        <v>6.7</v>
      </c>
    </row>
    <row r="2303" spans="6:7" x14ac:dyDescent="0.35">
      <c r="F2303" s="3">
        <v>77</v>
      </c>
      <c r="G2303" s="3">
        <v>2.8</v>
      </c>
    </row>
    <row r="2304" spans="6:7" x14ac:dyDescent="0.35">
      <c r="F2304" s="3">
        <v>110</v>
      </c>
      <c r="G2304" s="3">
        <v>5</v>
      </c>
    </row>
    <row r="2305" spans="6:7" x14ac:dyDescent="0.35">
      <c r="F2305" s="3">
        <v>42</v>
      </c>
      <c r="G2305" s="3">
        <v>7.5</v>
      </c>
    </row>
    <row r="2306" spans="6:7" x14ac:dyDescent="0.35">
      <c r="F2306" s="3">
        <v>83</v>
      </c>
      <c r="G2306" s="3">
        <v>4.3</v>
      </c>
    </row>
    <row r="2307" spans="6:7" x14ac:dyDescent="0.35">
      <c r="F2307" s="3">
        <v>107</v>
      </c>
      <c r="G2307" s="3">
        <v>5.6</v>
      </c>
    </row>
    <row r="2308" spans="6:7" x14ac:dyDescent="0.35">
      <c r="F2308" s="3">
        <v>100</v>
      </c>
      <c r="G2308" s="3">
        <v>6.2</v>
      </c>
    </row>
    <row r="2309" spans="6:7" x14ac:dyDescent="0.35">
      <c r="F2309" s="3">
        <v>87</v>
      </c>
      <c r="G2309" s="3">
        <v>5.3</v>
      </c>
    </row>
    <row r="2310" spans="6:7" x14ac:dyDescent="0.35">
      <c r="F2310" s="3">
        <v>154</v>
      </c>
      <c r="G2310" s="3">
        <v>7.4</v>
      </c>
    </row>
    <row r="2311" spans="6:7" x14ac:dyDescent="0.35">
      <c r="F2311" s="3">
        <v>106</v>
      </c>
      <c r="G2311" s="3">
        <v>7.4</v>
      </c>
    </row>
    <row r="2312" spans="6:7" x14ac:dyDescent="0.35">
      <c r="F2312" s="3">
        <v>99</v>
      </c>
      <c r="G2312" s="3">
        <v>6.5</v>
      </c>
    </row>
    <row r="2313" spans="6:7" x14ac:dyDescent="0.35">
      <c r="F2313" s="3">
        <v>100</v>
      </c>
      <c r="G2313" s="3">
        <v>7.1</v>
      </c>
    </row>
    <row r="2314" spans="6:7" x14ac:dyDescent="0.35">
      <c r="F2314" s="3">
        <v>116</v>
      </c>
      <c r="G2314" s="3">
        <v>7.2</v>
      </c>
    </row>
    <row r="2315" spans="6:7" x14ac:dyDescent="0.35">
      <c r="F2315" s="3">
        <v>94</v>
      </c>
      <c r="G2315" s="3">
        <v>2.2999999999999998</v>
      </c>
    </row>
    <row r="2316" spans="6:7" x14ac:dyDescent="0.35">
      <c r="F2316" s="3">
        <v>111</v>
      </c>
      <c r="G2316" s="3">
        <v>6.4</v>
      </c>
    </row>
    <row r="2317" spans="6:7" x14ac:dyDescent="0.35">
      <c r="F2317" s="3">
        <v>100</v>
      </c>
      <c r="G2317" s="3">
        <v>6.1</v>
      </c>
    </row>
    <row r="2318" spans="6:7" x14ac:dyDescent="0.35">
      <c r="F2318" s="3">
        <v>125</v>
      </c>
      <c r="G2318" s="3">
        <v>7</v>
      </c>
    </row>
    <row r="2319" spans="6:7" x14ac:dyDescent="0.35">
      <c r="F2319" s="3">
        <v>114</v>
      </c>
      <c r="G2319" s="3">
        <v>6.5</v>
      </c>
    </row>
    <row r="2320" spans="6:7" x14ac:dyDescent="0.35">
      <c r="F2320" s="3">
        <v>119</v>
      </c>
      <c r="G2320" s="3">
        <v>7</v>
      </c>
    </row>
    <row r="2321" spans="6:7" x14ac:dyDescent="0.35">
      <c r="F2321" s="3">
        <v>135</v>
      </c>
      <c r="G2321" s="3">
        <v>7</v>
      </c>
    </row>
    <row r="2322" spans="6:7" x14ac:dyDescent="0.35">
      <c r="F2322" s="3">
        <v>93</v>
      </c>
      <c r="G2322" s="3">
        <v>4.9000000000000004</v>
      </c>
    </row>
    <row r="2323" spans="6:7" x14ac:dyDescent="0.35">
      <c r="F2323" s="3">
        <v>114</v>
      </c>
      <c r="G2323" s="3">
        <v>6.9</v>
      </c>
    </row>
    <row r="2324" spans="6:7" x14ac:dyDescent="0.35">
      <c r="F2324" s="3">
        <v>124</v>
      </c>
      <c r="G2324" s="3">
        <v>7.5</v>
      </c>
    </row>
    <row r="2325" spans="6:7" x14ac:dyDescent="0.35">
      <c r="F2325" s="3">
        <v>134</v>
      </c>
      <c r="G2325" s="3">
        <v>8.4</v>
      </c>
    </row>
    <row r="2326" spans="6:7" x14ac:dyDescent="0.35">
      <c r="F2326" s="3">
        <v>114</v>
      </c>
      <c r="G2326" s="3">
        <v>6.9</v>
      </c>
    </row>
    <row r="2327" spans="6:7" x14ac:dyDescent="0.35">
      <c r="F2327" s="3">
        <v>124</v>
      </c>
      <c r="G2327" s="3">
        <v>4.5</v>
      </c>
    </row>
    <row r="2328" spans="6:7" x14ac:dyDescent="0.35">
      <c r="F2328" s="3">
        <v>104</v>
      </c>
      <c r="G2328" s="3">
        <v>7.4</v>
      </c>
    </row>
    <row r="2329" spans="6:7" x14ac:dyDescent="0.35">
      <c r="F2329" s="3">
        <v>118</v>
      </c>
      <c r="G2329" s="3">
        <v>7</v>
      </c>
    </row>
    <row r="2330" spans="6:7" x14ac:dyDescent="0.35">
      <c r="F2330" s="3">
        <v>80</v>
      </c>
      <c r="G2330" s="3">
        <v>2.8</v>
      </c>
    </row>
    <row r="2331" spans="6:7" x14ac:dyDescent="0.35">
      <c r="F2331" s="3">
        <v>107</v>
      </c>
      <c r="G2331" s="3">
        <v>7.5</v>
      </c>
    </row>
    <row r="2332" spans="6:7" x14ac:dyDescent="0.35">
      <c r="F2332" s="3">
        <v>125</v>
      </c>
      <c r="G2332" s="3">
        <v>7.1</v>
      </c>
    </row>
    <row r="2333" spans="6:7" x14ac:dyDescent="0.35">
      <c r="F2333" s="3">
        <v>115</v>
      </c>
      <c r="G2333" s="3">
        <v>6.4</v>
      </c>
    </row>
    <row r="2334" spans="6:7" x14ac:dyDescent="0.35">
      <c r="F2334" s="3">
        <v>88</v>
      </c>
      <c r="G2334" s="3">
        <v>6.7</v>
      </c>
    </row>
    <row r="2335" spans="6:7" x14ac:dyDescent="0.35">
      <c r="F2335" s="3">
        <v>122</v>
      </c>
      <c r="G2335" s="3">
        <v>5.3</v>
      </c>
    </row>
    <row r="2336" spans="6:7" x14ac:dyDescent="0.35">
      <c r="F2336" s="3">
        <v>103</v>
      </c>
      <c r="G2336" s="3">
        <v>6.9</v>
      </c>
    </row>
    <row r="2337" spans="6:7" x14ac:dyDescent="0.35">
      <c r="F2337" s="3">
        <v>101</v>
      </c>
      <c r="G2337" s="3">
        <v>6.2</v>
      </c>
    </row>
    <row r="2338" spans="6:7" x14ac:dyDescent="0.35">
      <c r="F2338" s="3">
        <v>101</v>
      </c>
      <c r="G2338" s="3">
        <v>6.3</v>
      </c>
    </row>
    <row r="2339" spans="6:7" x14ac:dyDescent="0.35">
      <c r="F2339" s="3">
        <v>107</v>
      </c>
      <c r="G2339" s="3">
        <v>6.4</v>
      </c>
    </row>
    <row r="2340" spans="6:7" x14ac:dyDescent="0.35">
      <c r="F2340" s="3">
        <v>86</v>
      </c>
      <c r="G2340" s="3">
        <v>6.5</v>
      </c>
    </row>
    <row r="2341" spans="6:7" x14ac:dyDescent="0.35">
      <c r="F2341" s="3">
        <v>118</v>
      </c>
      <c r="G2341" s="3">
        <v>6</v>
      </c>
    </row>
    <row r="2342" spans="6:7" x14ac:dyDescent="0.35">
      <c r="F2342" s="3">
        <v>107</v>
      </c>
      <c r="G2342" s="3">
        <v>5.0999999999999996</v>
      </c>
    </row>
    <row r="2343" spans="6:7" x14ac:dyDescent="0.35">
      <c r="F2343" s="3">
        <v>100</v>
      </c>
      <c r="G2343" s="3">
        <v>5.5</v>
      </c>
    </row>
    <row r="2344" spans="6:7" x14ac:dyDescent="0.35">
      <c r="F2344" s="3">
        <v>30</v>
      </c>
      <c r="G2344" s="3">
        <v>7.2</v>
      </c>
    </row>
    <row r="2345" spans="6:7" x14ac:dyDescent="0.35">
      <c r="F2345" s="3">
        <v>110</v>
      </c>
      <c r="G2345" s="3">
        <v>5.4</v>
      </c>
    </row>
    <row r="2346" spans="6:7" x14ac:dyDescent="0.35">
      <c r="F2346" s="3">
        <v>106</v>
      </c>
      <c r="G2346" s="3">
        <v>5.7</v>
      </c>
    </row>
    <row r="2347" spans="6:7" x14ac:dyDescent="0.35">
      <c r="F2347" s="3">
        <v>7</v>
      </c>
      <c r="G2347" s="3">
        <v>5.2</v>
      </c>
    </row>
    <row r="2348" spans="6:7" x14ac:dyDescent="0.35">
      <c r="F2348" s="3">
        <v>102</v>
      </c>
      <c r="G2348" s="3">
        <v>6.2</v>
      </c>
    </row>
    <row r="2349" spans="6:7" x14ac:dyDescent="0.35">
      <c r="F2349" s="3">
        <v>98</v>
      </c>
      <c r="G2349" s="3">
        <v>6.7</v>
      </c>
    </row>
    <row r="2350" spans="6:7" x14ac:dyDescent="0.35">
      <c r="F2350" s="3">
        <v>83</v>
      </c>
      <c r="G2350" s="3">
        <v>5.8</v>
      </c>
    </row>
    <row r="2351" spans="6:7" x14ac:dyDescent="0.35">
      <c r="F2351" s="3">
        <v>153</v>
      </c>
      <c r="G2351" s="3">
        <v>7</v>
      </c>
    </row>
    <row r="2352" spans="6:7" x14ac:dyDescent="0.35">
      <c r="F2352" s="3">
        <v>98</v>
      </c>
      <c r="G2352" s="3">
        <v>4.8</v>
      </c>
    </row>
    <row r="2353" spans="6:7" x14ac:dyDescent="0.35">
      <c r="F2353" s="3">
        <v>105</v>
      </c>
      <c r="G2353" s="3">
        <v>7.2</v>
      </c>
    </row>
    <row r="2354" spans="6:7" x14ac:dyDescent="0.35">
      <c r="F2354" s="3">
        <v>96</v>
      </c>
      <c r="G2354" s="3">
        <v>5.6</v>
      </c>
    </row>
    <row r="2355" spans="6:7" x14ac:dyDescent="0.35">
      <c r="F2355" s="3">
        <v>105</v>
      </c>
      <c r="G2355" s="3">
        <v>6.4</v>
      </c>
    </row>
    <row r="2356" spans="6:7" x14ac:dyDescent="0.35">
      <c r="F2356" s="3">
        <v>125</v>
      </c>
      <c r="G2356" s="3">
        <v>7.5</v>
      </c>
    </row>
    <row r="2357" spans="6:7" x14ac:dyDescent="0.35">
      <c r="F2357" s="3">
        <v>184</v>
      </c>
      <c r="G2357" s="3">
        <v>7.4</v>
      </c>
    </row>
    <row r="2358" spans="6:7" x14ac:dyDescent="0.35">
      <c r="F2358" s="3">
        <v>236</v>
      </c>
      <c r="G2358" s="3">
        <v>8</v>
      </c>
    </row>
    <row r="2359" spans="6:7" x14ac:dyDescent="0.35">
      <c r="F2359" s="3">
        <v>97</v>
      </c>
      <c r="G2359" s="3">
        <v>5.7</v>
      </c>
    </row>
    <row r="2360" spans="6:7" x14ac:dyDescent="0.35">
      <c r="F2360" s="3">
        <v>113</v>
      </c>
      <c r="G2360" s="3">
        <v>6.8</v>
      </c>
    </row>
    <row r="2361" spans="6:7" x14ac:dyDescent="0.35">
      <c r="F2361" s="3">
        <v>95</v>
      </c>
      <c r="G2361" s="3">
        <v>5.9</v>
      </c>
    </row>
    <row r="2362" spans="6:7" x14ac:dyDescent="0.35">
      <c r="F2362" s="3">
        <v>103</v>
      </c>
      <c r="G2362" s="3">
        <v>7.2</v>
      </c>
    </row>
    <row r="2363" spans="6:7" x14ac:dyDescent="0.35">
      <c r="F2363" s="3">
        <v>91</v>
      </c>
      <c r="G2363" s="3">
        <v>5.5</v>
      </c>
    </row>
    <row r="2364" spans="6:7" x14ac:dyDescent="0.35">
      <c r="F2364" s="3">
        <v>146</v>
      </c>
      <c r="G2364" s="3">
        <v>8.4</v>
      </c>
    </row>
    <row r="2365" spans="6:7" x14ac:dyDescent="0.35">
      <c r="F2365" s="3">
        <v>116</v>
      </c>
      <c r="G2365" s="3">
        <v>8.5</v>
      </c>
    </row>
    <row r="2366" spans="6:7" x14ac:dyDescent="0.35">
      <c r="F2366" s="3">
        <v>93</v>
      </c>
      <c r="G2366" s="3">
        <v>5.6</v>
      </c>
    </row>
    <row r="2367" spans="6:7" x14ac:dyDescent="0.35">
      <c r="F2367" s="3">
        <v>113</v>
      </c>
      <c r="G2367" s="3">
        <v>4.0999999999999996</v>
      </c>
    </row>
    <row r="2368" spans="6:7" x14ac:dyDescent="0.35">
      <c r="F2368" s="3">
        <v>90</v>
      </c>
      <c r="G2368" s="3">
        <v>5</v>
      </c>
    </row>
    <row r="2369" spans="6:7" x14ac:dyDescent="0.35">
      <c r="F2369" s="3">
        <v>101</v>
      </c>
      <c r="G2369" s="3">
        <v>6.1</v>
      </c>
    </row>
    <row r="2370" spans="6:7" x14ac:dyDescent="0.35">
      <c r="F2370" s="3">
        <v>95</v>
      </c>
      <c r="G2370" s="3">
        <v>5.4</v>
      </c>
    </row>
    <row r="2371" spans="6:7" x14ac:dyDescent="0.35">
      <c r="F2371" s="3">
        <v>109</v>
      </c>
      <c r="G2371" s="3">
        <v>7.1</v>
      </c>
    </row>
    <row r="2372" spans="6:7" x14ac:dyDescent="0.35">
      <c r="F2372" s="3">
        <v>43</v>
      </c>
      <c r="G2372" s="3">
        <v>6.6</v>
      </c>
    </row>
    <row r="2373" spans="6:7" x14ac:dyDescent="0.35">
      <c r="F2373" s="3">
        <v>85</v>
      </c>
      <c r="G2373" s="3">
        <v>3.6</v>
      </c>
    </row>
    <row r="2374" spans="6:7" x14ac:dyDescent="0.35">
      <c r="F2374" s="3">
        <v>101</v>
      </c>
      <c r="G2374" s="3">
        <v>6.5</v>
      </c>
    </row>
    <row r="2375" spans="6:7" x14ac:dyDescent="0.35">
      <c r="F2375" s="3">
        <v>125</v>
      </c>
      <c r="G2375" s="3">
        <v>8.6</v>
      </c>
    </row>
    <row r="2376" spans="6:7" x14ac:dyDescent="0.35">
      <c r="F2376" s="3">
        <v>118</v>
      </c>
      <c r="G2376" s="3">
        <v>6.2</v>
      </c>
    </row>
    <row r="2377" spans="6:7" x14ac:dyDescent="0.35">
      <c r="F2377" s="3">
        <v>132</v>
      </c>
      <c r="G2377" s="3">
        <v>7</v>
      </c>
    </row>
    <row r="2378" spans="6:7" x14ac:dyDescent="0.35">
      <c r="F2378" s="3">
        <v>131</v>
      </c>
      <c r="G2378" s="3">
        <v>7.6</v>
      </c>
    </row>
    <row r="2379" spans="6:7" x14ac:dyDescent="0.35">
      <c r="F2379" s="3">
        <v>129</v>
      </c>
      <c r="G2379" s="3">
        <v>6.5</v>
      </c>
    </row>
    <row r="2380" spans="6:7" x14ac:dyDescent="0.35">
      <c r="F2380" s="3">
        <v>100</v>
      </c>
      <c r="G2380" s="3">
        <v>6.4</v>
      </c>
    </row>
    <row r="2381" spans="6:7" x14ac:dyDescent="0.35">
      <c r="F2381" s="3">
        <v>172</v>
      </c>
      <c r="G2381" s="3">
        <v>6.7</v>
      </c>
    </row>
    <row r="2382" spans="6:7" x14ac:dyDescent="0.35">
      <c r="F2382" s="3">
        <v>97</v>
      </c>
      <c r="G2382" s="3">
        <v>6.3</v>
      </c>
    </row>
    <row r="2383" spans="6:7" x14ac:dyDescent="0.35">
      <c r="F2383" s="3">
        <v>121</v>
      </c>
      <c r="G2383" s="3">
        <v>6.4</v>
      </c>
    </row>
    <row r="2384" spans="6:7" x14ac:dyDescent="0.35">
      <c r="F2384" s="3">
        <v>92</v>
      </c>
      <c r="G2384" s="3">
        <v>5.7</v>
      </c>
    </row>
    <row r="2385" spans="6:7" x14ac:dyDescent="0.35">
      <c r="F2385" s="3">
        <v>116</v>
      </c>
      <c r="G2385" s="3">
        <v>6.3</v>
      </c>
    </row>
    <row r="2386" spans="6:7" x14ac:dyDescent="0.35">
      <c r="F2386" s="3">
        <v>110</v>
      </c>
      <c r="G2386" s="3">
        <v>7.8</v>
      </c>
    </row>
    <row r="2387" spans="6:7" x14ac:dyDescent="0.35">
      <c r="F2387" s="3">
        <v>90</v>
      </c>
      <c r="G2387" s="3">
        <v>6</v>
      </c>
    </row>
    <row r="2388" spans="6:7" x14ac:dyDescent="0.35">
      <c r="F2388" s="3">
        <v>81</v>
      </c>
      <c r="G2388" s="3">
        <v>7.7</v>
      </c>
    </row>
    <row r="2389" spans="6:7" x14ac:dyDescent="0.35">
      <c r="F2389" s="3">
        <v>97</v>
      </c>
      <c r="G2389" s="3">
        <v>6.2</v>
      </c>
    </row>
    <row r="2390" spans="6:7" x14ac:dyDescent="0.35">
      <c r="F2390" s="3">
        <v>107</v>
      </c>
      <c r="G2390" s="3">
        <v>5.7</v>
      </c>
    </row>
    <row r="2391" spans="6:7" x14ac:dyDescent="0.35">
      <c r="F2391" s="3">
        <v>118</v>
      </c>
      <c r="G2391" s="3">
        <v>7.7</v>
      </c>
    </row>
    <row r="2392" spans="6:7" x14ac:dyDescent="0.35">
      <c r="F2392" s="3">
        <v>100</v>
      </c>
      <c r="G2392" s="3">
        <v>6.4</v>
      </c>
    </row>
    <row r="2393" spans="6:7" x14ac:dyDescent="0.35">
      <c r="F2393" s="3">
        <v>97</v>
      </c>
      <c r="G2393" s="3">
        <v>6.4</v>
      </c>
    </row>
    <row r="2394" spans="6:7" x14ac:dyDescent="0.35">
      <c r="F2394" s="3">
        <v>114</v>
      </c>
      <c r="G2394" s="3">
        <v>6.9</v>
      </c>
    </row>
    <row r="2395" spans="6:7" x14ac:dyDescent="0.35">
      <c r="F2395" s="3">
        <v>130</v>
      </c>
      <c r="G2395" s="3">
        <v>7.3</v>
      </c>
    </row>
    <row r="2396" spans="6:7" x14ac:dyDescent="0.35">
      <c r="F2396" s="3">
        <v>82</v>
      </c>
      <c r="G2396" s="3">
        <v>7.3</v>
      </c>
    </row>
    <row r="2397" spans="6:7" x14ac:dyDescent="0.35">
      <c r="F2397" s="3">
        <v>96</v>
      </c>
      <c r="G2397" s="3">
        <v>6.2</v>
      </c>
    </row>
    <row r="2398" spans="6:7" x14ac:dyDescent="0.35">
      <c r="F2398" s="3">
        <v>105</v>
      </c>
      <c r="G2398" s="3">
        <v>6.6</v>
      </c>
    </row>
    <row r="2399" spans="6:7" x14ac:dyDescent="0.35">
      <c r="F2399" s="3">
        <v>122</v>
      </c>
      <c r="G2399" s="3">
        <v>6.7</v>
      </c>
    </row>
    <row r="2400" spans="6:7" x14ac:dyDescent="0.35">
      <c r="F2400" s="3">
        <v>88</v>
      </c>
      <c r="G2400" s="3">
        <v>5.7</v>
      </c>
    </row>
    <row r="2401" spans="6:7" x14ac:dyDescent="0.35">
      <c r="F2401" s="3">
        <v>110</v>
      </c>
      <c r="G2401" s="3">
        <v>3.1</v>
      </c>
    </row>
    <row r="2402" spans="6:7" x14ac:dyDescent="0.35">
      <c r="F2402" s="3">
        <v>103</v>
      </c>
      <c r="G2402" s="3">
        <v>6.3</v>
      </c>
    </row>
    <row r="2403" spans="6:7" x14ac:dyDescent="0.35">
      <c r="F2403" s="3">
        <v>106</v>
      </c>
      <c r="G2403" s="3">
        <v>5.7</v>
      </c>
    </row>
    <row r="2404" spans="6:7" x14ac:dyDescent="0.35">
      <c r="F2404" s="3">
        <v>98</v>
      </c>
      <c r="G2404" s="3">
        <v>7.1</v>
      </c>
    </row>
    <row r="2405" spans="6:7" x14ac:dyDescent="0.35">
      <c r="F2405" s="3">
        <v>68</v>
      </c>
      <c r="G2405" s="3">
        <v>7</v>
      </c>
    </row>
    <row r="2406" spans="6:7" x14ac:dyDescent="0.35">
      <c r="F2406" s="3">
        <v>94</v>
      </c>
      <c r="G2406" s="3">
        <v>6.1</v>
      </c>
    </row>
    <row r="2407" spans="6:7" x14ac:dyDescent="0.35">
      <c r="F2407" s="3">
        <v>99</v>
      </c>
      <c r="G2407" s="3">
        <v>6.6</v>
      </c>
    </row>
    <row r="2408" spans="6:7" x14ac:dyDescent="0.35">
      <c r="F2408" s="3">
        <v>107</v>
      </c>
      <c r="G2408" s="3">
        <v>7.8</v>
      </c>
    </row>
    <row r="2409" spans="6:7" x14ac:dyDescent="0.35">
      <c r="F2409" s="3">
        <v>180</v>
      </c>
      <c r="G2409" s="3">
        <v>8.3000000000000007</v>
      </c>
    </row>
    <row r="2410" spans="6:7" x14ac:dyDescent="0.35">
      <c r="F2410" s="3">
        <v>89</v>
      </c>
      <c r="G2410" s="3">
        <v>3.9</v>
      </c>
    </row>
    <row r="2411" spans="6:7" x14ac:dyDescent="0.35">
      <c r="F2411" s="3">
        <v>97</v>
      </c>
      <c r="G2411" s="3">
        <v>7</v>
      </c>
    </row>
    <row r="2412" spans="6:7" x14ac:dyDescent="0.35">
      <c r="F2412" s="3">
        <v>113</v>
      </c>
      <c r="G2412" s="3">
        <v>6.7</v>
      </c>
    </row>
    <row r="2413" spans="6:7" x14ac:dyDescent="0.35">
      <c r="F2413" s="3">
        <v>131</v>
      </c>
      <c r="G2413" s="3">
        <v>7.3</v>
      </c>
    </row>
    <row r="2414" spans="6:7" x14ac:dyDescent="0.35">
      <c r="F2414" s="3">
        <v>44</v>
      </c>
      <c r="G2414" s="3">
        <v>7.5</v>
      </c>
    </row>
    <row r="2415" spans="6:7" x14ac:dyDescent="0.35">
      <c r="F2415" s="3">
        <v>103</v>
      </c>
      <c r="G2415" s="3">
        <v>6.3</v>
      </c>
    </row>
    <row r="2416" spans="6:7" x14ac:dyDescent="0.35">
      <c r="F2416" s="3">
        <v>119</v>
      </c>
      <c r="G2416" s="3">
        <v>7.8</v>
      </c>
    </row>
    <row r="2417" spans="6:7" x14ac:dyDescent="0.35">
      <c r="F2417" s="3">
        <v>98</v>
      </c>
      <c r="G2417" s="3">
        <v>7.3</v>
      </c>
    </row>
    <row r="2418" spans="6:7" x14ac:dyDescent="0.35">
      <c r="F2418" s="3">
        <v>111</v>
      </c>
      <c r="G2418" s="3">
        <v>7.6</v>
      </c>
    </row>
    <row r="2419" spans="6:7" x14ac:dyDescent="0.35">
      <c r="F2419" s="3">
        <v>94</v>
      </c>
      <c r="G2419" s="3">
        <v>5.3</v>
      </c>
    </row>
    <row r="2420" spans="6:7" x14ac:dyDescent="0.35">
      <c r="F2420" s="3">
        <v>122</v>
      </c>
      <c r="G2420" s="3">
        <v>7.9</v>
      </c>
    </row>
    <row r="2421" spans="6:7" x14ac:dyDescent="0.35">
      <c r="F2421" s="3">
        <v>81</v>
      </c>
      <c r="G2421" s="3">
        <v>5.3</v>
      </c>
    </row>
    <row r="2422" spans="6:7" x14ac:dyDescent="0.35">
      <c r="F2422" s="3">
        <v>89</v>
      </c>
      <c r="G2422" s="3">
        <v>6.8</v>
      </c>
    </row>
    <row r="2423" spans="6:7" x14ac:dyDescent="0.35">
      <c r="F2423" s="3">
        <v>106</v>
      </c>
      <c r="G2423" s="3">
        <v>7.1</v>
      </c>
    </row>
    <row r="2424" spans="6:7" x14ac:dyDescent="0.35">
      <c r="F2424" s="3">
        <v>122</v>
      </c>
      <c r="G2424" s="3">
        <v>7.2</v>
      </c>
    </row>
    <row r="2425" spans="6:7" x14ac:dyDescent="0.35">
      <c r="F2425" s="3">
        <v>86</v>
      </c>
      <c r="G2425" s="3">
        <v>5.8</v>
      </c>
    </row>
    <row r="2426" spans="6:7" x14ac:dyDescent="0.35">
      <c r="F2426" s="3">
        <v>103</v>
      </c>
      <c r="G2426" s="3">
        <v>5.8</v>
      </c>
    </row>
    <row r="2427" spans="6:7" x14ac:dyDescent="0.35">
      <c r="F2427" s="3">
        <v>121</v>
      </c>
      <c r="G2427" s="3">
        <v>8.3000000000000007</v>
      </c>
    </row>
    <row r="2428" spans="6:7" x14ac:dyDescent="0.35">
      <c r="F2428" s="3">
        <v>109</v>
      </c>
      <c r="G2428" s="3">
        <v>5.6</v>
      </c>
    </row>
    <row r="2429" spans="6:7" x14ac:dyDescent="0.35">
      <c r="F2429" s="3">
        <v>109</v>
      </c>
      <c r="G2429" s="3">
        <v>6.8</v>
      </c>
    </row>
    <row r="2430" spans="6:7" x14ac:dyDescent="0.35">
      <c r="F2430" s="3">
        <v>123</v>
      </c>
      <c r="G2430" s="3">
        <v>5</v>
      </c>
    </row>
    <row r="2431" spans="6:7" x14ac:dyDescent="0.35">
      <c r="F2431" s="3">
        <v>94</v>
      </c>
      <c r="G2431" s="3">
        <v>7.6</v>
      </c>
    </row>
    <row r="2432" spans="6:7" x14ac:dyDescent="0.35">
      <c r="F2432" s="3">
        <v>94</v>
      </c>
      <c r="G2432" s="3">
        <v>6.7</v>
      </c>
    </row>
    <row r="2433" spans="6:7" x14ac:dyDescent="0.35">
      <c r="F2433" s="3">
        <v>115</v>
      </c>
      <c r="G2433" s="3">
        <v>6.7</v>
      </c>
    </row>
    <row r="2434" spans="6:7" x14ac:dyDescent="0.35">
      <c r="F2434" s="3">
        <v>107</v>
      </c>
      <c r="G2434" s="3">
        <v>5.7</v>
      </c>
    </row>
    <row r="2435" spans="6:7" x14ac:dyDescent="0.35">
      <c r="F2435" s="3">
        <v>91</v>
      </c>
      <c r="G2435" s="3">
        <v>5.2</v>
      </c>
    </row>
    <row r="2436" spans="6:7" x14ac:dyDescent="0.35">
      <c r="F2436" s="3">
        <v>125</v>
      </c>
      <c r="G2436" s="3">
        <v>7.5</v>
      </c>
    </row>
    <row r="2437" spans="6:7" x14ac:dyDescent="0.35">
      <c r="F2437" s="3">
        <v>122</v>
      </c>
      <c r="G2437" s="3">
        <v>7.2</v>
      </c>
    </row>
    <row r="2438" spans="6:7" x14ac:dyDescent="0.35">
      <c r="F2438" s="3">
        <v>102</v>
      </c>
      <c r="G2438" s="3">
        <v>5.3</v>
      </c>
    </row>
    <row r="2439" spans="6:7" x14ac:dyDescent="0.35">
      <c r="F2439" s="3">
        <v>90</v>
      </c>
      <c r="G2439" s="3">
        <v>6.5</v>
      </c>
    </row>
    <row r="2440" spans="6:7" x14ac:dyDescent="0.35">
      <c r="F2440" s="3">
        <v>98</v>
      </c>
      <c r="G2440" s="3">
        <v>5</v>
      </c>
    </row>
    <row r="2441" spans="6:7" x14ac:dyDescent="0.35">
      <c r="F2441" s="3">
        <v>109</v>
      </c>
      <c r="G2441" s="3">
        <v>6.1</v>
      </c>
    </row>
    <row r="2442" spans="6:7" x14ac:dyDescent="0.35">
      <c r="F2442" s="3">
        <v>107</v>
      </c>
      <c r="G2442" s="3">
        <v>7.4</v>
      </c>
    </row>
    <row r="2443" spans="6:7" x14ac:dyDescent="0.35">
      <c r="F2443" s="3">
        <v>90</v>
      </c>
      <c r="G2443" s="3">
        <v>4.4000000000000004</v>
      </c>
    </row>
    <row r="2444" spans="6:7" x14ac:dyDescent="0.35">
      <c r="F2444" s="3">
        <v>112</v>
      </c>
      <c r="G2444" s="3">
        <v>7.5</v>
      </c>
    </row>
    <row r="2445" spans="6:7" x14ac:dyDescent="0.35">
      <c r="F2445" s="3">
        <v>94</v>
      </c>
      <c r="G2445" s="3">
        <v>5.7</v>
      </c>
    </row>
    <row r="2446" spans="6:7" x14ac:dyDescent="0.35">
      <c r="F2446" s="3">
        <v>105</v>
      </c>
      <c r="G2446" s="3">
        <v>5.5</v>
      </c>
    </row>
    <row r="2447" spans="6:7" x14ac:dyDescent="0.35">
      <c r="F2447" s="3">
        <v>104</v>
      </c>
      <c r="G2447" s="3">
        <v>7.1</v>
      </c>
    </row>
    <row r="2448" spans="6:7" x14ac:dyDescent="0.35">
      <c r="F2448" s="3">
        <v>112</v>
      </c>
      <c r="G2448" s="3">
        <v>5.9</v>
      </c>
    </row>
    <row r="2449" spans="6:7" x14ac:dyDescent="0.35">
      <c r="F2449" s="3">
        <v>108</v>
      </c>
      <c r="G2449" s="3">
        <v>6.7</v>
      </c>
    </row>
    <row r="2450" spans="6:7" x14ac:dyDescent="0.35">
      <c r="F2450" s="3">
        <v>112</v>
      </c>
      <c r="G2450" s="3">
        <v>7</v>
      </c>
    </row>
    <row r="2451" spans="6:7" x14ac:dyDescent="0.35">
      <c r="F2451" s="3">
        <v>127</v>
      </c>
      <c r="G2451" s="3">
        <v>7.9</v>
      </c>
    </row>
    <row r="2452" spans="6:7" x14ac:dyDescent="0.35">
      <c r="F2452" s="3">
        <v>111</v>
      </c>
      <c r="G2452" s="3">
        <v>6.9</v>
      </c>
    </row>
    <row r="2453" spans="6:7" x14ac:dyDescent="0.35">
      <c r="F2453" s="3">
        <v>126</v>
      </c>
      <c r="G2453" s="3">
        <v>7.3</v>
      </c>
    </row>
    <row r="2454" spans="6:7" x14ac:dyDescent="0.35">
      <c r="F2454" s="3">
        <v>114</v>
      </c>
      <c r="G2454" s="3">
        <v>7.3</v>
      </c>
    </row>
    <row r="2455" spans="6:7" x14ac:dyDescent="0.35">
      <c r="F2455" s="3">
        <v>99</v>
      </c>
      <c r="G2455" s="3">
        <v>3.5</v>
      </c>
    </row>
    <row r="2456" spans="6:7" x14ac:dyDescent="0.35">
      <c r="F2456" s="3">
        <v>150</v>
      </c>
      <c r="G2456" s="3">
        <v>7.8</v>
      </c>
    </row>
    <row r="2457" spans="6:7" x14ac:dyDescent="0.35">
      <c r="F2457" s="3">
        <v>117</v>
      </c>
      <c r="G2457" s="3">
        <v>7.4</v>
      </c>
    </row>
    <row r="2458" spans="6:7" x14ac:dyDescent="0.35">
      <c r="F2458" s="3">
        <v>112</v>
      </c>
      <c r="G2458" s="3">
        <v>6.7</v>
      </c>
    </row>
    <row r="2459" spans="6:7" x14ac:dyDescent="0.35">
      <c r="F2459" s="3">
        <v>108</v>
      </c>
      <c r="G2459" s="3">
        <v>6.4</v>
      </c>
    </row>
    <row r="2460" spans="6:7" x14ac:dyDescent="0.35">
      <c r="F2460" s="3">
        <v>116</v>
      </c>
      <c r="G2460" s="3">
        <v>7.1</v>
      </c>
    </row>
    <row r="2461" spans="6:7" x14ac:dyDescent="0.35">
      <c r="F2461" s="3">
        <v>60</v>
      </c>
      <c r="G2461" s="3">
        <v>6.7</v>
      </c>
    </row>
    <row r="2462" spans="6:7" x14ac:dyDescent="0.35">
      <c r="F2462" s="3">
        <v>144</v>
      </c>
      <c r="G2462" s="3">
        <v>7.8</v>
      </c>
    </row>
    <row r="2463" spans="6:7" x14ac:dyDescent="0.35">
      <c r="F2463" s="3">
        <v>92</v>
      </c>
      <c r="G2463" s="3">
        <v>4</v>
      </c>
    </row>
    <row r="2464" spans="6:7" x14ac:dyDescent="0.35">
      <c r="F2464" s="3">
        <v>93</v>
      </c>
      <c r="G2464" s="3">
        <v>5.9</v>
      </c>
    </row>
    <row r="2465" spans="6:7" x14ac:dyDescent="0.35">
      <c r="F2465" s="3">
        <v>103</v>
      </c>
      <c r="G2465" s="3">
        <v>7.2</v>
      </c>
    </row>
    <row r="2466" spans="6:7" x14ac:dyDescent="0.35">
      <c r="F2466" s="3">
        <v>93</v>
      </c>
      <c r="G2466" s="3">
        <v>7.2</v>
      </c>
    </row>
    <row r="2467" spans="6:7" x14ac:dyDescent="0.35">
      <c r="F2467" s="3">
        <v>98</v>
      </c>
      <c r="G2467" s="3">
        <v>5.0999999999999996</v>
      </c>
    </row>
    <row r="2468" spans="6:7" x14ac:dyDescent="0.35">
      <c r="F2468" s="3">
        <v>334</v>
      </c>
      <c r="G2468" s="3">
        <v>7.7</v>
      </c>
    </row>
    <row r="2469" spans="6:7" x14ac:dyDescent="0.35">
      <c r="F2469" s="3">
        <v>114</v>
      </c>
      <c r="G2469" s="3">
        <v>5.5</v>
      </c>
    </row>
    <row r="2470" spans="6:7" x14ac:dyDescent="0.35">
      <c r="F2470" s="3">
        <v>121</v>
      </c>
      <c r="G2470" s="3">
        <v>6.2</v>
      </c>
    </row>
    <row r="2471" spans="6:7" x14ac:dyDescent="0.35">
      <c r="F2471" s="3">
        <v>87</v>
      </c>
      <c r="G2471" s="3">
        <v>7.2</v>
      </c>
    </row>
    <row r="2472" spans="6:7" x14ac:dyDescent="0.35">
      <c r="F2472" s="3">
        <v>92</v>
      </c>
      <c r="G2472" s="3">
        <v>5.2</v>
      </c>
    </row>
    <row r="2473" spans="6:7" x14ac:dyDescent="0.35">
      <c r="F2473" s="3">
        <v>105</v>
      </c>
      <c r="G2473" s="3">
        <v>6.7</v>
      </c>
    </row>
    <row r="2474" spans="6:7" x14ac:dyDescent="0.35">
      <c r="F2474" s="3">
        <v>90</v>
      </c>
      <c r="G2474" s="3">
        <v>6.3</v>
      </c>
    </row>
    <row r="2475" spans="6:7" x14ac:dyDescent="0.35">
      <c r="F2475" s="3">
        <v>89</v>
      </c>
      <c r="G2475" s="3">
        <v>5</v>
      </c>
    </row>
    <row r="2476" spans="6:7" x14ac:dyDescent="0.35">
      <c r="F2476" s="3">
        <v>114</v>
      </c>
      <c r="G2476" s="3">
        <v>6.2</v>
      </c>
    </row>
    <row r="2477" spans="6:7" x14ac:dyDescent="0.35">
      <c r="F2477" s="3">
        <v>119</v>
      </c>
      <c r="G2477" s="3">
        <v>7.6</v>
      </c>
    </row>
    <row r="2478" spans="6:7" x14ac:dyDescent="0.35">
      <c r="F2478" s="3">
        <v>103</v>
      </c>
      <c r="G2478" s="3">
        <v>4.0999999999999996</v>
      </c>
    </row>
    <row r="2479" spans="6:7" x14ac:dyDescent="0.35">
      <c r="F2479" s="3">
        <v>91</v>
      </c>
      <c r="G2479" s="3">
        <v>5.3</v>
      </c>
    </row>
    <row r="2480" spans="6:7" x14ac:dyDescent="0.35">
      <c r="F2480" s="3">
        <v>98</v>
      </c>
      <c r="G2480" s="3">
        <v>6.2</v>
      </c>
    </row>
    <row r="2481" spans="6:7" x14ac:dyDescent="0.35">
      <c r="F2481" s="3">
        <v>80</v>
      </c>
      <c r="G2481" s="3">
        <v>6.5</v>
      </c>
    </row>
    <row r="2482" spans="6:7" x14ac:dyDescent="0.35">
      <c r="F2482" s="3">
        <v>121</v>
      </c>
      <c r="G2482" s="3">
        <v>8.1</v>
      </c>
    </row>
    <row r="2483" spans="6:7" x14ac:dyDescent="0.35">
      <c r="F2483" s="3">
        <v>94</v>
      </c>
      <c r="G2483" s="3">
        <v>6.3</v>
      </c>
    </row>
    <row r="2484" spans="6:7" x14ac:dyDescent="0.35">
      <c r="F2484" s="3">
        <v>93</v>
      </c>
      <c r="G2484" s="3">
        <v>4.4000000000000004</v>
      </c>
    </row>
    <row r="2485" spans="6:7" x14ac:dyDescent="0.35">
      <c r="F2485" s="3">
        <v>93</v>
      </c>
      <c r="G2485" s="3">
        <v>4.5999999999999996</v>
      </c>
    </row>
    <row r="2486" spans="6:7" x14ac:dyDescent="0.35">
      <c r="F2486" s="3">
        <v>116</v>
      </c>
      <c r="G2486" s="3">
        <v>6</v>
      </c>
    </row>
    <row r="2487" spans="6:7" x14ac:dyDescent="0.35">
      <c r="F2487" s="3">
        <v>101</v>
      </c>
      <c r="G2487" s="3">
        <v>7.6</v>
      </c>
    </row>
    <row r="2488" spans="6:7" x14ac:dyDescent="0.35">
      <c r="F2488" s="3">
        <v>154</v>
      </c>
      <c r="G2488" s="3">
        <v>8.4</v>
      </c>
    </row>
    <row r="2489" spans="6:7" x14ac:dyDescent="0.35">
      <c r="F2489" s="3">
        <v>170</v>
      </c>
      <c r="G2489" s="3">
        <v>7.9</v>
      </c>
    </row>
    <row r="2490" spans="6:7" x14ac:dyDescent="0.35">
      <c r="F2490" s="3">
        <v>99</v>
      </c>
      <c r="G2490" s="3">
        <v>5.6</v>
      </c>
    </row>
    <row r="2491" spans="6:7" x14ac:dyDescent="0.35">
      <c r="F2491" s="3">
        <v>104</v>
      </c>
      <c r="G2491" s="3">
        <v>6.5</v>
      </c>
    </row>
    <row r="2492" spans="6:7" x14ac:dyDescent="0.35">
      <c r="F2492" s="3">
        <v>126</v>
      </c>
      <c r="G2492" s="3">
        <v>7.5</v>
      </c>
    </row>
    <row r="2493" spans="6:7" x14ac:dyDescent="0.35">
      <c r="F2493" s="3">
        <v>110</v>
      </c>
      <c r="G2493" s="3">
        <v>6.3</v>
      </c>
    </row>
    <row r="2494" spans="6:7" x14ac:dyDescent="0.35">
      <c r="F2494" s="3">
        <v>101</v>
      </c>
      <c r="G2494" s="3">
        <v>7.9</v>
      </c>
    </row>
    <row r="2495" spans="6:7" x14ac:dyDescent="0.35">
      <c r="F2495" s="3">
        <v>80</v>
      </c>
      <c r="G2495" s="3">
        <v>7.9</v>
      </c>
    </row>
    <row r="2496" spans="6:7" x14ac:dyDescent="0.35">
      <c r="F2496" s="3">
        <v>87</v>
      </c>
      <c r="G2496" s="3">
        <v>5.0999999999999996</v>
      </c>
    </row>
    <row r="2497" spans="6:7" x14ac:dyDescent="0.35">
      <c r="F2497" s="3">
        <v>123</v>
      </c>
      <c r="G2497" s="3">
        <v>6.7</v>
      </c>
    </row>
    <row r="2498" spans="6:7" x14ac:dyDescent="0.35">
      <c r="F2498" s="3">
        <v>109</v>
      </c>
      <c r="G2498" s="3">
        <v>6.7</v>
      </c>
    </row>
    <row r="2499" spans="6:7" x14ac:dyDescent="0.35">
      <c r="F2499" s="3">
        <v>90</v>
      </c>
      <c r="G2499" s="3">
        <v>5.6</v>
      </c>
    </row>
    <row r="2500" spans="6:7" x14ac:dyDescent="0.35">
      <c r="F2500" s="3">
        <v>96</v>
      </c>
      <c r="G2500" s="3">
        <v>5.6</v>
      </c>
    </row>
    <row r="2501" spans="6:7" x14ac:dyDescent="0.35">
      <c r="F2501" s="3">
        <v>125</v>
      </c>
      <c r="G2501" s="3">
        <v>6.8</v>
      </c>
    </row>
    <row r="2502" spans="6:7" x14ac:dyDescent="0.35">
      <c r="F2502" s="3">
        <v>82</v>
      </c>
      <c r="G2502" s="3">
        <v>6.2</v>
      </c>
    </row>
    <row r="2503" spans="6:7" x14ac:dyDescent="0.35">
      <c r="F2503" s="3">
        <v>86</v>
      </c>
      <c r="G2503" s="3">
        <v>5.6</v>
      </c>
    </row>
    <row r="2504" spans="6:7" x14ac:dyDescent="0.35">
      <c r="F2504" s="3">
        <v>108</v>
      </c>
      <c r="G2504" s="3">
        <v>6.4</v>
      </c>
    </row>
    <row r="2505" spans="6:7" x14ac:dyDescent="0.35">
      <c r="F2505" s="3">
        <v>98</v>
      </c>
      <c r="G2505" s="3">
        <v>5.6</v>
      </c>
    </row>
    <row r="2506" spans="6:7" x14ac:dyDescent="0.35">
      <c r="F2506" s="3">
        <v>129</v>
      </c>
      <c r="G2506" s="3">
        <v>7.4</v>
      </c>
    </row>
    <row r="2507" spans="6:7" x14ac:dyDescent="0.35">
      <c r="F2507" s="3">
        <v>99</v>
      </c>
      <c r="G2507" s="3">
        <v>4.9000000000000004</v>
      </c>
    </row>
    <row r="2508" spans="6:7" x14ac:dyDescent="0.35">
      <c r="F2508" s="3">
        <v>105</v>
      </c>
      <c r="G2508" s="3">
        <v>6</v>
      </c>
    </row>
    <row r="2509" spans="6:7" x14ac:dyDescent="0.35">
      <c r="F2509" s="3">
        <v>112</v>
      </c>
      <c r="G2509" s="3">
        <v>7.2</v>
      </c>
    </row>
    <row r="2510" spans="6:7" x14ac:dyDescent="0.35">
      <c r="F2510" s="3">
        <v>108</v>
      </c>
      <c r="G2510" s="3">
        <v>4.9000000000000004</v>
      </c>
    </row>
    <row r="2511" spans="6:7" x14ac:dyDescent="0.35">
      <c r="F2511" s="3">
        <v>121</v>
      </c>
      <c r="G2511" s="3">
        <v>7.5</v>
      </c>
    </row>
    <row r="2512" spans="6:7" x14ac:dyDescent="0.35">
      <c r="F2512" s="3">
        <v>89</v>
      </c>
      <c r="G2512" s="3">
        <v>4.8</v>
      </c>
    </row>
    <row r="2513" spans="6:7" x14ac:dyDescent="0.35">
      <c r="F2513" s="3">
        <v>89</v>
      </c>
      <c r="G2513" s="3">
        <v>3.1</v>
      </c>
    </row>
    <row r="2514" spans="6:7" x14ac:dyDescent="0.35">
      <c r="F2514" s="3">
        <v>73</v>
      </c>
      <c r="G2514" s="3">
        <v>5.8</v>
      </c>
    </row>
    <row r="2515" spans="6:7" x14ac:dyDescent="0.35">
      <c r="F2515" s="3">
        <v>132</v>
      </c>
      <c r="G2515" s="3">
        <v>6.7</v>
      </c>
    </row>
    <row r="2516" spans="6:7" x14ac:dyDescent="0.35">
      <c r="F2516" s="3">
        <v>154</v>
      </c>
      <c r="G2516" s="3">
        <v>6.8</v>
      </c>
    </row>
    <row r="2517" spans="6:7" x14ac:dyDescent="0.35">
      <c r="F2517" s="3">
        <v>96</v>
      </c>
      <c r="G2517" s="3">
        <v>6.5</v>
      </c>
    </row>
    <row r="2518" spans="6:7" x14ac:dyDescent="0.35">
      <c r="F2518" s="3">
        <v>98</v>
      </c>
      <c r="G2518" s="3">
        <v>5.9</v>
      </c>
    </row>
    <row r="2519" spans="6:7" x14ac:dyDescent="0.35">
      <c r="F2519" s="3">
        <v>107</v>
      </c>
      <c r="G2519" s="3">
        <v>5.5</v>
      </c>
    </row>
    <row r="2520" spans="6:7" x14ac:dyDescent="0.35">
      <c r="F2520" s="3">
        <v>134</v>
      </c>
      <c r="G2520" s="3">
        <v>3.6</v>
      </c>
    </row>
    <row r="2521" spans="6:7" x14ac:dyDescent="0.35">
      <c r="F2521" s="3">
        <v>94</v>
      </c>
      <c r="G2521" s="3">
        <v>3.3</v>
      </c>
    </row>
    <row r="2522" spans="6:7" x14ac:dyDescent="0.35">
      <c r="F2522" s="3">
        <v>122</v>
      </c>
      <c r="G2522" s="3">
        <v>7.4</v>
      </c>
    </row>
    <row r="2523" spans="6:7" x14ac:dyDescent="0.35">
      <c r="F2523" s="3">
        <v>128</v>
      </c>
      <c r="G2523" s="3">
        <v>6.7</v>
      </c>
    </row>
    <row r="2524" spans="6:7" x14ac:dyDescent="0.35">
      <c r="F2524" s="3">
        <v>97</v>
      </c>
      <c r="G2524" s="3">
        <v>3</v>
      </c>
    </row>
    <row r="2525" spans="6:7" x14ac:dyDescent="0.35">
      <c r="F2525" s="3">
        <v>110</v>
      </c>
      <c r="G2525" s="3">
        <v>7.6</v>
      </c>
    </row>
    <row r="2526" spans="6:7" x14ac:dyDescent="0.35">
      <c r="F2526" s="3">
        <v>102</v>
      </c>
      <c r="G2526" s="3">
        <v>6.4</v>
      </c>
    </row>
    <row r="2527" spans="6:7" x14ac:dyDescent="0.35">
      <c r="F2527" s="3">
        <v>98</v>
      </c>
      <c r="G2527" s="3">
        <v>6.9</v>
      </c>
    </row>
    <row r="2528" spans="6:7" x14ac:dyDescent="0.35">
      <c r="F2528" s="3">
        <v>120</v>
      </c>
      <c r="G2528" s="3">
        <v>6.6</v>
      </c>
    </row>
    <row r="2529" spans="6:7" x14ac:dyDescent="0.35">
      <c r="F2529" s="3">
        <v>160</v>
      </c>
      <c r="G2529" s="3">
        <v>5.5</v>
      </c>
    </row>
    <row r="2530" spans="6:7" x14ac:dyDescent="0.35">
      <c r="F2530" s="3">
        <v>80</v>
      </c>
      <c r="G2530" s="3">
        <v>6.6</v>
      </c>
    </row>
    <row r="2531" spans="6:7" x14ac:dyDescent="0.35">
      <c r="F2531" s="3">
        <v>91</v>
      </c>
      <c r="G2531" s="3">
        <v>5.2</v>
      </c>
    </row>
    <row r="2532" spans="6:7" x14ac:dyDescent="0.35">
      <c r="F2532" s="3">
        <v>83</v>
      </c>
      <c r="G2532" s="3">
        <v>4.0999999999999996</v>
      </c>
    </row>
    <row r="2533" spans="6:7" x14ac:dyDescent="0.35">
      <c r="F2533" s="3">
        <v>102</v>
      </c>
      <c r="G2533" s="3">
        <v>6.8</v>
      </c>
    </row>
    <row r="2534" spans="6:7" x14ac:dyDescent="0.35">
      <c r="F2534" s="3">
        <v>122</v>
      </c>
      <c r="G2534" s="3">
        <v>6.5</v>
      </c>
    </row>
    <row r="2535" spans="6:7" x14ac:dyDescent="0.35">
      <c r="F2535" s="3">
        <v>110</v>
      </c>
      <c r="G2535" s="3">
        <v>7.6</v>
      </c>
    </row>
    <row r="2536" spans="6:7" x14ac:dyDescent="0.35">
      <c r="F2536" s="3">
        <v>126</v>
      </c>
      <c r="G2536" s="3">
        <v>7.4</v>
      </c>
    </row>
    <row r="2537" spans="6:7" x14ac:dyDescent="0.35">
      <c r="F2537" s="3">
        <v>136</v>
      </c>
      <c r="G2537" s="3">
        <v>7.7</v>
      </c>
    </row>
    <row r="2538" spans="6:7" x14ac:dyDescent="0.35">
      <c r="F2538" s="3">
        <v>120</v>
      </c>
      <c r="G2538" s="3">
        <v>7.1</v>
      </c>
    </row>
    <row r="2539" spans="6:7" x14ac:dyDescent="0.35">
      <c r="F2539" s="3">
        <v>108</v>
      </c>
      <c r="G2539" s="3">
        <v>6.3</v>
      </c>
    </row>
    <row r="2540" spans="6:7" x14ac:dyDescent="0.35">
      <c r="F2540" s="3">
        <v>126</v>
      </c>
      <c r="G2540" s="3">
        <v>7.6</v>
      </c>
    </row>
    <row r="2541" spans="6:7" x14ac:dyDescent="0.35">
      <c r="F2541" s="3">
        <v>128</v>
      </c>
      <c r="G2541" s="3">
        <v>8</v>
      </c>
    </row>
    <row r="2542" spans="6:7" x14ac:dyDescent="0.35">
      <c r="F2542" s="3">
        <v>113</v>
      </c>
      <c r="G2542" s="3">
        <v>7.3</v>
      </c>
    </row>
    <row r="2543" spans="6:7" x14ac:dyDescent="0.35">
      <c r="F2543" s="3">
        <v>89</v>
      </c>
      <c r="G2543" s="3">
        <v>7.6</v>
      </c>
    </row>
    <row r="2544" spans="6:7" x14ac:dyDescent="0.35">
      <c r="F2544" s="3">
        <v>129</v>
      </c>
      <c r="G2544" s="3">
        <v>7.8</v>
      </c>
    </row>
    <row r="2545" spans="6:7" x14ac:dyDescent="0.35">
      <c r="F2545" s="3">
        <v>94</v>
      </c>
      <c r="G2545" s="3">
        <v>6.5</v>
      </c>
    </row>
    <row r="2546" spans="6:7" x14ac:dyDescent="0.35">
      <c r="F2546" s="3">
        <v>106</v>
      </c>
      <c r="G2546" s="3">
        <v>6.4</v>
      </c>
    </row>
    <row r="2547" spans="6:7" x14ac:dyDescent="0.35">
      <c r="F2547" s="3">
        <v>100</v>
      </c>
      <c r="G2547" s="3">
        <v>8</v>
      </c>
    </row>
    <row r="2548" spans="6:7" x14ac:dyDescent="0.35">
      <c r="F2548" s="3">
        <v>89</v>
      </c>
      <c r="G2548" s="3">
        <v>4.8</v>
      </c>
    </row>
    <row r="2549" spans="6:7" x14ac:dyDescent="0.35">
      <c r="F2549" s="3">
        <v>94</v>
      </c>
      <c r="G2549" s="3">
        <v>7.8</v>
      </c>
    </row>
    <row r="2550" spans="6:7" x14ac:dyDescent="0.35">
      <c r="F2550" s="3">
        <v>83</v>
      </c>
      <c r="G2550" s="3">
        <v>5.9</v>
      </c>
    </row>
    <row r="2551" spans="6:7" x14ac:dyDescent="0.35">
      <c r="F2551" s="3">
        <v>111</v>
      </c>
      <c r="G2551" s="3">
        <v>5.4</v>
      </c>
    </row>
    <row r="2552" spans="6:7" x14ac:dyDescent="0.35">
      <c r="F2552" s="3">
        <v>80</v>
      </c>
      <c r="G2552" s="3">
        <v>3.3</v>
      </c>
    </row>
    <row r="2553" spans="6:7" x14ac:dyDescent="0.35">
      <c r="F2553" s="3">
        <v>112</v>
      </c>
      <c r="G2553" s="3">
        <v>8.1999999999999993</v>
      </c>
    </row>
    <row r="2554" spans="6:7" x14ac:dyDescent="0.35">
      <c r="F2554" s="3">
        <v>60</v>
      </c>
      <c r="G2554" s="3">
        <v>6.6</v>
      </c>
    </row>
    <row r="2555" spans="6:7" x14ac:dyDescent="0.35">
      <c r="F2555" s="3">
        <v>94</v>
      </c>
      <c r="G2555" s="3">
        <v>5.4</v>
      </c>
    </row>
    <row r="2556" spans="6:7" x14ac:dyDescent="0.35">
      <c r="F2556" s="3">
        <v>130</v>
      </c>
      <c r="G2556" s="3">
        <v>6.4</v>
      </c>
    </row>
    <row r="2557" spans="6:7" x14ac:dyDescent="0.35">
      <c r="F2557" s="3">
        <v>91</v>
      </c>
      <c r="G2557" s="3">
        <v>4.8</v>
      </c>
    </row>
    <row r="2558" spans="6:7" x14ac:dyDescent="0.35">
      <c r="F2558" s="3">
        <v>91</v>
      </c>
      <c r="G2558" s="3">
        <v>5.9</v>
      </c>
    </row>
    <row r="2559" spans="6:7" x14ac:dyDescent="0.35">
      <c r="F2559" s="3">
        <v>110</v>
      </c>
      <c r="G2559" s="3">
        <v>5.5</v>
      </c>
    </row>
    <row r="2560" spans="6:7" x14ac:dyDescent="0.35">
      <c r="F2560" s="3">
        <v>121</v>
      </c>
      <c r="G2560" s="3">
        <v>7.9</v>
      </c>
    </row>
    <row r="2561" spans="6:7" x14ac:dyDescent="0.35">
      <c r="F2561" s="3">
        <v>114</v>
      </c>
      <c r="G2561" s="3">
        <v>4.9000000000000004</v>
      </c>
    </row>
    <row r="2562" spans="6:7" x14ac:dyDescent="0.35">
      <c r="F2562" s="3">
        <v>96</v>
      </c>
      <c r="G2562" s="3">
        <v>7.2</v>
      </c>
    </row>
    <row r="2563" spans="6:7" x14ac:dyDescent="0.35">
      <c r="F2563" s="3">
        <v>270</v>
      </c>
      <c r="G2563" s="3">
        <v>6.6</v>
      </c>
    </row>
    <row r="2564" spans="6:7" x14ac:dyDescent="0.35">
      <c r="F2564" s="3">
        <v>100</v>
      </c>
      <c r="G2564" s="3">
        <v>6.7</v>
      </c>
    </row>
    <row r="2565" spans="6:7" x14ac:dyDescent="0.35">
      <c r="F2565" s="3">
        <v>94</v>
      </c>
      <c r="G2565" s="3">
        <v>5.3</v>
      </c>
    </row>
    <row r="2566" spans="6:7" x14ac:dyDescent="0.35">
      <c r="F2566" s="3">
        <v>109</v>
      </c>
      <c r="G2566" s="3">
        <v>7.2</v>
      </c>
    </row>
    <row r="2567" spans="6:7" x14ac:dyDescent="0.35">
      <c r="F2567" s="3">
        <v>107</v>
      </c>
      <c r="G2567" s="3">
        <v>5.0999999999999996</v>
      </c>
    </row>
    <row r="2568" spans="6:7" x14ac:dyDescent="0.35">
      <c r="F2568" s="3">
        <v>96</v>
      </c>
      <c r="G2568" s="3">
        <v>5.6</v>
      </c>
    </row>
    <row r="2569" spans="6:7" x14ac:dyDescent="0.35">
      <c r="F2569" s="3">
        <v>88</v>
      </c>
      <c r="G2569" s="3">
        <v>7.6</v>
      </c>
    </row>
    <row r="2570" spans="6:7" x14ac:dyDescent="0.35">
      <c r="F2570" s="3">
        <v>110</v>
      </c>
      <c r="G2570" s="3">
        <v>3.1</v>
      </c>
    </row>
    <row r="2571" spans="6:7" x14ac:dyDescent="0.35">
      <c r="F2571" s="3">
        <v>113</v>
      </c>
      <c r="G2571" s="3">
        <v>7.2</v>
      </c>
    </row>
    <row r="2572" spans="6:7" x14ac:dyDescent="0.35">
      <c r="F2572" s="3">
        <v>101</v>
      </c>
      <c r="G2572" s="3">
        <v>5.7</v>
      </c>
    </row>
    <row r="2573" spans="6:7" x14ac:dyDescent="0.35">
      <c r="F2573" s="3">
        <v>105</v>
      </c>
      <c r="G2573" s="3">
        <v>5.2</v>
      </c>
    </row>
    <row r="2574" spans="6:7" x14ac:dyDescent="0.35">
      <c r="F2574" s="3">
        <v>125</v>
      </c>
      <c r="G2574" s="3">
        <v>7.7</v>
      </c>
    </row>
    <row r="2575" spans="6:7" x14ac:dyDescent="0.35">
      <c r="F2575" s="3">
        <v>100</v>
      </c>
      <c r="G2575" s="3">
        <v>7</v>
      </c>
    </row>
    <row r="2576" spans="6:7" x14ac:dyDescent="0.35">
      <c r="F2576" s="3">
        <v>97</v>
      </c>
      <c r="G2576" s="3">
        <v>3.6</v>
      </c>
    </row>
    <row r="2577" spans="6:7" x14ac:dyDescent="0.35">
      <c r="F2577" s="3">
        <v>108</v>
      </c>
      <c r="G2577" s="3">
        <v>4.9000000000000004</v>
      </c>
    </row>
    <row r="2578" spans="6:7" x14ac:dyDescent="0.35">
      <c r="F2578" s="3">
        <v>112</v>
      </c>
      <c r="G2578" s="3">
        <v>6</v>
      </c>
    </row>
    <row r="2579" spans="6:7" x14ac:dyDescent="0.35">
      <c r="F2579" s="3">
        <v>112</v>
      </c>
      <c r="G2579" s="3">
        <v>6.6</v>
      </c>
    </row>
    <row r="2580" spans="6:7" x14ac:dyDescent="0.35">
      <c r="F2580" s="3">
        <v>95</v>
      </c>
      <c r="G2580" s="3">
        <v>6.8</v>
      </c>
    </row>
    <row r="2581" spans="6:7" x14ac:dyDescent="0.35">
      <c r="F2581" s="3">
        <v>110</v>
      </c>
      <c r="G2581" s="3">
        <v>7.2</v>
      </c>
    </row>
    <row r="2582" spans="6:7" x14ac:dyDescent="0.35">
      <c r="F2582" s="3">
        <v>118</v>
      </c>
      <c r="G2582" s="3">
        <v>7.2</v>
      </c>
    </row>
    <row r="2583" spans="6:7" x14ac:dyDescent="0.35">
      <c r="F2583" s="3">
        <v>97</v>
      </c>
      <c r="G2583" s="3">
        <v>2.8</v>
      </c>
    </row>
    <row r="2584" spans="6:7" x14ac:dyDescent="0.35">
      <c r="F2584" s="3">
        <v>120</v>
      </c>
      <c r="G2584" s="3">
        <v>6.6</v>
      </c>
    </row>
    <row r="2585" spans="6:7" x14ac:dyDescent="0.35">
      <c r="F2585" s="3">
        <v>135</v>
      </c>
      <c r="G2585" s="3">
        <v>6.7</v>
      </c>
    </row>
    <row r="2586" spans="6:7" x14ac:dyDescent="0.35">
      <c r="F2586" s="3">
        <v>101</v>
      </c>
      <c r="G2586" s="3">
        <v>7</v>
      </c>
    </row>
    <row r="2587" spans="6:7" x14ac:dyDescent="0.35">
      <c r="F2587" s="3">
        <v>92</v>
      </c>
      <c r="G2587" s="3">
        <v>4.4000000000000004</v>
      </c>
    </row>
    <row r="2588" spans="6:7" x14ac:dyDescent="0.35">
      <c r="F2588" s="3">
        <v>106</v>
      </c>
      <c r="G2588" s="3">
        <v>7.1</v>
      </c>
    </row>
    <row r="2589" spans="6:7" x14ac:dyDescent="0.35">
      <c r="F2589" s="3">
        <v>92</v>
      </c>
      <c r="G2589" s="3">
        <v>6.2</v>
      </c>
    </row>
    <row r="2590" spans="6:7" x14ac:dyDescent="0.35">
      <c r="F2590" s="3">
        <v>161</v>
      </c>
      <c r="G2590" s="3">
        <v>7.3</v>
      </c>
    </row>
    <row r="2591" spans="6:7" x14ac:dyDescent="0.35">
      <c r="F2591" s="3">
        <v>92</v>
      </c>
      <c r="G2591" s="3">
        <v>5.0999999999999996</v>
      </c>
    </row>
    <row r="2592" spans="6:7" x14ac:dyDescent="0.35">
      <c r="F2592" s="3">
        <v>93</v>
      </c>
      <c r="G2592" s="3">
        <v>8.1</v>
      </c>
    </row>
    <row r="2593" spans="6:7" x14ac:dyDescent="0.35">
      <c r="F2593" s="3">
        <v>110</v>
      </c>
      <c r="G2593" s="3">
        <v>6.7</v>
      </c>
    </row>
    <row r="2594" spans="6:7" x14ac:dyDescent="0.35">
      <c r="F2594" s="3">
        <v>122</v>
      </c>
      <c r="G2594" s="3">
        <v>6.6</v>
      </c>
    </row>
    <row r="2595" spans="6:7" x14ac:dyDescent="0.35">
      <c r="F2595" s="3">
        <v>91</v>
      </c>
      <c r="G2595" s="3">
        <v>4.5</v>
      </c>
    </row>
    <row r="2596" spans="6:7" x14ac:dyDescent="0.35">
      <c r="F2596" s="3">
        <v>45</v>
      </c>
      <c r="G2596" s="3">
        <v>8.1</v>
      </c>
    </row>
    <row r="2597" spans="6:7" x14ac:dyDescent="0.35">
      <c r="F2597" s="3">
        <v>115</v>
      </c>
      <c r="G2597" s="3">
        <v>6.6</v>
      </c>
    </row>
    <row r="2598" spans="6:7" x14ac:dyDescent="0.35">
      <c r="F2598" s="3">
        <v>94</v>
      </c>
      <c r="G2598" s="3">
        <v>6.5</v>
      </c>
    </row>
    <row r="2599" spans="6:7" x14ac:dyDescent="0.35">
      <c r="F2599" s="3">
        <v>93</v>
      </c>
      <c r="G2599" s="3">
        <v>5.9</v>
      </c>
    </row>
    <row r="2600" spans="6:7" x14ac:dyDescent="0.35">
      <c r="F2600" s="3">
        <v>94</v>
      </c>
      <c r="G2600" s="3">
        <v>6.6</v>
      </c>
    </row>
    <row r="2601" spans="6:7" x14ac:dyDescent="0.35">
      <c r="F2601" s="3">
        <v>95</v>
      </c>
      <c r="G2601" s="3">
        <v>6.5</v>
      </c>
    </row>
    <row r="2602" spans="6:7" x14ac:dyDescent="0.35">
      <c r="F2602" s="3">
        <v>105</v>
      </c>
      <c r="G2602" s="3">
        <v>7.3</v>
      </c>
    </row>
    <row r="2603" spans="6:7" x14ac:dyDescent="0.35">
      <c r="F2603" s="3">
        <v>103</v>
      </c>
      <c r="G2603" s="3">
        <v>7.5</v>
      </c>
    </row>
    <row r="2604" spans="6:7" x14ac:dyDescent="0.35">
      <c r="F2604" s="3">
        <v>102</v>
      </c>
      <c r="G2604" s="3">
        <v>5.9</v>
      </c>
    </row>
    <row r="2605" spans="6:7" x14ac:dyDescent="0.35">
      <c r="F2605" s="3">
        <v>116</v>
      </c>
      <c r="G2605" s="3">
        <v>7.4</v>
      </c>
    </row>
    <row r="2606" spans="6:7" x14ac:dyDescent="0.35">
      <c r="F2606" s="3">
        <v>110</v>
      </c>
      <c r="G2606" s="3">
        <v>6.9</v>
      </c>
    </row>
    <row r="2607" spans="6:7" x14ac:dyDescent="0.35">
      <c r="F2607" s="3">
        <v>120</v>
      </c>
      <c r="G2607" s="3">
        <v>7.9</v>
      </c>
    </row>
    <row r="2608" spans="6:7" x14ac:dyDescent="0.35">
      <c r="F2608" s="3">
        <v>122</v>
      </c>
      <c r="G2608" s="3">
        <v>8.4</v>
      </c>
    </row>
    <row r="2609" spans="6:7" x14ac:dyDescent="0.35">
      <c r="F2609" s="3">
        <v>118</v>
      </c>
      <c r="G2609" s="3">
        <v>8</v>
      </c>
    </row>
    <row r="2610" spans="6:7" x14ac:dyDescent="0.35">
      <c r="F2610" s="3">
        <v>107</v>
      </c>
      <c r="G2610" s="3">
        <v>6</v>
      </c>
    </row>
    <row r="2611" spans="6:7" x14ac:dyDescent="0.35">
      <c r="F2611" s="3">
        <v>45</v>
      </c>
      <c r="G2611" s="3">
        <v>7.3</v>
      </c>
    </row>
    <row r="2612" spans="6:7" x14ac:dyDescent="0.35">
      <c r="F2612" s="3">
        <v>102</v>
      </c>
      <c r="G2612" s="3">
        <v>6.8</v>
      </c>
    </row>
    <row r="2613" spans="6:7" x14ac:dyDescent="0.35">
      <c r="F2613" s="3">
        <v>154</v>
      </c>
      <c r="G2613" s="3">
        <v>7.8</v>
      </c>
    </row>
    <row r="2614" spans="6:7" x14ac:dyDescent="0.35">
      <c r="F2614" s="3">
        <v>103</v>
      </c>
      <c r="G2614" s="3">
        <v>5.7</v>
      </c>
    </row>
    <row r="2615" spans="6:7" x14ac:dyDescent="0.35">
      <c r="F2615" s="3">
        <v>141</v>
      </c>
      <c r="G2615" s="3">
        <v>6.1</v>
      </c>
    </row>
    <row r="2616" spans="6:7" x14ac:dyDescent="0.35">
      <c r="F2616" s="3">
        <v>114</v>
      </c>
      <c r="G2616" s="3">
        <v>8.1</v>
      </c>
    </row>
    <row r="2617" spans="6:7" x14ac:dyDescent="0.35">
      <c r="F2617" s="3">
        <v>109</v>
      </c>
      <c r="G2617" s="3">
        <v>6.1</v>
      </c>
    </row>
    <row r="2618" spans="6:7" x14ac:dyDescent="0.35">
      <c r="F2618" s="3">
        <v>124</v>
      </c>
      <c r="G2618" s="3">
        <v>7.5</v>
      </c>
    </row>
    <row r="2619" spans="6:7" x14ac:dyDescent="0.35">
      <c r="F2619" s="3">
        <v>94</v>
      </c>
      <c r="G2619" s="3">
        <v>6.2</v>
      </c>
    </row>
    <row r="2620" spans="6:7" x14ac:dyDescent="0.35">
      <c r="F2620" s="3">
        <v>100</v>
      </c>
      <c r="G2620" s="3">
        <v>6.2</v>
      </c>
    </row>
    <row r="2621" spans="6:7" x14ac:dyDescent="0.35">
      <c r="F2621" s="3">
        <v>101</v>
      </c>
      <c r="G2621" s="3">
        <v>7.9</v>
      </c>
    </row>
    <row r="2622" spans="6:7" x14ac:dyDescent="0.35">
      <c r="F2622" s="3">
        <v>98</v>
      </c>
      <c r="G2622" s="3">
        <v>7.4</v>
      </c>
    </row>
    <row r="2623" spans="6:7" x14ac:dyDescent="0.35">
      <c r="F2623" s="3">
        <v>102</v>
      </c>
      <c r="G2623" s="3">
        <v>6.6</v>
      </c>
    </row>
    <row r="2624" spans="6:7" x14ac:dyDescent="0.35">
      <c r="F2624" s="3">
        <v>94</v>
      </c>
      <c r="G2624" s="3">
        <v>7.3</v>
      </c>
    </row>
    <row r="2625" spans="6:7" x14ac:dyDescent="0.35">
      <c r="F2625" s="3">
        <v>92</v>
      </c>
      <c r="G2625" s="3">
        <v>7.5</v>
      </c>
    </row>
    <row r="2626" spans="6:7" x14ac:dyDescent="0.35">
      <c r="F2626" s="3">
        <v>113</v>
      </c>
      <c r="G2626" s="3">
        <v>5.6</v>
      </c>
    </row>
    <row r="2627" spans="6:7" x14ac:dyDescent="0.35">
      <c r="F2627" s="3">
        <v>115</v>
      </c>
      <c r="G2627" s="3">
        <v>7.3</v>
      </c>
    </row>
    <row r="2628" spans="6:7" x14ac:dyDescent="0.35">
      <c r="F2628" s="3">
        <v>95</v>
      </c>
      <c r="G2628" s="3">
        <v>6.4</v>
      </c>
    </row>
    <row r="2629" spans="6:7" x14ac:dyDescent="0.35">
      <c r="F2629" s="3">
        <v>87</v>
      </c>
      <c r="G2629" s="3">
        <v>5</v>
      </c>
    </row>
    <row r="2630" spans="6:7" x14ac:dyDescent="0.35">
      <c r="F2630" s="3">
        <v>88</v>
      </c>
      <c r="G2630" s="3">
        <v>5.4</v>
      </c>
    </row>
    <row r="2631" spans="6:7" x14ac:dyDescent="0.35">
      <c r="F2631" s="3">
        <v>183</v>
      </c>
      <c r="G2631" s="3">
        <v>8.1999999999999993</v>
      </c>
    </row>
    <row r="2632" spans="6:7" x14ac:dyDescent="0.35">
      <c r="F2632" s="3">
        <v>97</v>
      </c>
      <c r="G2632" s="3">
        <v>7.1</v>
      </c>
    </row>
    <row r="2633" spans="6:7" x14ac:dyDescent="0.35">
      <c r="F2633" s="3">
        <v>94</v>
      </c>
      <c r="G2633" s="3">
        <v>5.3</v>
      </c>
    </row>
    <row r="2634" spans="6:7" x14ac:dyDescent="0.35">
      <c r="F2634" s="3">
        <v>112</v>
      </c>
      <c r="G2634" s="3">
        <v>6.5</v>
      </c>
    </row>
    <row r="2635" spans="6:7" x14ac:dyDescent="0.35">
      <c r="F2635" s="3">
        <v>98</v>
      </c>
      <c r="G2635" s="3">
        <v>6.2</v>
      </c>
    </row>
    <row r="2636" spans="6:7" x14ac:dyDescent="0.35">
      <c r="F2636" s="3">
        <v>104</v>
      </c>
      <c r="G2636" s="3">
        <v>6.4</v>
      </c>
    </row>
    <row r="2637" spans="6:7" x14ac:dyDescent="0.35">
      <c r="F2637" s="3">
        <v>118</v>
      </c>
      <c r="G2637" s="3">
        <v>7.2</v>
      </c>
    </row>
    <row r="2638" spans="6:7" x14ac:dyDescent="0.35">
      <c r="F2638" s="3">
        <v>120</v>
      </c>
      <c r="G2638" s="3">
        <v>6.9</v>
      </c>
    </row>
    <row r="2639" spans="6:7" x14ac:dyDescent="0.35">
      <c r="F2639" s="3">
        <v>99</v>
      </c>
      <c r="G2639" s="3">
        <v>5.7</v>
      </c>
    </row>
    <row r="2640" spans="6:7" x14ac:dyDescent="0.35">
      <c r="F2640" s="3">
        <v>109</v>
      </c>
      <c r="G2640" s="3">
        <v>7.7</v>
      </c>
    </row>
    <row r="2641" spans="6:7" x14ac:dyDescent="0.35">
      <c r="F2641" s="3">
        <v>105</v>
      </c>
      <c r="G2641" s="3">
        <v>5.4</v>
      </c>
    </row>
    <row r="2642" spans="6:7" x14ac:dyDescent="0.35">
      <c r="F2642" s="3">
        <v>106</v>
      </c>
      <c r="G2642" s="3">
        <v>5.6</v>
      </c>
    </row>
    <row r="2643" spans="6:7" x14ac:dyDescent="0.35">
      <c r="F2643" s="3">
        <v>123</v>
      </c>
      <c r="G2643" s="3">
        <v>7.7</v>
      </c>
    </row>
    <row r="2644" spans="6:7" x14ac:dyDescent="0.35">
      <c r="F2644" s="3">
        <v>86</v>
      </c>
      <c r="G2644" s="3">
        <v>5.0999999999999996</v>
      </c>
    </row>
    <row r="2645" spans="6:7" x14ac:dyDescent="0.35">
      <c r="F2645" s="3">
        <v>120</v>
      </c>
      <c r="G2645" s="3">
        <v>6.8</v>
      </c>
    </row>
    <row r="2646" spans="6:7" x14ac:dyDescent="0.35">
      <c r="F2646" s="3">
        <v>227</v>
      </c>
      <c r="G2646" s="3">
        <v>8.4</v>
      </c>
    </row>
    <row r="2647" spans="6:7" x14ac:dyDescent="0.35">
      <c r="F2647" s="3">
        <v>119</v>
      </c>
      <c r="G2647" s="3">
        <v>4.9000000000000004</v>
      </c>
    </row>
    <row r="2648" spans="6:7" x14ac:dyDescent="0.35">
      <c r="F2648" s="3">
        <v>115</v>
      </c>
      <c r="G2648" s="3">
        <v>7.1</v>
      </c>
    </row>
    <row r="2649" spans="6:7" x14ac:dyDescent="0.35">
      <c r="F2649" s="3">
        <v>114</v>
      </c>
      <c r="G2649" s="3">
        <v>6.6</v>
      </c>
    </row>
    <row r="2650" spans="6:7" x14ac:dyDescent="0.35">
      <c r="F2650" s="3">
        <v>90</v>
      </c>
      <c r="G2650" s="3">
        <v>6.1</v>
      </c>
    </row>
    <row r="2651" spans="6:7" x14ac:dyDescent="0.35">
      <c r="F2651" s="3">
        <v>94</v>
      </c>
      <c r="G2651" s="3">
        <v>4.0999999999999996</v>
      </c>
    </row>
    <row r="2652" spans="6:7" x14ac:dyDescent="0.35">
      <c r="F2652" s="3">
        <v>106</v>
      </c>
      <c r="G2652" s="3">
        <v>5.8</v>
      </c>
    </row>
    <row r="2653" spans="6:7" x14ac:dyDescent="0.35">
      <c r="F2653" s="3">
        <v>98</v>
      </c>
      <c r="G2653" s="3">
        <v>8.1</v>
      </c>
    </row>
    <row r="2654" spans="6:7" x14ac:dyDescent="0.35">
      <c r="F2654" s="3">
        <v>126</v>
      </c>
      <c r="G2654" s="3">
        <v>7.6</v>
      </c>
    </row>
    <row r="2655" spans="6:7" x14ac:dyDescent="0.35">
      <c r="F2655" s="3">
        <v>100</v>
      </c>
      <c r="G2655" s="3">
        <v>7.8</v>
      </c>
    </row>
    <row r="2656" spans="6:7" x14ac:dyDescent="0.35">
      <c r="F2656" s="3">
        <v>89</v>
      </c>
      <c r="G2656" s="3">
        <v>4.5999999999999996</v>
      </c>
    </row>
    <row r="2657" spans="6:7" x14ac:dyDescent="0.35">
      <c r="F2657" s="3">
        <v>111</v>
      </c>
      <c r="G2657" s="3">
        <v>6</v>
      </c>
    </row>
    <row r="2658" spans="6:7" x14ac:dyDescent="0.35">
      <c r="F2658" s="3">
        <v>100</v>
      </c>
      <c r="G2658" s="3">
        <v>7</v>
      </c>
    </row>
    <row r="2659" spans="6:7" x14ac:dyDescent="0.35">
      <c r="F2659" s="3">
        <v>115</v>
      </c>
      <c r="G2659" s="3">
        <v>6.7</v>
      </c>
    </row>
    <row r="2660" spans="6:7" x14ac:dyDescent="0.35">
      <c r="F2660" s="3">
        <v>106</v>
      </c>
      <c r="G2660" s="3">
        <v>6.4</v>
      </c>
    </row>
    <row r="2661" spans="6:7" x14ac:dyDescent="0.35">
      <c r="F2661" s="3">
        <v>124</v>
      </c>
      <c r="G2661" s="3">
        <v>7.2</v>
      </c>
    </row>
    <row r="2662" spans="6:7" x14ac:dyDescent="0.35">
      <c r="F2662" s="3">
        <v>107</v>
      </c>
      <c r="G2662" s="3">
        <v>7.4</v>
      </c>
    </row>
    <row r="2663" spans="6:7" x14ac:dyDescent="0.35">
      <c r="F2663" s="3">
        <v>99</v>
      </c>
      <c r="G2663" s="3">
        <v>4.8</v>
      </c>
    </row>
    <row r="2664" spans="6:7" x14ac:dyDescent="0.35">
      <c r="F2664" s="3">
        <v>90</v>
      </c>
      <c r="G2664" s="3">
        <v>4</v>
      </c>
    </row>
    <row r="2665" spans="6:7" x14ac:dyDescent="0.35">
      <c r="F2665" s="3">
        <v>101</v>
      </c>
      <c r="G2665" s="3">
        <v>6.2</v>
      </c>
    </row>
    <row r="2666" spans="6:7" x14ac:dyDescent="0.35">
      <c r="F2666" s="3">
        <v>119</v>
      </c>
      <c r="G2666" s="3">
        <v>7.7</v>
      </c>
    </row>
    <row r="2667" spans="6:7" x14ac:dyDescent="0.35">
      <c r="F2667" s="3">
        <v>103</v>
      </c>
      <c r="G2667" s="3">
        <v>6.7</v>
      </c>
    </row>
    <row r="2668" spans="6:7" x14ac:dyDescent="0.35">
      <c r="F2668" s="3">
        <v>134</v>
      </c>
      <c r="G2668" s="3">
        <v>7.9</v>
      </c>
    </row>
    <row r="2669" spans="6:7" x14ac:dyDescent="0.35">
      <c r="F2669" s="3">
        <v>155</v>
      </c>
      <c r="G2669" s="3">
        <v>7.9</v>
      </c>
    </row>
    <row r="2670" spans="6:7" x14ac:dyDescent="0.35">
      <c r="F2670" s="3">
        <v>94</v>
      </c>
      <c r="G2670" s="3">
        <v>5.5</v>
      </c>
    </row>
    <row r="2671" spans="6:7" x14ac:dyDescent="0.35">
      <c r="F2671" s="3">
        <v>95</v>
      </c>
      <c r="G2671" s="3">
        <v>6.2</v>
      </c>
    </row>
    <row r="2672" spans="6:7" x14ac:dyDescent="0.35">
      <c r="F2672" s="3">
        <v>89</v>
      </c>
      <c r="G2672" s="3">
        <v>5.0999999999999996</v>
      </c>
    </row>
    <row r="2673" spans="6:7" x14ac:dyDescent="0.35">
      <c r="F2673" s="3">
        <v>97</v>
      </c>
      <c r="G2673" s="3">
        <v>4.0999999999999996</v>
      </c>
    </row>
    <row r="2674" spans="6:7" x14ac:dyDescent="0.35">
      <c r="F2674" s="3">
        <v>90</v>
      </c>
      <c r="G2674" s="3">
        <v>6.7</v>
      </c>
    </row>
    <row r="2675" spans="6:7" x14ac:dyDescent="0.35">
      <c r="F2675" s="3">
        <v>92</v>
      </c>
      <c r="G2675" s="3">
        <v>4.7</v>
      </c>
    </row>
    <row r="2676" spans="6:7" x14ac:dyDescent="0.35">
      <c r="F2676" s="3">
        <v>100</v>
      </c>
      <c r="G2676" s="3">
        <v>6.4</v>
      </c>
    </row>
    <row r="2677" spans="6:7" x14ac:dyDescent="0.35">
      <c r="F2677" s="3">
        <v>117</v>
      </c>
      <c r="G2677" s="3">
        <v>6.3</v>
      </c>
    </row>
    <row r="2678" spans="6:7" x14ac:dyDescent="0.35">
      <c r="F2678" s="3">
        <v>84</v>
      </c>
      <c r="G2678" s="3">
        <v>5.5</v>
      </c>
    </row>
    <row r="2679" spans="6:7" x14ac:dyDescent="0.35">
      <c r="F2679" s="3">
        <v>140</v>
      </c>
      <c r="G2679" s="3">
        <v>7.3</v>
      </c>
    </row>
    <row r="2680" spans="6:7" x14ac:dyDescent="0.35">
      <c r="F2680" s="3">
        <v>108</v>
      </c>
      <c r="G2680" s="3">
        <v>6.3</v>
      </c>
    </row>
    <row r="2681" spans="6:7" x14ac:dyDescent="0.35">
      <c r="F2681" s="3">
        <v>109</v>
      </c>
      <c r="G2681" s="3">
        <v>4.9000000000000004</v>
      </c>
    </row>
    <row r="2682" spans="6:7" x14ac:dyDescent="0.35">
      <c r="F2682" s="3">
        <v>131</v>
      </c>
      <c r="G2682" s="3">
        <v>7.6</v>
      </c>
    </row>
    <row r="2683" spans="6:7" x14ac:dyDescent="0.35">
      <c r="F2683" s="3">
        <v>114</v>
      </c>
      <c r="G2683" s="3">
        <v>6</v>
      </c>
    </row>
    <row r="2684" spans="6:7" x14ac:dyDescent="0.35">
      <c r="F2684" s="3">
        <v>97</v>
      </c>
      <c r="G2684" s="3">
        <v>6.2</v>
      </c>
    </row>
    <row r="2685" spans="6:7" x14ac:dyDescent="0.35">
      <c r="F2685" s="3">
        <v>122</v>
      </c>
      <c r="G2685" s="3">
        <v>6.8</v>
      </c>
    </row>
    <row r="2686" spans="6:7" x14ac:dyDescent="0.35">
      <c r="F2686" s="3">
        <v>87</v>
      </c>
      <c r="G2686" s="3">
        <v>4.5</v>
      </c>
    </row>
    <row r="2687" spans="6:7" x14ac:dyDescent="0.35">
      <c r="F2687" s="3">
        <v>85</v>
      </c>
      <c r="G2687" s="3">
        <v>5.7</v>
      </c>
    </row>
    <row r="2688" spans="6:7" x14ac:dyDescent="0.35">
      <c r="F2688" s="3">
        <v>85</v>
      </c>
      <c r="G2688" s="3">
        <v>8.4</v>
      </c>
    </row>
    <row r="2689" spans="6:7" x14ac:dyDescent="0.35">
      <c r="F2689" s="3">
        <v>101</v>
      </c>
      <c r="G2689" s="3">
        <v>4.5999999999999996</v>
      </c>
    </row>
    <row r="2690" spans="6:7" x14ac:dyDescent="0.35">
      <c r="F2690" s="3">
        <v>121</v>
      </c>
      <c r="G2690" s="3">
        <v>6.2</v>
      </c>
    </row>
    <row r="2691" spans="6:7" x14ac:dyDescent="0.35">
      <c r="F2691" s="3">
        <v>107</v>
      </c>
      <c r="G2691" s="3">
        <v>7</v>
      </c>
    </row>
    <row r="2692" spans="6:7" x14ac:dyDescent="0.35">
      <c r="F2692" s="3">
        <v>111</v>
      </c>
      <c r="G2692" s="3">
        <v>6.9</v>
      </c>
    </row>
    <row r="2693" spans="6:7" x14ac:dyDescent="0.35">
      <c r="F2693" s="3">
        <v>92</v>
      </c>
      <c r="G2693" s="3">
        <v>6.1</v>
      </c>
    </row>
    <row r="2694" spans="6:7" x14ac:dyDescent="0.35">
      <c r="F2694" s="3">
        <v>97</v>
      </c>
      <c r="G2694" s="3">
        <v>6.7</v>
      </c>
    </row>
    <row r="2695" spans="6:7" x14ac:dyDescent="0.35">
      <c r="F2695" s="3">
        <v>97</v>
      </c>
      <c r="G2695" s="3">
        <v>5.6</v>
      </c>
    </row>
    <row r="2696" spans="6:7" x14ac:dyDescent="0.35">
      <c r="F2696" s="3">
        <v>125</v>
      </c>
      <c r="G2696" s="3">
        <v>6.6</v>
      </c>
    </row>
    <row r="2697" spans="6:7" x14ac:dyDescent="0.35">
      <c r="F2697" s="3">
        <v>124</v>
      </c>
      <c r="G2697" s="3">
        <v>6.4</v>
      </c>
    </row>
    <row r="2698" spans="6:7" x14ac:dyDescent="0.35">
      <c r="F2698" s="3">
        <v>76</v>
      </c>
      <c r="G2698" s="3">
        <v>2.8</v>
      </c>
    </row>
    <row r="2699" spans="6:7" x14ac:dyDescent="0.35">
      <c r="F2699" s="3">
        <v>107</v>
      </c>
      <c r="G2699" s="3">
        <v>5.4</v>
      </c>
    </row>
    <row r="2700" spans="6:7" x14ac:dyDescent="0.35">
      <c r="F2700" s="3">
        <v>91</v>
      </c>
      <c r="G2700" s="3">
        <v>5</v>
      </c>
    </row>
    <row r="2701" spans="6:7" x14ac:dyDescent="0.35">
      <c r="F2701" s="3">
        <v>96</v>
      </c>
      <c r="G2701" s="3">
        <v>5.0999999999999996</v>
      </c>
    </row>
    <row r="2702" spans="6:7" x14ac:dyDescent="0.35">
      <c r="F2702" s="3">
        <v>142</v>
      </c>
      <c r="G2702" s="3">
        <v>8</v>
      </c>
    </row>
    <row r="2703" spans="6:7" x14ac:dyDescent="0.35">
      <c r="F2703" s="3">
        <v>103</v>
      </c>
      <c r="G2703" s="3">
        <v>5.9</v>
      </c>
    </row>
    <row r="2704" spans="6:7" x14ac:dyDescent="0.35">
      <c r="F2704" s="3">
        <v>60</v>
      </c>
      <c r="G2704" s="3">
        <v>7.5</v>
      </c>
    </row>
    <row r="2705" spans="6:7" x14ac:dyDescent="0.35">
      <c r="F2705" s="3">
        <v>117</v>
      </c>
      <c r="G2705" s="3">
        <v>8.1999999999999993</v>
      </c>
    </row>
    <row r="2706" spans="6:7" x14ac:dyDescent="0.35">
      <c r="F2706" s="3">
        <v>116</v>
      </c>
      <c r="G2706" s="3">
        <v>7</v>
      </c>
    </row>
    <row r="2707" spans="6:7" x14ac:dyDescent="0.35">
      <c r="F2707" s="3">
        <v>118</v>
      </c>
      <c r="G2707" s="3">
        <v>6.6</v>
      </c>
    </row>
    <row r="2708" spans="6:7" x14ac:dyDescent="0.35">
      <c r="F2708" s="3">
        <v>108</v>
      </c>
      <c r="G2708" s="3">
        <v>6.7</v>
      </c>
    </row>
    <row r="2709" spans="6:7" x14ac:dyDescent="0.35">
      <c r="F2709" s="3">
        <v>94</v>
      </c>
      <c r="G2709" s="3">
        <v>5.5</v>
      </c>
    </row>
    <row r="2710" spans="6:7" x14ac:dyDescent="0.35">
      <c r="F2710" s="3">
        <v>97</v>
      </c>
      <c r="G2710" s="3">
        <v>4.9000000000000004</v>
      </c>
    </row>
    <row r="2711" spans="6:7" x14ac:dyDescent="0.35">
      <c r="F2711" s="3">
        <v>97</v>
      </c>
      <c r="G2711" s="3">
        <v>6.9</v>
      </c>
    </row>
    <row r="2712" spans="6:7" x14ac:dyDescent="0.35">
      <c r="F2712" s="3">
        <v>99</v>
      </c>
      <c r="G2712" s="3">
        <v>7.4</v>
      </c>
    </row>
    <row r="2713" spans="6:7" x14ac:dyDescent="0.35">
      <c r="F2713" s="3">
        <v>91</v>
      </c>
      <c r="G2713" s="3">
        <v>5.6</v>
      </c>
    </row>
    <row r="2714" spans="6:7" x14ac:dyDescent="0.35">
      <c r="F2714" s="3">
        <v>107</v>
      </c>
      <c r="G2714" s="3">
        <v>8</v>
      </c>
    </row>
    <row r="2715" spans="6:7" x14ac:dyDescent="0.35">
      <c r="F2715" s="3">
        <v>95</v>
      </c>
      <c r="G2715" s="3">
        <v>5.3</v>
      </c>
    </row>
    <row r="2716" spans="6:7" x14ac:dyDescent="0.35">
      <c r="F2716" s="3">
        <v>102</v>
      </c>
      <c r="G2716" s="3">
        <v>6.2</v>
      </c>
    </row>
    <row r="2717" spans="6:7" x14ac:dyDescent="0.35">
      <c r="F2717" s="3">
        <v>88</v>
      </c>
      <c r="G2717" s="3">
        <v>5.3</v>
      </c>
    </row>
    <row r="2718" spans="6:7" x14ac:dyDescent="0.35">
      <c r="F2718" s="3">
        <v>106</v>
      </c>
      <c r="G2718" s="3">
        <v>6.6</v>
      </c>
    </row>
    <row r="2719" spans="6:7" x14ac:dyDescent="0.35">
      <c r="F2719" s="3">
        <v>92</v>
      </c>
      <c r="G2719" s="3">
        <v>7.2</v>
      </c>
    </row>
    <row r="2720" spans="6:7" x14ac:dyDescent="0.35">
      <c r="F2720" s="3">
        <v>105</v>
      </c>
      <c r="G2720" s="3">
        <v>4.5999999999999996</v>
      </c>
    </row>
    <row r="2721" spans="6:7" x14ac:dyDescent="0.35">
      <c r="F2721" s="3">
        <v>107</v>
      </c>
      <c r="G2721" s="3">
        <v>7.5</v>
      </c>
    </row>
    <row r="2722" spans="6:7" x14ac:dyDescent="0.35">
      <c r="F2722" s="3">
        <v>120</v>
      </c>
      <c r="G2722" s="3">
        <v>6.5</v>
      </c>
    </row>
    <row r="2723" spans="6:7" x14ac:dyDescent="0.35">
      <c r="F2723" s="3">
        <v>103</v>
      </c>
      <c r="G2723" s="3">
        <v>7.6</v>
      </c>
    </row>
    <row r="2724" spans="6:7" x14ac:dyDescent="0.35">
      <c r="F2724" s="3">
        <v>92</v>
      </c>
      <c r="G2724" s="3">
        <v>6.2</v>
      </c>
    </row>
    <row r="2725" spans="6:7" x14ac:dyDescent="0.35">
      <c r="F2725" s="3">
        <v>147</v>
      </c>
      <c r="G2725" s="3">
        <v>8</v>
      </c>
    </row>
    <row r="2726" spans="6:7" x14ac:dyDescent="0.35">
      <c r="F2726" s="3">
        <v>98</v>
      </c>
      <c r="G2726" s="3">
        <v>5.5</v>
      </c>
    </row>
    <row r="2727" spans="6:7" x14ac:dyDescent="0.35">
      <c r="F2727" s="3">
        <v>98</v>
      </c>
      <c r="G2727" s="3">
        <v>6.3</v>
      </c>
    </row>
    <row r="2728" spans="6:7" x14ac:dyDescent="0.35">
      <c r="F2728" s="3">
        <v>103</v>
      </c>
      <c r="G2728" s="3">
        <v>7.2</v>
      </c>
    </row>
    <row r="2729" spans="6:7" x14ac:dyDescent="0.35">
      <c r="F2729" s="3">
        <v>286</v>
      </c>
      <c r="G2729" s="3">
        <v>7.9</v>
      </c>
    </row>
    <row r="2730" spans="6:7" x14ac:dyDescent="0.35">
      <c r="F2730" s="3">
        <v>111</v>
      </c>
      <c r="G2730" s="3">
        <v>6.7</v>
      </c>
    </row>
    <row r="2731" spans="6:7" x14ac:dyDescent="0.35">
      <c r="F2731" s="3">
        <v>98</v>
      </c>
      <c r="G2731" s="3">
        <v>5.3</v>
      </c>
    </row>
    <row r="2732" spans="6:7" x14ac:dyDescent="0.35">
      <c r="F2732" s="3">
        <v>111</v>
      </c>
      <c r="G2732" s="3">
        <v>6.3</v>
      </c>
    </row>
    <row r="2733" spans="6:7" x14ac:dyDescent="0.35">
      <c r="F2733" s="3">
        <v>111</v>
      </c>
      <c r="G2733" s="3">
        <v>6.5</v>
      </c>
    </row>
    <row r="2734" spans="6:7" x14ac:dyDescent="0.35">
      <c r="F2734" s="3">
        <v>100</v>
      </c>
      <c r="G2734" s="3">
        <v>5.6</v>
      </c>
    </row>
    <row r="2735" spans="6:7" x14ac:dyDescent="0.35">
      <c r="F2735" s="3">
        <v>116</v>
      </c>
      <c r="G2735" s="3">
        <v>7</v>
      </c>
    </row>
    <row r="2736" spans="6:7" x14ac:dyDescent="0.35">
      <c r="F2736" s="3">
        <v>145</v>
      </c>
      <c r="G2736" s="3">
        <v>8.3000000000000007</v>
      </c>
    </row>
    <row r="2737" spans="6:7" x14ac:dyDescent="0.35">
      <c r="F2737" s="3">
        <v>84</v>
      </c>
      <c r="G2737" s="3">
        <v>7.2</v>
      </c>
    </row>
    <row r="2738" spans="6:7" x14ac:dyDescent="0.35">
      <c r="F2738" s="3">
        <v>115</v>
      </c>
      <c r="G2738" s="3">
        <v>6.8</v>
      </c>
    </row>
    <row r="2739" spans="6:7" x14ac:dyDescent="0.35">
      <c r="F2739" s="3">
        <v>105</v>
      </c>
      <c r="G2739" s="3">
        <v>6.4</v>
      </c>
    </row>
    <row r="2740" spans="6:7" x14ac:dyDescent="0.35">
      <c r="F2740" s="3">
        <v>98</v>
      </c>
      <c r="G2740" s="3">
        <v>6.9</v>
      </c>
    </row>
    <row r="2741" spans="6:7" x14ac:dyDescent="0.35">
      <c r="F2741" s="3">
        <v>99</v>
      </c>
      <c r="G2741" s="3">
        <v>8</v>
      </c>
    </row>
    <row r="2742" spans="6:7" x14ac:dyDescent="0.35">
      <c r="F2742" s="3">
        <v>110</v>
      </c>
      <c r="G2742" s="3">
        <v>6.2</v>
      </c>
    </row>
    <row r="2743" spans="6:7" x14ac:dyDescent="0.35">
      <c r="F2743" s="3">
        <v>97</v>
      </c>
      <c r="G2743" s="3">
        <v>6.4</v>
      </c>
    </row>
    <row r="2744" spans="6:7" x14ac:dyDescent="0.35">
      <c r="F2744" s="3">
        <v>88</v>
      </c>
      <c r="G2744" s="3">
        <v>5.6</v>
      </c>
    </row>
    <row r="2745" spans="6:7" x14ac:dyDescent="0.35">
      <c r="F2745" s="3">
        <v>103</v>
      </c>
      <c r="G2745" s="3">
        <v>6.1</v>
      </c>
    </row>
    <row r="2746" spans="6:7" x14ac:dyDescent="0.35">
      <c r="F2746" s="3">
        <v>104</v>
      </c>
      <c r="G2746" s="3">
        <v>6</v>
      </c>
    </row>
    <row r="2747" spans="6:7" x14ac:dyDescent="0.35">
      <c r="F2747" s="3">
        <v>90</v>
      </c>
      <c r="G2747" s="3">
        <v>5.0999999999999996</v>
      </c>
    </row>
    <row r="2748" spans="6:7" x14ac:dyDescent="0.35">
      <c r="F2748" s="3">
        <v>105</v>
      </c>
      <c r="G2748" s="3">
        <v>4.5</v>
      </c>
    </row>
    <row r="2749" spans="6:7" x14ac:dyDescent="0.35">
      <c r="F2749" s="3">
        <v>93</v>
      </c>
      <c r="G2749" s="3">
        <v>5.9</v>
      </c>
    </row>
    <row r="2750" spans="6:7" x14ac:dyDescent="0.35">
      <c r="F2750" s="3">
        <v>141</v>
      </c>
      <c r="G2750" s="3">
        <v>6</v>
      </c>
    </row>
    <row r="2751" spans="6:7" x14ac:dyDescent="0.35">
      <c r="F2751" s="3">
        <v>85</v>
      </c>
      <c r="G2751" s="3">
        <v>5.8</v>
      </c>
    </row>
    <row r="2752" spans="6:7" x14ac:dyDescent="0.35">
      <c r="F2752" s="3">
        <v>109</v>
      </c>
      <c r="G2752" s="3">
        <v>6.1</v>
      </c>
    </row>
    <row r="2753" spans="6:7" x14ac:dyDescent="0.35">
      <c r="F2753" s="3">
        <v>105</v>
      </c>
      <c r="G2753" s="3">
        <v>4.9000000000000004</v>
      </c>
    </row>
    <row r="2754" spans="6:7" x14ac:dyDescent="0.35">
      <c r="F2754" s="3">
        <v>98</v>
      </c>
      <c r="G2754" s="3">
        <v>5.7</v>
      </c>
    </row>
    <row r="2755" spans="6:7" x14ac:dyDescent="0.35">
      <c r="F2755" s="3">
        <v>119</v>
      </c>
      <c r="G2755" s="3">
        <v>7.1</v>
      </c>
    </row>
    <row r="2756" spans="6:7" x14ac:dyDescent="0.35">
      <c r="F2756" s="3">
        <v>124</v>
      </c>
      <c r="G2756" s="3">
        <v>6.6</v>
      </c>
    </row>
    <row r="2757" spans="6:7" x14ac:dyDescent="0.35">
      <c r="F2757" s="3">
        <v>101</v>
      </c>
      <c r="G2757" s="3">
        <v>8.1</v>
      </c>
    </row>
    <row r="2758" spans="6:7" x14ac:dyDescent="0.35">
      <c r="F2758" s="3">
        <v>115</v>
      </c>
      <c r="G2758" s="3">
        <v>5.7</v>
      </c>
    </row>
    <row r="2759" spans="6:7" x14ac:dyDescent="0.35">
      <c r="F2759" s="3">
        <v>120</v>
      </c>
      <c r="G2759" s="3">
        <v>6.8</v>
      </c>
    </row>
    <row r="2760" spans="6:7" x14ac:dyDescent="0.35">
      <c r="F2760" s="3">
        <v>111</v>
      </c>
      <c r="G2760" s="3">
        <v>7.5</v>
      </c>
    </row>
    <row r="2761" spans="6:7" x14ac:dyDescent="0.35">
      <c r="F2761" s="3">
        <v>94</v>
      </c>
      <c r="G2761" s="3">
        <v>6.2</v>
      </c>
    </row>
    <row r="2762" spans="6:7" x14ac:dyDescent="0.35">
      <c r="F2762" s="3">
        <v>131</v>
      </c>
      <c r="G2762" s="3">
        <v>8.3000000000000007</v>
      </c>
    </row>
    <row r="2763" spans="6:7" x14ac:dyDescent="0.35">
      <c r="F2763" s="3">
        <v>139</v>
      </c>
      <c r="G2763" s="3">
        <v>7.4</v>
      </c>
    </row>
    <row r="2764" spans="6:7" x14ac:dyDescent="0.35">
      <c r="F2764" s="3">
        <v>120</v>
      </c>
      <c r="G2764" s="3">
        <v>8</v>
      </c>
    </row>
    <row r="2765" spans="6:7" x14ac:dyDescent="0.35">
      <c r="F2765" s="3">
        <v>119</v>
      </c>
      <c r="G2765" s="3">
        <v>6.9</v>
      </c>
    </row>
    <row r="2766" spans="6:7" x14ac:dyDescent="0.35">
      <c r="F2766" s="3">
        <v>125</v>
      </c>
      <c r="G2766" s="3">
        <v>6.9</v>
      </c>
    </row>
    <row r="2767" spans="6:7" x14ac:dyDescent="0.35">
      <c r="F2767" s="3">
        <v>65</v>
      </c>
      <c r="G2767" s="3">
        <v>9.5</v>
      </c>
    </row>
    <row r="2768" spans="6:7" x14ac:dyDescent="0.35">
      <c r="F2768" s="3">
        <v>108</v>
      </c>
      <c r="G2768" s="3">
        <v>5.5</v>
      </c>
    </row>
    <row r="2769" spans="6:7" x14ac:dyDescent="0.35">
      <c r="F2769" s="3">
        <v>101</v>
      </c>
      <c r="G2769" s="3">
        <v>5.7</v>
      </c>
    </row>
    <row r="2770" spans="6:7" x14ac:dyDescent="0.35">
      <c r="F2770" s="3">
        <v>145</v>
      </c>
      <c r="G2770" s="3">
        <v>7.2</v>
      </c>
    </row>
    <row r="2771" spans="6:7" x14ac:dyDescent="0.35">
      <c r="F2771" s="3">
        <v>98</v>
      </c>
      <c r="G2771" s="3">
        <v>6.9</v>
      </c>
    </row>
    <row r="2772" spans="6:7" x14ac:dyDescent="0.35">
      <c r="F2772" s="3">
        <v>101</v>
      </c>
      <c r="G2772" s="3">
        <v>5.5</v>
      </c>
    </row>
    <row r="2773" spans="6:7" x14ac:dyDescent="0.35">
      <c r="F2773" s="3">
        <v>92</v>
      </c>
      <c r="G2773" s="3">
        <v>5.9</v>
      </c>
    </row>
    <row r="2774" spans="6:7" x14ac:dyDescent="0.35">
      <c r="F2774" s="3">
        <v>93</v>
      </c>
      <c r="G2774" s="3">
        <v>7.7</v>
      </c>
    </row>
    <row r="2775" spans="6:7" x14ac:dyDescent="0.35">
      <c r="F2775" s="3">
        <v>109</v>
      </c>
      <c r="G2775" s="3">
        <v>5.2</v>
      </c>
    </row>
    <row r="2776" spans="6:7" x14ac:dyDescent="0.35">
      <c r="F2776" s="3">
        <v>123</v>
      </c>
      <c r="G2776" s="3">
        <v>7.1</v>
      </c>
    </row>
    <row r="2777" spans="6:7" x14ac:dyDescent="0.35">
      <c r="F2777" s="3">
        <v>60</v>
      </c>
      <c r="G2777" s="3">
        <v>6.6</v>
      </c>
    </row>
    <row r="2778" spans="6:7" x14ac:dyDescent="0.35">
      <c r="F2778" s="3">
        <v>99</v>
      </c>
      <c r="G2778" s="3">
        <v>5.5</v>
      </c>
    </row>
    <row r="2779" spans="6:7" x14ac:dyDescent="0.35">
      <c r="F2779" s="3">
        <v>119</v>
      </c>
      <c r="G2779" s="3">
        <v>7.7</v>
      </c>
    </row>
    <row r="2780" spans="6:7" x14ac:dyDescent="0.35">
      <c r="F2780" s="3">
        <v>110</v>
      </c>
      <c r="G2780" s="3">
        <v>5.4</v>
      </c>
    </row>
    <row r="2781" spans="6:7" x14ac:dyDescent="0.35">
      <c r="F2781" s="3">
        <v>107</v>
      </c>
      <c r="G2781" s="3">
        <v>6.7</v>
      </c>
    </row>
    <row r="2782" spans="6:7" x14ac:dyDescent="0.35">
      <c r="F2782" s="3">
        <v>81</v>
      </c>
      <c r="G2782" s="3">
        <v>5</v>
      </c>
    </row>
    <row r="2783" spans="6:7" x14ac:dyDescent="0.35">
      <c r="F2783" s="3">
        <v>105</v>
      </c>
      <c r="G2783" s="3">
        <v>6.4</v>
      </c>
    </row>
    <row r="2784" spans="6:7" x14ac:dyDescent="0.35">
      <c r="F2784" s="3">
        <v>82</v>
      </c>
      <c r="G2784" s="3">
        <v>6.6</v>
      </c>
    </row>
    <row r="2785" spans="6:7" x14ac:dyDescent="0.35">
      <c r="F2785" s="3">
        <v>109</v>
      </c>
      <c r="G2785" s="3">
        <v>5.9</v>
      </c>
    </row>
    <row r="2786" spans="6:7" x14ac:dyDescent="0.35">
      <c r="F2786" s="3">
        <v>95</v>
      </c>
      <c r="G2786" s="3">
        <v>5.7</v>
      </c>
    </row>
    <row r="2787" spans="6:7" x14ac:dyDescent="0.35">
      <c r="F2787" s="3">
        <v>100</v>
      </c>
      <c r="G2787" s="3">
        <v>4.5</v>
      </c>
    </row>
    <row r="2788" spans="6:7" x14ac:dyDescent="0.35">
      <c r="F2788" s="3">
        <v>118</v>
      </c>
      <c r="G2788" s="3">
        <v>3.7</v>
      </c>
    </row>
    <row r="2789" spans="6:7" x14ac:dyDescent="0.35">
      <c r="F2789" s="3">
        <v>91</v>
      </c>
      <c r="G2789" s="3">
        <v>5</v>
      </c>
    </row>
    <row r="2790" spans="6:7" x14ac:dyDescent="0.35">
      <c r="F2790" s="3">
        <v>90</v>
      </c>
      <c r="G2790" s="3">
        <v>4.5999999999999996</v>
      </c>
    </row>
    <row r="2791" spans="6:7" x14ac:dyDescent="0.35">
      <c r="F2791" s="3">
        <v>108</v>
      </c>
      <c r="G2791" s="3">
        <v>6.5</v>
      </c>
    </row>
    <row r="2792" spans="6:7" x14ac:dyDescent="0.35">
      <c r="F2792" s="3">
        <v>103</v>
      </c>
      <c r="G2792" s="3">
        <v>4.9000000000000004</v>
      </c>
    </row>
    <row r="2793" spans="6:7" x14ac:dyDescent="0.35">
      <c r="F2793" s="3">
        <v>96</v>
      </c>
      <c r="G2793" s="3">
        <v>6</v>
      </c>
    </row>
    <row r="2794" spans="6:7" x14ac:dyDescent="0.35">
      <c r="F2794" s="3">
        <v>117</v>
      </c>
      <c r="G2794" s="3">
        <v>6.9</v>
      </c>
    </row>
    <row r="2795" spans="6:7" x14ac:dyDescent="0.35">
      <c r="F2795" s="3">
        <v>93</v>
      </c>
      <c r="G2795" s="3">
        <v>5.7</v>
      </c>
    </row>
    <row r="2796" spans="6:7" x14ac:dyDescent="0.35">
      <c r="F2796" s="3">
        <v>136</v>
      </c>
      <c r="G2796" s="3">
        <v>6.7</v>
      </c>
    </row>
    <row r="2797" spans="6:7" x14ac:dyDescent="0.35">
      <c r="F2797" s="3">
        <v>115</v>
      </c>
      <c r="G2797" s="3">
        <v>6.9</v>
      </c>
    </row>
    <row r="2798" spans="6:7" x14ac:dyDescent="0.35">
      <c r="F2798" s="3">
        <v>94</v>
      </c>
      <c r="G2798" s="3">
        <v>5.5</v>
      </c>
    </row>
    <row r="2799" spans="6:7" x14ac:dyDescent="0.35">
      <c r="F2799" s="3">
        <v>85</v>
      </c>
      <c r="G2799" s="3">
        <v>4.4000000000000004</v>
      </c>
    </row>
    <row r="2800" spans="6:7" x14ac:dyDescent="0.35">
      <c r="F2800" s="3">
        <v>88</v>
      </c>
      <c r="G2800" s="3">
        <v>5.4</v>
      </c>
    </row>
    <row r="2801" spans="6:7" x14ac:dyDescent="0.35">
      <c r="F2801" s="3">
        <v>112</v>
      </c>
      <c r="G2801" s="3">
        <v>7</v>
      </c>
    </row>
    <row r="2802" spans="6:7" x14ac:dyDescent="0.35">
      <c r="F2802" s="3">
        <v>86</v>
      </c>
      <c r="G2802" s="3">
        <v>5.4</v>
      </c>
    </row>
    <row r="2803" spans="6:7" x14ac:dyDescent="0.35">
      <c r="F2803" s="3">
        <v>86</v>
      </c>
      <c r="G2803" s="3">
        <v>5.4</v>
      </c>
    </row>
    <row r="2804" spans="6:7" x14ac:dyDescent="0.35">
      <c r="F2804" s="3">
        <v>112</v>
      </c>
      <c r="G2804" s="3">
        <v>8</v>
      </c>
    </row>
    <row r="2805" spans="6:7" x14ac:dyDescent="0.35">
      <c r="F2805" s="3">
        <v>137</v>
      </c>
      <c r="G2805" s="3">
        <v>7.6</v>
      </c>
    </row>
    <row r="2806" spans="6:7" x14ac:dyDescent="0.35">
      <c r="F2806" s="3">
        <v>90</v>
      </c>
      <c r="G2806" s="3">
        <v>5.9</v>
      </c>
    </row>
    <row r="2807" spans="6:7" x14ac:dyDescent="0.35">
      <c r="F2807" s="3">
        <v>107</v>
      </c>
      <c r="G2807" s="3">
        <v>6.6</v>
      </c>
    </row>
    <row r="2808" spans="6:7" x14ac:dyDescent="0.35">
      <c r="F2808" s="3">
        <v>98</v>
      </c>
      <c r="G2808" s="3">
        <v>6.7</v>
      </c>
    </row>
    <row r="2809" spans="6:7" x14ac:dyDescent="0.35">
      <c r="F2809" s="3">
        <v>84</v>
      </c>
      <c r="G2809" s="3">
        <v>3.9</v>
      </c>
    </row>
    <row r="2810" spans="6:7" x14ac:dyDescent="0.35">
      <c r="F2810" s="3">
        <v>139</v>
      </c>
      <c r="G2810" s="3">
        <v>5.7</v>
      </c>
    </row>
    <row r="2811" spans="6:7" x14ac:dyDescent="0.35">
      <c r="F2811" s="3">
        <v>97</v>
      </c>
      <c r="G2811" s="3">
        <v>6.7</v>
      </c>
    </row>
    <row r="2812" spans="6:7" x14ac:dyDescent="0.35">
      <c r="F2812" s="3">
        <v>127</v>
      </c>
      <c r="G2812" s="3">
        <v>6.5</v>
      </c>
    </row>
    <row r="2813" spans="6:7" x14ac:dyDescent="0.35">
      <c r="F2813" s="3">
        <v>150</v>
      </c>
      <c r="G2813" s="3">
        <v>6.8</v>
      </c>
    </row>
    <row r="2814" spans="6:7" x14ac:dyDescent="0.35">
      <c r="F2814" s="3">
        <v>104</v>
      </c>
      <c r="G2814" s="3">
        <v>6.3</v>
      </c>
    </row>
    <row r="2815" spans="6:7" x14ac:dyDescent="0.35">
      <c r="F2815" s="3">
        <v>132</v>
      </c>
      <c r="G2815" s="3">
        <v>7.3</v>
      </c>
    </row>
    <row r="2816" spans="6:7" x14ac:dyDescent="0.35">
      <c r="F2816" s="3">
        <v>117</v>
      </c>
      <c r="G2816" s="3">
        <v>6.9</v>
      </c>
    </row>
    <row r="2817" spans="6:7" x14ac:dyDescent="0.35">
      <c r="F2817" s="3">
        <v>115</v>
      </c>
      <c r="G2817" s="3">
        <v>7</v>
      </c>
    </row>
    <row r="2818" spans="6:7" x14ac:dyDescent="0.35">
      <c r="F2818" s="3">
        <v>186</v>
      </c>
      <c r="G2818" s="3">
        <v>6.5</v>
      </c>
    </row>
    <row r="2819" spans="6:7" x14ac:dyDescent="0.35">
      <c r="F2819" s="3">
        <v>90</v>
      </c>
      <c r="G2819" s="3">
        <v>3.6</v>
      </c>
    </row>
    <row r="2820" spans="6:7" x14ac:dyDescent="0.35">
      <c r="F2820" s="3">
        <v>90</v>
      </c>
      <c r="G2820" s="3">
        <v>7.7</v>
      </c>
    </row>
    <row r="2821" spans="6:7" x14ac:dyDescent="0.35">
      <c r="F2821" s="3">
        <v>134</v>
      </c>
      <c r="G2821" s="3">
        <v>7.7</v>
      </c>
    </row>
    <row r="2822" spans="6:7" x14ac:dyDescent="0.35">
      <c r="F2822" s="3">
        <v>101</v>
      </c>
      <c r="G2822" s="3">
        <v>5.9</v>
      </c>
    </row>
    <row r="2823" spans="6:7" x14ac:dyDescent="0.35">
      <c r="F2823" s="3">
        <v>97</v>
      </c>
      <c r="G2823" s="3">
        <v>6.8</v>
      </c>
    </row>
    <row r="2824" spans="6:7" x14ac:dyDescent="0.35">
      <c r="F2824" s="3">
        <v>107</v>
      </c>
      <c r="G2824" s="3">
        <v>7.4</v>
      </c>
    </row>
    <row r="2825" spans="6:7" x14ac:dyDescent="0.35">
      <c r="F2825" s="3">
        <v>99</v>
      </c>
      <c r="G2825" s="3">
        <v>5.0999999999999996</v>
      </c>
    </row>
    <row r="2826" spans="6:7" x14ac:dyDescent="0.35">
      <c r="F2826" s="3">
        <v>55</v>
      </c>
      <c r="G2826" s="3">
        <v>9.1</v>
      </c>
    </row>
    <row r="2827" spans="6:7" x14ac:dyDescent="0.35">
      <c r="F2827" s="3">
        <v>124</v>
      </c>
      <c r="G2827" s="3">
        <v>7.4</v>
      </c>
    </row>
    <row r="2828" spans="6:7" x14ac:dyDescent="0.35">
      <c r="F2828" s="3">
        <v>110</v>
      </c>
      <c r="G2828" s="3">
        <v>7.2</v>
      </c>
    </row>
    <row r="2829" spans="6:7" x14ac:dyDescent="0.35">
      <c r="F2829" s="3">
        <v>105</v>
      </c>
      <c r="G2829" s="3">
        <v>6</v>
      </c>
    </row>
    <row r="2830" spans="6:7" x14ac:dyDescent="0.35">
      <c r="F2830" s="3">
        <v>41</v>
      </c>
      <c r="G2830" s="3">
        <v>7.4</v>
      </c>
    </row>
    <row r="2831" spans="6:7" x14ac:dyDescent="0.35">
      <c r="F2831" s="3">
        <v>178</v>
      </c>
      <c r="G2831" s="3">
        <v>8.3000000000000007</v>
      </c>
    </row>
    <row r="2832" spans="6:7" x14ac:dyDescent="0.35">
      <c r="F2832" s="3">
        <v>125</v>
      </c>
      <c r="G2832" s="3">
        <v>8.1</v>
      </c>
    </row>
    <row r="2833" spans="6:7" x14ac:dyDescent="0.35">
      <c r="F2833" s="3">
        <v>108</v>
      </c>
      <c r="G2833" s="3">
        <v>6.3</v>
      </c>
    </row>
    <row r="2834" spans="6:7" x14ac:dyDescent="0.35">
      <c r="F2834" s="3">
        <v>121</v>
      </c>
      <c r="G2834" s="3">
        <v>7.3</v>
      </c>
    </row>
    <row r="2835" spans="6:7" x14ac:dyDescent="0.35">
      <c r="F2835" s="3">
        <v>100</v>
      </c>
      <c r="G2835" s="3">
        <v>3.6</v>
      </c>
    </row>
    <row r="2836" spans="6:7" x14ac:dyDescent="0.35">
      <c r="F2836" s="3">
        <v>115</v>
      </c>
      <c r="G2836" s="3">
        <v>1.6</v>
      </c>
    </row>
    <row r="2837" spans="6:7" x14ac:dyDescent="0.35">
      <c r="F2837" s="3">
        <v>108</v>
      </c>
      <c r="G2837" s="3">
        <v>8</v>
      </c>
    </row>
    <row r="2838" spans="6:7" x14ac:dyDescent="0.35">
      <c r="F2838" s="3">
        <v>117</v>
      </c>
      <c r="G2838" s="3">
        <v>6.2</v>
      </c>
    </row>
    <row r="2839" spans="6:7" x14ac:dyDescent="0.35">
      <c r="F2839" s="3">
        <v>220</v>
      </c>
      <c r="G2839" s="3">
        <v>9</v>
      </c>
    </row>
    <row r="2840" spans="6:7" x14ac:dyDescent="0.35">
      <c r="F2840" s="3">
        <v>112</v>
      </c>
      <c r="G2840" s="3">
        <v>6.1</v>
      </c>
    </row>
    <row r="2841" spans="6:7" x14ac:dyDescent="0.35">
      <c r="F2841" s="3">
        <v>99</v>
      </c>
      <c r="G2841" s="3">
        <v>5.7</v>
      </c>
    </row>
    <row r="2842" spans="6:7" x14ac:dyDescent="0.35">
      <c r="F2842" s="3">
        <v>109</v>
      </c>
      <c r="G2842" s="3">
        <v>6.8</v>
      </c>
    </row>
    <row r="2843" spans="6:7" x14ac:dyDescent="0.35">
      <c r="F2843" s="3">
        <v>83</v>
      </c>
      <c r="G2843" s="3">
        <v>5.5</v>
      </c>
    </row>
    <row r="2844" spans="6:7" x14ac:dyDescent="0.35">
      <c r="F2844" s="3">
        <v>107</v>
      </c>
      <c r="G2844" s="3">
        <v>6.8</v>
      </c>
    </row>
    <row r="2845" spans="6:7" x14ac:dyDescent="0.35">
      <c r="F2845" s="3">
        <v>102</v>
      </c>
      <c r="G2845" s="3">
        <v>7.3</v>
      </c>
    </row>
    <row r="2846" spans="6:7" x14ac:dyDescent="0.35">
      <c r="F2846" s="3">
        <v>100</v>
      </c>
      <c r="G2846" s="3">
        <v>6.1</v>
      </c>
    </row>
    <row r="2847" spans="6:7" x14ac:dyDescent="0.35">
      <c r="F2847" s="3">
        <v>97</v>
      </c>
      <c r="G2847" s="3">
        <v>7.2</v>
      </c>
    </row>
    <row r="2848" spans="6:7" x14ac:dyDescent="0.35">
      <c r="F2848" s="3">
        <v>92</v>
      </c>
      <c r="G2848" s="3">
        <v>5.9</v>
      </c>
    </row>
    <row r="2849" spans="6:7" x14ac:dyDescent="0.35">
      <c r="F2849" s="3">
        <v>84</v>
      </c>
      <c r="G2849" s="3">
        <v>6.1</v>
      </c>
    </row>
    <row r="2850" spans="6:7" x14ac:dyDescent="0.35">
      <c r="F2850" s="3">
        <v>86</v>
      </c>
      <c r="G2850" s="3">
        <v>6.8</v>
      </c>
    </row>
    <row r="2851" spans="6:7" x14ac:dyDescent="0.35">
      <c r="F2851" s="3">
        <v>120</v>
      </c>
      <c r="G2851" s="3">
        <v>7.7</v>
      </c>
    </row>
    <row r="2852" spans="6:7" x14ac:dyDescent="0.35">
      <c r="F2852" s="3">
        <v>89</v>
      </c>
      <c r="G2852" s="3">
        <v>4.9000000000000004</v>
      </c>
    </row>
    <row r="2853" spans="6:7" x14ac:dyDescent="0.35">
      <c r="F2853" s="3">
        <v>117</v>
      </c>
      <c r="G2853" s="3">
        <v>6.1</v>
      </c>
    </row>
    <row r="2854" spans="6:7" x14ac:dyDescent="0.35">
      <c r="F2854" s="3">
        <v>97</v>
      </c>
      <c r="G2854" s="3">
        <v>2.5</v>
      </c>
    </row>
    <row r="2855" spans="6:7" x14ac:dyDescent="0.35">
      <c r="F2855" s="3">
        <v>91</v>
      </c>
      <c r="G2855" s="3">
        <v>6.1</v>
      </c>
    </row>
    <row r="2856" spans="6:7" x14ac:dyDescent="0.35">
      <c r="F2856" s="3">
        <v>100</v>
      </c>
      <c r="G2856" s="3">
        <v>5.9</v>
      </c>
    </row>
    <row r="2857" spans="6:7" x14ac:dyDescent="0.35">
      <c r="F2857" s="3">
        <v>72</v>
      </c>
      <c r="G2857" s="3">
        <v>5.7</v>
      </c>
    </row>
    <row r="2858" spans="6:7" x14ac:dyDescent="0.35">
      <c r="F2858" s="3">
        <v>84</v>
      </c>
      <c r="G2858" s="3">
        <v>5.6</v>
      </c>
    </row>
    <row r="2859" spans="6:7" x14ac:dyDescent="0.35">
      <c r="F2859" s="3">
        <v>126</v>
      </c>
      <c r="G2859" s="3">
        <v>7.2</v>
      </c>
    </row>
    <row r="2860" spans="6:7" x14ac:dyDescent="0.35">
      <c r="F2860" s="3">
        <v>108</v>
      </c>
      <c r="G2860" s="3">
        <v>7.7</v>
      </c>
    </row>
    <row r="2861" spans="6:7" x14ac:dyDescent="0.35">
      <c r="F2861" s="3">
        <v>112</v>
      </c>
      <c r="G2861" s="3">
        <v>7.8</v>
      </c>
    </row>
    <row r="2862" spans="6:7" x14ac:dyDescent="0.35">
      <c r="F2862" s="3">
        <v>90</v>
      </c>
      <c r="G2862" s="3">
        <v>6.1</v>
      </c>
    </row>
    <row r="2863" spans="6:7" x14ac:dyDescent="0.35">
      <c r="F2863" s="3">
        <v>91</v>
      </c>
      <c r="G2863" s="3">
        <v>5.8</v>
      </c>
    </row>
    <row r="2864" spans="6:7" x14ac:dyDescent="0.35">
      <c r="F2864" s="3">
        <v>135</v>
      </c>
      <c r="G2864" s="3">
        <v>6.5</v>
      </c>
    </row>
    <row r="2865" spans="6:7" x14ac:dyDescent="0.35">
      <c r="F2865" s="3">
        <v>141</v>
      </c>
      <c r="G2865" s="3">
        <v>7.9</v>
      </c>
    </row>
    <row r="2866" spans="6:7" x14ac:dyDescent="0.35">
      <c r="F2866" s="3">
        <v>104</v>
      </c>
      <c r="G2866" s="3">
        <v>6.3</v>
      </c>
    </row>
    <row r="2867" spans="6:7" x14ac:dyDescent="0.35">
      <c r="F2867" s="3">
        <v>84</v>
      </c>
      <c r="G2867" s="3">
        <v>3.8</v>
      </c>
    </row>
    <row r="2868" spans="6:7" x14ac:dyDescent="0.35">
      <c r="F2868" s="3">
        <v>118</v>
      </c>
      <c r="G2868" s="3">
        <v>8.3000000000000007</v>
      </c>
    </row>
    <row r="2869" spans="6:7" x14ac:dyDescent="0.35">
      <c r="F2869" s="3">
        <v>82</v>
      </c>
      <c r="G2869" s="3">
        <v>6.4</v>
      </c>
    </row>
    <row r="2870" spans="6:7" x14ac:dyDescent="0.35">
      <c r="F2870" s="3">
        <v>95</v>
      </c>
      <c r="G2870" s="3">
        <v>6.7</v>
      </c>
    </row>
    <row r="2871" spans="6:7" x14ac:dyDescent="0.35">
      <c r="F2871" s="3">
        <v>94</v>
      </c>
      <c r="G2871" s="3">
        <v>6.1</v>
      </c>
    </row>
    <row r="2872" spans="6:7" x14ac:dyDescent="0.35">
      <c r="F2872" s="3">
        <v>88</v>
      </c>
      <c r="G2872" s="3">
        <v>8.1</v>
      </c>
    </row>
    <row r="2873" spans="6:7" x14ac:dyDescent="0.35">
      <c r="F2873" s="3">
        <v>99</v>
      </c>
      <c r="G2873" s="3">
        <v>6</v>
      </c>
    </row>
    <row r="2874" spans="6:7" x14ac:dyDescent="0.35">
      <c r="F2874" s="3">
        <v>121</v>
      </c>
      <c r="G2874" s="3">
        <v>5.8</v>
      </c>
    </row>
    <row r="2875" spans="6:7" x14ac:dyDescent="0.35">
      <c r="F2875" s="3">
        <v>84</v>
      </c>
      <c r="G2875" s="3">
        <v>5.6</v>
      </c>
    </row>
    <row r="2876" spans="6:7" x14ac:dyDescent="0.35">
      <c r="F2876" s="3">
        <v>93</v>
      </c>
      <c r="G2876" s="3">
        <v>6.1</v>
      </c>
    </row>
    <row r="2877" spans="6:7" x14ac:dyDescent="0.35">
      <c r="F2877" s="3">
        <v>93</v>
      </c>
      <c r="G2877" s="3">
        <v>5.9</v>
      </c>
    </row>
    <row r="2878" spans="6:7" x14ac:dyDescent="0.35">
      <c r="F2878" s="3">
        <v>120</v>
      </c>
      <c r="G2878" s="3">
        <v>7.3</v>
      </c>
    </row>
    <row r="2879" spans="6:7" x14ac:dyDescent="0.35">
      <c r="F2879" s="3">
        <v>112</v>
      </c>
      <c r="G2879" s="3">
        <v>6.8</v>
      </c>
    </row>
    <row r="2880" spans="6:7" x14ac:dyDescent="0.35">
      <c r="F2880" s="3">
        <v>107</v>
      </c>
      <c r="G2880" s="3">
        <v>5.7</v>
      </c>
    </row>
    <row r="2881" spans="6:7" x14ac:dyDescent="0.35">
      <c r="F2881" s="3">
        <v>112</v>
      </c>
      <c r="G2881" s="3">
        <v>7.3</v>
      </c>
    </row>
    <row r="2882" spans="6:7" x14ac:dyDescent="0.35">
      <c r="F2882" s="3">
        <v>96</v>
      </c>
      <c r="G2882" s="3">
        <v>6.3</v>
      </c>
    </row>
    <row r="2883" spans="6:7" x14ac:dyDescent="0.35">
      <c r="F2883" s="3">
        <v>91</v>
      </c>
      <c r="G2883" s="3">
        <v>5.9</v>
      </c>
    </row>
    <row r="2884" spans="6:7" x14ac:dyDescent="0.35">
      <c r="F2884" s="3">
        <v>105</v>
      </c>
      <c r="G2884" s="3">
        <v>7.1</v>
      </c>
    </row>
    <row r="2885" spans="6:7" x14ac:dyDescent="0.35">
      <c r="F2885" s="3">
        <v>125</v>
      </c>
      <c r="G2885" s="3">
        <v>7.1</v>
      </c>
    </row>
    <row r="2886" spans="6:7" x14ac:dyDescent="0.35">
      <c r="F2886" s="3">
        <v>102</v>
      </c>
      <c r="G2886" s="3">
        <v>8</v>
      </c>
    </row>
    <row r="2887" spans="6:7" x14ac:dyDescent="0.35">
      <c r="F2887" s="3">
        <v>87</v>
      </c>
      <c r="G2887" s="3">
        <v>5.0999999999999996</v>
      </c>
    </row>
    <row r="2888" spans="6:7" x14ac:dyDescent="0.35">
      <c r="F2888" s="3">
        <v>118</v>
      </c>
      <c r="G2888" s="3">
        <v>7.1</v>
      </c>
    </row>
    <row r="2889" spans="6:7" x14ac:dyDescent="0.35">
      <c r="F2889" s="3">
        <v>115</v>
      </c>
      <c r="G2889" s="3">
        <v>6.5</v>
      </c>
    </row>
    <row r="2890" spans="6:7" x14ac:dyDescent="0.35">
      <c r="F2890" s="3">
        <v>91</v>
      </c>
      <c r="G2890" s="3">
        <v>4.5</v>
      </c>
    </row>
    <row r="2891" spans="6:7" x14ac:dyDescent="0.35">
      <c r="F2891" s="3">
        <v>88</v>
      </c>
      <c r="G2891" s="3">
        <v>6.6</v>
      </c>
    </row>
    <row r="2892" spans="6:7" x14ac:dyDescent="0.35">
      <c r="F2892" s="3">
        <v>127</v>
      </c>
      <c r="G2892" s="3">
        <v>4.3</v>
      </c>
    </row>
    <row r="2893" spans="6:7" x14ac:dyDescent="0.35">
      <c r="F2893" s="3">
        <v>94</v>
      </c>
      <c r="G2893" s="3">
        <v>6.7</v>
      </c>
    </row>
    <row r="2894" spans="6:7" x14ac:dyDescent="0.35">
      <c r="F2894" s="3">
        <v>115</v>
      </c>
      <c r="G2894" s="3">
        <v>6.8</v>
      </c>
    </row>
    <row r="2895" spans="6:7" x14ac:dyDescent="0.35">
      <c r="F2895" s="3">
        <v>90</v>
      </c>
      <c r="G2895" s="3">
        <v>5.4</v>
      </c>
    </row>
    <row r="2896" spans="6:7" x14ac:dyDescent="0.35">
      <c r="F2896" s="3">
        <v>102</v>
      </c>
      <c r="G2896" s="3">
        <v>6.6</v>
      </c>
    </row>
    <row r="2897" spans="6:7" x14ac:dyDescent="0.35">
      <c r="F2897" s="3">
        <v>100</v>
      </c>
      <c r="G2897" s="3">
        <v>7.4</v>
      </c>
    </row>
    <row r="2898" spans="6:7" x14ac:dyDescent="0.35">
      <c r="F2898" s="3">
        <v>117</v>
      </c>
      <c r="G2898" s="3">
        <v>7.3</v>
      </c>
    </row>
    <row r="2899" spans="6:7" x14ac:dyDescent="0.35">
      <c r="F2899" s="3">
        <v>109</v>
      </c>
      <c r="G2899" s="3">
        <v>6.9</v>
      </c>
    </row>
    <row r="2900" spans="6:7" x14ac:dyDescent="0.35">
      <c r="F2900" s="3">
        <v>121</v>
      </c>
      <c r="G2900" s="3">
        <v>8</v>
      </c>
    </row>
    <row r="2901" spans="6:7" x14ac:dyDescent="0.35">
      <c r="F2901" s="3">
        <v>111</v>
      </c>
      <c r="G2901" s="3">
        <v>6.4</v>
      </c>
    </row>
    <row r="2902" spans="6:7" x14ac:dyDescent="0.35">
      <c r="F2902" s="3">
        <v>100</v>
      </c>
      <c r="G2902" s="3">
        <v>7.8</v>
      </c>
    </row>
    <row r="2903" spans="6:7" x14ac:dyDescent="0.35">
      <c r="F2903" s="3">
        <v>109</v>
      </c>
      <c r="G2903" s="3">
        <v>6.1</v>
      </c>
    </row>
    <row r="2904" spans="6:7" x14ac:dyDescent="0.35">
      <c r="F2904" s="3">
        <v>93</v>
      </c>
      <c r="G2904" s="3">
        <v>6.1</v>
      </c>
    </row>
    <row r="2905" spans="6:7" x14ac:dyDescent="0.35">
      <c r="F2905" s="3">
        <v>101</v>
      </c>
      <c r="G2905" s="3">
        <v>5.0999999999999996</v>
      </c>
    </row>
    <row r="2906" spans="6:7" x14ac:dyDescent="0.35">
      <c r="F2906" s="3">
        <v>101</v>
      </c>
      <c r="G2906" s="3">
        <v>7.8</v>
      </c>
    </row>
    <row r="2907" spans="6:7" x14ac:dyDescent="0.35">
      <c r="F2907" s="3">
        <v>106</v>
      </c>
      <c r="G2907" s="3">
        <v>7.4</v>
      </c>
    </row>
    <row r="2908" spans="6:7" x14ac:dyDescent="0.35">
      <c r="F2908" s="3">
        <v>94</v>
      </c>
      <c r="G2908" s="3">
        <v>7.8</v>
      </c>
    </row>
    <row r="2909" spans="6:7" x14ac:dyDescent="0.35">
      <c r="F2909" s="3">
        <v>140</v>
      </c>
      <c r="G2909" s="3">
        <v>8</v>
      </c>
    </row>
    <row r="2910" spans="6:7" x14ac:dyDescent="0.35">
      <c r="F2910" s="3">
        <v>132</v>
      </c>
      <c r="G2910" s="3">
        <v>6.7</v>
      </c>
    </row>
    <row r="2911" spans="6:7" x14ac:dyDescent="0.35">
      <c r="F2911" s="3">
        <v>99</v>
      </c>
      <c r="G2911" s="3">
        <v>6.6</v>
      </c>
    </row>
    <row r="2912" spans="6:7" x14ac:dyDescent="0.35">
      <c r="F2912" s="3">
        <v>90</v>
      </c>
      <c r="G2912" s="3">
        <v>6.4</v>
      </c>
    </row>
    <row r="2913" spans="6:7" x14ac:dyDescent="0.35">
      <c r="F2913" s="3">
        <v>105</v>
      </c>
      <c r="G2913" s="3">
        <v>6.7</v>
      </c>
    </row>
    <row r="2914" spans="6:7" x14ac:dyDescent="0.35">
      <c r="F2914" s="3">
        <v>108</v>
      </c>
      <c r="G2914" s="3">
        <v>6.2</v>
      </c>
    </row>
    <row r="2915" spans="6:7" x14ac:dyDescent="0.35">
      <c r="F2915" s="3">
        <v>69</v>
      </c>
      <c r="G2915" s="3">
        <v>7.3</v>
      </c>
    </row>
    <row r="2916" spans="6:7" x14ac:dyDescent="0.35">
      <c r="F2916" s="3">
        <v>148</v>
      </c>
      <c r="G2916" s="3">
        <v>8.1</v>
      </c>
    </row>
    <row r="2917" spans="6:7" x14ac:dyDescent="0.35">
      <c r="F2917" s="3">
        <v>118</v>
      </c>
      <c r="G2917" s="3">
        <v>7</v>
      </c>
    </row>
    <row r="2918" spans="6:7" x14ac:dyDescent="0.35">
      <c r="F2918" s="3">
        <v>132</v>
      </c>
      <c r="G2918" s="3">
        <v>8</v>
      </c>
    </row>
    <row r="2919" spans="6:7" x14ac:dyDescent="0.35">
      <c r="F2919" s="3">
        <v>130</v>
      </c>
      <c r="G2919" s="3">
        <v>8</v>
      </c>
    </row>
    <row r="2920" spans="6:7" x14ac:dyDescent="0.35">
      <c r="F2920" s="3">
        <v>95</v>
      </c>
      <c r="G2920" s="3">
        <v>7</v>
      </c>
    </row>
    <row r="2921" spans="6:7" x14ac:dyDescent="0.35">
      <c r="F2921" s="3">
        <v>80</v>
      </c>
      <c r="G2921" s="3">
        <v>7.9</v>
      </c>
    </row>
    <row r="2922" spans="6:7" x14ac:dyDescent="0.35">
      <c r="F2922" s="3">
        <v>94</v>
      </c>
      <c r="G2922" s="3">
        <v>5.9</v>
      </c>
    </row>
    <row r="2923" spans="6:7" x14ac:dyDescent="0.35">
      <c r="F2923" s="3">
        <v>122</v>
      </c>
      <c r="G2923" s="3">
        <v>6.6</v>
      </c>
    </row>
    <row r="2924" spans="6:7" x14ac:dyDescent="0.35">
      <c r="F2924" s="3">
        <v>102</v>
      </c>
      <c r="G2924" s="3">
        <v>6.3</v>
      </c>
    </row>
    <row r="2925" spans="6:7" x14ac:dyDescent="0.35">
      <c r="F2925" s="3">
        <v>116</v>
      </c>
      <c r="G2925" s="3">
        <v>7.7</v>
      </c>
    </row>
    <row r="2926" spans="6:7" x14ac:dyDescent="0.35">
      <c r="F2926" s="3">
        <v>78</v>
      </c>
      <c r="G2926" s="3">
        <v>6.9</v>
      </c>
    </row>
    <row r="2927" spans="6:7" x14ac:dyDescent="0.35">
      <c r="F2927" s="3">
        <v>114</v>
      </c>
      <c r="G2927" s="3">
        <v>7.1</v>
      </c>
    </row>
    <row r="2928" spans="6:7" x14ac:dyDescent="0.35">
      <c r="F2928" s="3">
        <v>112</v>
      </c>
      <c r="G2928" s="3">
        <v>7.4</v>
      </c>
    </row>
    <row r="2929" spans="6:7" x14ac:dyDescent="0.35">
      <c r="F2929" s="3">
        <v>110</v>
      </c>
      <c r="G2929" s="3">
        <v>6.5</v>
      </c>
    </row>
    <row r="2930" spans="6:7" x14ac:dyDescent="0.35">
      <c r="F2930" s="3">
        <v>104</v>
      </c>
      <c r="G2930" s="3">
        <v>6.5</v>
      </c>
    </row>
    <row r="2931" spans="6:7" x14ac:dyDescent="0.35">
      <c r="F2931" s="3">
        <v>81</v>
      </c>
      <c r="G2931" s="3">
        <v>6.8</v>
      </c>
    </row>
    <row r="2932" spans="6:7" x14ac:dyDescent="0.35">
      <c r="F2932" s="3">
        <v>154</v>
      </c>
      <c r="G2932" s="3">
        <v>7.5</v>
      </c>
    </row>
    <row r="2933" spans="6:7" x14ac:dyDescent="0.35">
      <c r="F2933" s="3">
        <v>102</v>
      </c>
      <c r="G2933" s="3">
        <v>6.6</v>
      </c>
    </row>
    <row r="2934" spans="6:7" x14ac:dyDescent="0.35">
      <c r="F2934" s="3">
        <v>89</v>
      </c>
      <c r="G2934" s="3">
        <v>7.1</v>
      </c>
    </row>
    <row r="2935" spans="6:7" x14ac:dyDescent="0.35">
      <c r="F2935" s="3">
        <v>132</v>
      </c>
      <c r="G2935" s="3">
        <v>6.6</v>
      </c>
    </row>
    <row r="2936" spans="6:7" x14ac:dyDescent="0.35">
      <c r="F2936" s="3">
        <v>103</v>
      </c>
      <c r="G2936" s="3">
        <v>7</v>
      </c>
    </row>
    <row r="2937" spans="6:7" x14ac:dyDescent="0.35">
      <c r="F2937" s="3">
        <v>93</v>
      </c>
      <c r="G2937" s="3">
        <v>3.3</v>
      </c>
    </row>
    <row r="2938" spans="6:7" x14ac:dyDescent="0.35">
      <c r="F2938" s="3">
        <v>93</v>
      </c>
      <c r="G2938" s="3">
        <v>6.7</v>
      </c>
    </row>
    <row r="2939" spans="6:7" x14ac:dyDescent="0.35">
      <c r="F2939" s="3">
        <v>172</v>
      </c>
      <c r="G2939" s="3">
        <v>8</v>
      </c>
    </row>
    <row r="2940" spans="6:7" x14ac:dyDescent="0.35">
      <c r="F2940" s="3">
        <v>96</v>
      </c>
      <c r="G2940" s="3">
        <v>6.8</v>
      </c>
    </row>
    <row r="2941" spans="6:7" x14ac:dyDescent="0.35">
      <c r="F2941" s="3">
        <v>89</v>
      </c>
      <c r="G2941" s="3">
        <v>6</v>
      </c>
    </row>
    <row r="2942" spans="6:7" x14ac:dyDescent="0.35">
      <c r="F2942" s="3">
        <v>92</v>
      </c>
      <c r="G2942" s="3">
        <v>5.4</v>
      </c>
    </row>
    <row r="2943" spans="6:7" x14ac:dyDescent="0.35">
      <c r="F2943" s="3">
        <v>97</v>
      </c>
      <c r="G2943" s="3">
        <v>4.3</v>
      </c>
    </row>
    <row r="2944" spans="6:7" x14ac:dyDescent="0.35">
      <c r="F2944" s="3">
        <v>93</v>
      </c>
      <c r="G2944" s="3">
        <v>6.2</v>
      </c>
    </row>
    <row r="2945" spans="6:7" x14ac:dyDescent="0.35">
      <c r="F2945" s="3">
        <v>89</v>
      </c>
      <c r="G2945" s="3">
        <v>7.7</v>
      </c>
    </row>
    <row r="2946" spans="6:7" x14ac:dyDescent="0.35">
      <c r="F2946" s="3">
        <v>144</v>
      </c>
      <c r="G2946" s="3">
        <v>8</v>
      </c>
    </row>
    <row r="2947" spans="6:7" x14ac:dyDescent="0.35">
      <c r="F2947" s="3">
        <v>123</v>
      </c>
      <c r="G2947" s="3">
        <v>7.4</v>
      </c>
    </row>
    <row r="2948" spans="6:7" x14ac:dyDescent="0.35">
      <c r="F2948" s="3">
        <v>93</v>
      </c>
      <c r="G2948" s="3">
        <v>5.9</v>
      </c>
    </row>
    <row r="2949" spans="6:7" x14ac:dyDescent="0.35">
      <c r="F2949" s="3">
        <v>133</v>
      </c>
      <c r="G2949" s="3">
        <v>7.8</v>
      </c>
    </row>
    <row r="2950" spans="6:7" x14ac:dyDescent="0.35">
      <c r="F2950" s="3">
        <v>121</v>
      </c>
      <c r="G2950" s="3">
        <v>7.4</v>
      </c>
    </row>
    <row r="2951" spans="6:7" x14ac:dyDescent="0.35">
      <c r="F2951" s="3">
        <v>102</v>
      </c>
      <c r="G2951" s="3">
        <v>6.5</v>
      </c>
    </row>
    <row r="2952" spans="6:7" x14ac:dyDescent="0.35">
      <c r="F2952" s="3">
        <v>102</v>
      </c>
      <c r="G2952" s="3">
        <v>5.4</v>
      </c>
    </row>
    <row r="2953" spans="6:7" x14ac:dyDescent="0.35">
      <c r="F2953" s="3">
        <v>99</v>
      </c>
      <c r="G2953" s="3">
        <v>7</v>
      </c>
    </row>
    <row r="2954" spans="6:7" x14ac:dyDescent="0.35">
      <c r="F2954" s="3">
        <v>55</v>
      </c>
      <c r="G2954" s="3">
        <v>8.6</v>
      </c>
    </row>
    <row r="2955" spans="6:7" x14ac:dyDescent="0.35">
      <c r="F2955" s="3">
        <v>98</v>
      </c>
      <c r="G2955" s="3">
        <v>7.6</v>
      </c>
    </row>
    <row r="2956" spans="6:7" x14ac:dyDescent="0.35">
      <c r="F2956" s="3">
        <v>118</v>
      </c>
      <c r="G2956" s="3">
        <v>6.9</v>
      </c>
    </row>
    <row r="2957" spans="6:7" x14ac:dyDescent="0.35">
      <c r="F2957" s="3">
        <v>125</v>
      </c>
      <c r="G2957" s="3">
        <v>7</v>
      </c>
    </row>
    <row r="2958" spans="6:7" x14ac:dyDescent="0.35">
      <c r="F2958" s="3">
        <v>104</v>
      </c>
      <c r="G2958" s="3">
        <v>5.3</v>
      </c>
    </row>
    <row r="2959" spans="6:7" x14ac:dyDescent="0.35">
      <c r="F2959" s="3">
        <v>109</v>
      </c>
      <c r="G2959" s="3">
        <v>6.4</v>
      </c>
    </row>
    <row r="2960" spans="6:7" x14ac:dyDescent="0.35">
      <c r="F2960" s="3">
        <v>86</v>
      </c>
      <c r="G2960" s="3">
        <v>4.5</v>
      </c>
    </row>
    <row r="2961" spans="6:7" x14ac:dyDescent="0.35">
      <c r="F2961" s="3">
        <v>115</v>
      </c>
      <c r="G2961" s="3">
        <v>7.8</v>
      </c>
    </row>
    <row r="2962" spans="6:7" x14ac:dyDescent="0.35">
      <c r="F2962" s="3">
        <v>92</v>
      </c>
      <c r="G2962" s="3">
        <v>6.7</v>
      </c>
    </row>
    <row r="2963" spans="6:7" x14ac:dyDescent="0.35">
      <c r="F2963" s="3">
        <v>91</v>
      </c>
      <c r="G2963" s="3">
        <v>5.3</v>
      </c>
    </row>
    <row r="2964" spans="6:7" x14ac:dyDescent="0.35">
      <c r="F2964" s="3">
        <v>94</v>
      </c>
      <c r="G2964" s="3">
        <v>6.3</v>
      </c>
    </row>
    <row r="2965" spans="6:7" x14ac:dyDescent="0.35">
      <c r="F2965" s="3">
        <v>93</v>
      </c>
      <c r="G2965" s="3">
        <v>7</v>
      </c>
    </row>
    <row r="2966" spans="6:7" x14ac:dyDescent="0.35">
      <c r="F2966" s="3">
        <v>93</v>
      </c>
      <c r="G2966" s="3">
        <v>5.3</v>
      </c>
    </row>
    <row r="2967" spans="6:7" x14ac:dyDescent="0.35">
      <c r="F2967" s="3">
        <v>100</v>
      </c>
      <c r="G2967" s="3">
        <v>6.6</v>
      </c>
    </row>
    <row r="2968" spans="6:7" x14ac:dyDescent="0.35">
      <c r="F2968" s="3">
        <v>100</v>
      </c>
      <c r="G2968" s="3">
        <v>5.8</v>
      </c>
    </row>
    <row r="2969" spans="6:7" x14ac:dyDescent="0.35">
      <c r="F2969" s="3">
        <v>113</v>
      </c>
      <c r="G2969" s="3">
        <v>6.7</v>
      </c>
    </row>
    <row r="2970" spans="6:7" x14ac:dyDescent="0.35">
      <c r="F2970" s="3">
        <v>122</v>
      </c>
      <c r="G2970" s="3">
        <v>6.6</v>
      </c>
    </row>
    <row r="2971" spans="6:7" x14ac:dyDescent="0.35">
      <c r="F2971" s="3">
        <v>100</v>
      </c>
      <c r="G2971" s="3">
        <v>7</v>
      </c>
    </row>
    <row r="2972" spans="6:7" x14ac:dyDescent="0.35">
      <c r="F2972" s="3">
        <v>293</v>
      </c>
      <c r="G2972" s="3">
        <v>8.4</v>
      </c>
    </row>
    <row r="2973" spans="6:7" x14ac:dyDescent="0.35">
      <c r="F2973" s="3">
        <v>137</v>
      </c>
      <c r="G2973" s="3">
        <v>6</v>
      </c>
    </row>
    <row r="2974" spans="6:7" x14ac:dyDescent="0.35">
      <c r="F2974" s="3">
        <v>93</v>
      </c>
      <c r="G2974" s="3">
        <v>5.4</v>
      </c>
    </row>
    <row r="2975" spans="6:7" x14ac:dyDescent="0.35">
      <c r="F2975" s="3">
        <v>123</v>
      </c>
      <c r="G2975" s="3">
        <v>7.8</v>
      </c>
    </row>
    <row r="2976" spans="6:7" x14ac:dyDescent="0.35">
      <c r="F2976" s="3">
        <v>119</v>
      </c>
      <c r="G2976" s="3">
        <v>7.6</v>
      </c>
    </row>
    <row r="2977" spans="6:7" x14ac:dyDescent="0.35">
      <c r="F2977" s="3">
        <v>107</v>
      </c>
      <c r="G2977" s="3">
        <v>6.6</v>
      </c>
    </row>
    <row r="2978" spans="6:7" x14ac:dyDescent="0.35">
      <c r="F2978" s="3">
        <v>106</v>
      </c>
      <c r="G2978" s="3">
        <v>6.4</v>
      </c>
    </row>
    <row r="2979" spans="6:7" x14ac:dyDescent="0.35">
      <c r="F2979" s="3">
        <v>109</v>
      </c>
      <c r="G2979" s="3">
        <v>7</v>
      </c>
    </row>
    <row r="2980" spans="6:7" x14ac:dyDescent="0.35">
      <c r="F2980" s="3">
        <v>81</v>
      </c>
      <c r="G2980" s="3">
        <v>5.7</v>
      </c>
    </row>
    <row r="2981" spans="6:7" x14ac:dyDescent="0.35">
      <c r="F2981" s="3">
        <v>95</v>
      </c>
      <c r="G2981" s="3">
        <v>5.9</v>
      </c>
    </row>
    <row r="2982" spans="6:7" x14ac:dyDescent="0.35">
      <c r="F2982" s="3">
        <v>86</v>
      </c>
      <c r="G2982" s="3">
        <v>6.3</v>
      </c>
    </row>
    <row r="2983" spans="6:7" x14ac:dyDescent="0.35">
      <c r="F2983" s="3">
        <v>113</v>
      </c>
      <c r="G2983" s="3">
        <v>6.3</v>
      </c>
    </row>
    <row r="2984" spans="6:7" x14ac:dyDescent="0.35">
      <c r="F2984" s="3">
        <v>122</v>
      </c>
      <c r="G2984" s="3">
        <v>6.2</v>
      </c>
    </row>
    <row r="2985" spans="6:7" x14ac:dyDescent="0.35">
      <c r="F2985" s="3">
        <v>90</v>
      </c>
      <c r="G2985" s="3">
        <v>2.1</v>
      </c>
    </row>
    <row r="2986" spans="6:7" x14ac:dyDescent="0.35">
      <c r="F2986" s="3">
        <v>108</v>
      </c>
      <c r="G2986" s="3">
        <v>5</v>
      </c>
    </row>
    <row r="2987" spans="6:7" x14ac:dyDescent="0.35">
      <c r="F2987" s="3">
        <v>113</v>
      </c>
      <c r="G2987" s="3">
        <v>5.3</v>
      </c>
    </row>
    <row r="2988" spans="6:7" x14ac:dyDescent="0.35">
      <c r="F2988" s="3">
        <v>110</v>
      </c>
      <c r="G2988" s="3">
        <v>7.1</v>
      </c>
    </row>
    <row r="2989" spans="6:7" x14ac:dyDescent="0.35">
      <c r="F2989" s="3">
        <v>109</v>
      </c>
      <c r="G2989" s="3">
        <v>7</v>
      </c>
    </row>
    <row r="2990" spans="6:7" x14ac:dyDescent="0.35">
      <c r="F2990" s="3">
        <v>110</v>
      </c>
      <c r="G2990" s="3">
        <v>7</v>
      </c>
    </row>
    <row r="2991" spans="6:7" x14ac:dyDescent="0.35">
      <c r="F2991" s="3">
        <v>100</v>
      </c>
      <c r="G2991" s="3">
        <v>5.7</v>
      </c>
    </row>
    <row r="2992" spans="6:7" x14ac:dyDescent="0.35">
      <c r="F2992" s="3">
        <v>101</v>
      </c>
      <c r="G2992" s="3">
        <v>7.1</v>
      </c>
    </row>
    <row r="2993" spans="6:7" x14ac:dyDescent="0.35">
      <c r="F2993" s="3">
        <v>97</v>
      </c>
      <c r="G2993" s="3">
        <v>7</v>
      </c>
    </row>
    <row r="2994" spans="6:7" x14ac:dyDescent="0.35">
      <c r="F2994" s="3">
        <v>172</v>
      </c>
      <c r="G2994" s="3">
        <v>7.7</v>
      </c>
    </row>
    <row r="2995" spans="6:7" x14ac:dyDescent="0.35">
      <c r="F2995" s="3">
        <v>104</v>
      </c>
      <c r="G2995" s="3">
        <v>7.1</v>
      </c>
    </row>
    <row r="2996" spans="6:7" x14ac:dyDescent="0.35">
      <c r="F2996" s="3">
        <v>99</v>
      </c>
      <c r="G2996" s="3">
        <v>6.8</v>
      </c>
    </row>
    <row r="2997" spans="6:7" x14ac:dyDescent="0.35">
      <c r="F2997" s="3">
        <v>129</v>
      </c>
      <c r="G2997" s="3">
        <v>7.5</v>
      </c>
    </row>
    <row r="2998" spans="6:7" x14ac:dyDescent="0.35">
      <c r="F2998" s="3">
        <v>91</v>
      </c>
      <c r="G2998" s="3">
        <v>6.3</v>
      </c>
    </row>
    <row r="2999" spans="6:7" x14ac:dyDescent="0.35">
      <c r="F2999" s="3">
        <v>100</v>
      </c>
      <c r="G2999" s="3">
        <v>7.3</v>
      </c>
    </row>
    <row r="3000" spans="6:7" x14ac:dyDescent="0.35">
      <c r="F3000" s="3">
        <v>111</v>
      </c>
      <c r="G3000" s="3">
        <v>6.8</v>
      </c>
    </row>
    <row r="3001" spans="6:7" x14ac:dyDescent="0.35">
      <c r="F3001" s="3">
        <v>114</v>
      </c>
      <c r="G3001" s="3">
        <v>7.2</v>
      </c>
    </row>
    <row r="3002" spans="6:7" x14ac:dyDescent="0.35">
      <c r="F3002" s="3">
        <v>86</v>
      </c>
      <c r="G3002" s="3">
        <v>6.4</v>
      </c>
    </row>
    <row r="3003" spans="6:7" x14ac:dyDescent="0.35">
      <c r="F3003" s="3">
        <v>107</v>
      </c>
      <c r="G3003" s="3">
        <v>6</v>
      </c>
    </row>
    <row r="3004" spans="6:7" x14ac:dyDescent="0.35">
      <c r="F3004" s="3">
        <v>90</v>
      </c>
      <c r="G3004" s="3">
        <v>6.4</v>
      </c>
    </row>
    <row r="3005" spans="6:7" x14ac:dyDescent="0.35">
      <c r="F3005" s="3">
        <v>103</v>
      </c>
      <c r="G3005" s="3">
        <v>5.0999999999999996</v>
      </c>
    </row>
    <row r="3006" spans="6:7" x14ac:dyDescent="0.35">
      <c r="F3006" s="3">
        <v>120</v>
      </c>
      <c r="G3006" s="3">
        <v>7.5</v>
      </c>
    </row>
    <row r="3007" spans="6:7" x14ac:dyDescent="0.35">
      <c r="F3007" s="3">
        <v>134</v>
      </c>
      <c r="G3007" s="3">
        <v>7.1</v>
      </c>
    </row>
    <row r="3008" spans="6:7" x14ac:dyDescent="0.35">
      <c r="F3008" s="3">
        <v>110</v>
      </c>
      <c r="G3008" s="3">
        <v>4.5999999999999996</v>
      </c>
    </row>
    <row r="3009" spans="6:7" x14ac:dyDescent="0.35">
      <c r="F3009" s="3">
        <v>95</v>
      </c>
      <c r="G3009" s="3">
        <v>5.7</v>
      </c>
    </row>
    <row r="3010" spans="6:7" x14ac:dyDescent="0.35">
      <c r="F3010" s="3">
        <v>95</v>
      </c>
      <c r="G3010" s="3">
        <v>6.8</v>
      </c>
    </row>
    <row r="3011" spans="6:7" x14ac:dyDescent="0.35">
      <c r="F3011" s="3">
        <v>132</v>
      </c>
      <c r="G3011" s="3">
        <v>7.7</v>
      </c>
    </row>
    <row r="3012" spans="6:7" x14ac:dyDescent="0.35">
      <c r="F3012" s="3">
        <v>94</v>
      </c>
      <c r="G3012" s="3">
        <v>6.7</v>
      </c>
    </row>
    <row r="3013" spans="6:7" x14ac:dyDescent="0.35">
      <c r="F3013" s="3">
        <v>89</v>
      </c>
      <c r="G3013" s="3">
        <v>3.2</v>
      </c>
    </row>
    <row r="3014" spans="6:7" x14ac:dyDescent="0.35">
      <c r="F3014" s="3">
        <v>138</v>
      </c>
      <c r="G3014" s="3">
        <v>6.1</v>
      </c>
    </row>
    <row r="3015" spans="6:7" x14ac:dyDescent="0.35">
      <c r="F3015" s="3">
        <v>113</v>
      </c>
      <c r="G3015" s="3">
        <v>5.6</v>
      </c>
    </row>
    <row r="3016" spans="6:7" x14ac:dyDescent="0.35">
      <c r="F3016" s="3">
        <v>99</v>
      </c>
      <c r="G3016" s="3">
        <v>6.9</v>
      </c>
    </row>
    <row r="3017" spans="6:7" x14ac:dyDescent="0.35">
      <c r="F3017" s="3">
        <v>111</v>
      </c>
      <c r="G3017" s="3">
        <v>7.5</v>
      </c>
    </row>
    <row r="3018" spans="6:7" x14ac:dyDescent="0.35">
      <c r="F3018" s="3">
        <v>99</v>
      </c>
      <c r="G3018" s="3">
        <v>5.8</v>
      </c>
    </row>
    <row r="3019" spans="6:7" x14ac:dyDescent="0.35">
      <c r="F3019" s="3">
        <v>104</v>
      </c>
      <c r="G3019" s="3">
        <v>8.3000000000000007</v>
      </c>
    </row>
    <row r="3020" spans="6:7" x14ac:dyDescent="0.35">
      <c r="F3020" s="3">
        <v>89</v>
      </c>
      <c r="G3020" s="3">
        <v>2.8</v>
      </c>
    </row>
    <row r="3021" spans="6:7" x14ac:dyDescent="0.35">
      <c r="F3021" s="3">
        <v>103</v>
      </c>
      <c r="G3021" s="3">
        <v>6.6</v>
      </c>
    </row>
    <row r="3022" spans="6:7" x14ac:dyDescent="0.35">
      <c r="F3022" s="3">
        <v>134</v>
      </c>
      <c r="G3022" s="3">
        <v>7.5</v>
      </c>
    </row>
    <row r="3023" spans="6:7" x14ac:dyDescent="0.35">
      <c r="F3023" s="3">
        <v>100</v>
      </c>
      <c r="G3023" s="3">
        <v>6</v>
      </c>
    </row>
    <row r="3024" spans="6:7" x14ac:dyDescent="0.35">
      <c r="F3024" s="3">
        <v>130</v>
      </c>
      <c r="G3024" s="3">
        <v>6.2</v>
      </c>
    </row>
    <row r="3025" spans="6:7" x14ac:dyDescent="0.35">
      <c r="F3025" s="3">
        <v>106</v>
      </c>
      <c r="G3025" s="3">
        <v>7.2</v>
      </c>
    </row>
    <row r="3026" spans="6:7" x14ac:dyDescent="0.35">
      <c r="F3026" s="3">
        <v>125</v>
      </c>
      <c r="G3026" s="3">
        <v>8.6999999999999993</v>
      </c>
    </row>
    <row r="3027" spans="6:7" x14ac:dyDescent="0.35">
      <c r="F3027" s="3">
        <v>109</v>
      </c>
      <c r="G3027" s="3">
        <v>6</v>
      </c>
    </row>
    <row r="3028" spans="6:7" x14ac:dyDescent="0.35">
      <c r="F3028" s="3">
        <v>200</v>
      </c>
      <c r="G3028" s="3">
        <v>8</v>
      </c>
    </row>
    <row r="3029" spans="6:7" x14ac:dyDescent="0.35">
      <c r="F3029" s="3">
        <v>114</v>
      </c>
      <c r="G3029" s="3">
        <v>7.2</v>
      </c>
    </row>
    <row r="3030" spans="6:7" x14ac:dyDescent="0.35">
      <c r="F3030" s="3">
        <v>112</v>
      </c>
      <c r="G3030" s="3">
        <v>4.5</v>
      </c>
    </row>
    <row r="3031" spans="6:7" x14ac:dyDescent="0.35">
      <c r="F3031" s="3">
        <v>116</v>
      </c>
      <c r="G3031" s="3">
        <v>7.9</v>
      </c>
    </row>
    <row r="3032" spans="6:7" x14ac:dyDescent="0.35">
      <c r="F3032" s="3">
        <v>92</v>
      </c>
      <c r="G3032" s="3">
        <v>7.1</v>
      </c>
    </row>
    <row r="3033" spans="6:7" x14ac:dyDescent="0.35">
      <c r="F3033" s="3">
        <v>120</v>
      </c>
      <c r="G3033" s="3">
        <v>7.5</v>
      </c>
    </row>
    <row r="3034" spans="6:7" x14ac:dyDescent="0.35">
      <c r="F3034" s="3">
        <v>107</v>
      </c>
      <c r="G3034" s="3">
        <v>6.8</v>
      </c>
    </row>
    <row r="3035" spans="6:7" x14ac:dyDescent="0.35">
      <c r="F3035" s="3">
        <v>92</v>
      </c>
      <c r="G3035" s="3">
        <v>4.3</v>
      </c>
    </row>
    <row r="3036" spans="6:7" x14ac:dyDescent="0.35">
      <c r="F3036" s="3">
        <v>107</v>
      </c>
      <c r="G3036" s="3">
        <v>7.2</v>
      </c>
    </row>
    <row r="3037" spans="6:7" x14ac:dyDescent="0.35">
      <c r="F3037" s="3">
        <v>100</v>
      </c>
      <c r="G3037" s="3">
        <v>5.8</v>
      </c>
    </row>
    <row r="3038" spans="6:7" x14ac:dyDescent="0.35">
      <c r="F3038" s="3">
        <v>81</v>
      </c>
      <c r="G3038" s="3">
        <v>7.1</v>
      </c>
    </row>
    <row r="3039" spans="6:7" x14ac:dyDescent="0.35">
      <c r="F3039" s="3">
        <v>101</v>
      </c>
      <c r="G3039" s="3">
        <v>7.4</v>
      </c>
    </row>
    <row r="3040" spans="6:7" x14ac:dyDescent="0.35">
      <c r="F3040" s="3">
        <v>122</v>
      </c>
      <c r="G3040" s="3">
        <v>7.6</v>
      </c>
    </row>
    <row r="3041" spans="6:7" x14ac:dyDescent="0.35">
      <c r="F3041" s="3">
        <v>97</v>
      </c>
      <c r="G3041" s="3">
        <v>6.9</v>
      </c>
    </row>
    <row r="3042" spans="6:7" x14ac:dyDescent="0.35">
      <c r="F3042" s="3">
        <v>92</v>
      </c>
      <c r="G3042" s="3">
        <v>6</v>
      </c>
    </row>
    <row r="3043" spans="6:7" x14ac:dyDescent="0.35">
      <c r="F3043" s="3">
        <v>92</v>
      </c>
      <c r="G3043" s="3">
        <v>6.9</v>
      </c>
    </row>
    <row r="3044" spans="6:7" x14ac:dyDescent="0.35">
      <c r="F3044" s="3">
        <v>110</v>
      </c>
      <c r="G3044" s="3">
        <v>7.3</v>
      </c>
    </row>
    <row r="3045" spans="6:7" x14ac:dyDescent="0.35">
      <c r="F3045" s="3">
        <v>86</v>
      </c>
      <c r="G3045" s="3">
        <v>4.5999999999999996</v>
      </c>
    </row>
    <row r="3046" spans="6:7" x14ac:dyDescent="0.35">
      <c r="F3046" s="3">
        <v>91</v>
      </c>
      <c r="G3046" s="3">
        <v>6</v>
      </c>
    </row>
    <row r="3047" spans="6:7" x14ac:dyDescent="0.35">
      <c r="F3047" s="3">
        <v>145</v>
      </c>
      <c r="G3047" s="3">
        <v>6.4</v>
      </c>
    </row>
    <row r="3048" spans="6:7" x14ac:dyDescent="0.35">
      <c r="F3048" s="3">
        <v>100</v>
      </c>
      <c r="G3048" s="3">
        <v>5.5</v>
      </c>
    </row>
    <row r="3049" spans="6:7" x14ac:dyDescent="0.35">
      <c r="F3049" s="3">
        <v>111</v>
      </c>
      <c r="G3049" s="3">
        <v>7.5</v>
      </c>
    </row>
    <row r="3050" spans="6:7" x14ac:dyDescent="0.35">
      <c r="F3050" s="3">
        <v>184</v>
      </c>
      <c r="G3050" s="3">
        <v>8.1</v>
      </c>
    </row>
    <row r="3051" spans="6:7" x14ac:dyDescent="0.35">
      <c r="F3051" s="3">
        <v>89</v>
      </c>
      <c r="G3051" s="3">
        <v>6.3</v>
      </c>
    </row>
    <row r="3052" spans="6:7" x14ac:dyDescent="0.35">
      <c r="F3052" s="3">
        <v>84</v>
      </c>
      <c r="G3052" s="3">
        <v>5.0999999999999996</v>
      </c>
    </row>
    <row r="3053" spans="6:7" x14ac:dyDescent="0.35">
      <c r="F3053" s="3">
        <v>98</v>
      </c>
      <c r="G3053" s="3">
        <v>6.8</v>
      </c>
    </row>
    <row r="3054" spans="6:7" x14ac:dyDescent="0.35">
      <c r="F3054" s="3">
        <v>95</v>
      </c>
      <c r="G3054" s="3">
        <v>5.3</v>
      </c>
    </row>
    <row r="3055" spans="6:7" x14ac:dyDescent="0.35">
      <c r="F3055" s="3">
        <v>100</v>
      </c>
      <c r="G3055" s="3">
        <v>7.3</v>
      </c>
    </row>
    <row r="3056" spans="6:7" x14ac:dyDescent="0.35">
      <c r="F3056" s="3">
        <v>109</v>
      </c>
      <c r="G3056" s="3">
        <v>7.3</v>
      </c>
    </row>
    <row r="3057" spans="6:7" x14ac:dyDescent="0.35">
      <c r="F3057" s="3">
        <v>118</v>
      </c>
      <c r="G3057" s="3">
        <v>7.1</v>
      </c>
    </row>
    <row r="3058" spans="6:7" x14ac:dyDescent="0.35">
      <c r="F3058" s="3">
        <v>88</v>
      </c>
      <c r="G3058" s="3">
        <v>7.6</v>
      </c>
    </row>
    <row r="3059" spans="6:7" x14ac:dyDescent="0.35">
      <c r="F3059" s="3">
        <v>86</v>
      </c>
      <c r="G3059" s="3">
        <v>5.3</v>
      </c>
    </row>
    <row r="3060" spans="6:7" x14ac:dyDescent="0.35">
      <c r="F3060" s="3">
        <v>118</v>
      </c>
      <c r="G3060" s="3">
        <v>7.8</v>
      </c>
    </row>
    <row r="3061" spans="6:7" x14ac:dyDescent="0.35">
      <c r="F3061" s="3">
        <v>125</v>
      </c>
      <c r="G3061" s="3">
        <v>7.7</v>
      </c>
    </row>
    <row r="3062" spans="6:7" x14ac:dyDescent="0.35">
      <c r="F3062" s="3">
        <v>125</v>
      </c>
      <c r="G3062" s="3">
        <v>7.7</v>
      </c>
    </row>
    <row r="3063" spans="6:7" x14ac:dyDescent="0.35">
      <c r="F3063" s="3">
        <v>94</v>
      </c>
      <c r="G3063" s="3">
        <v>5.4</v>
      </c>
    </row>
    <row r="3064" spans="6:7" x14ac:dyDescent="0.35">
      <c r="F3064" s="3">
        <v>113</v>
      </c>
      <c r="G3064" s="3">
        <v>6.2</v>
      </c>
    </row>
    <row r="3065" spans="6:7" x14ac:dyDescent="0.35">
      <c r="F3065" s="3">
        <v>104</v>
      </c>
      <c r="G3065" s="3">
        <v>7.4</v>
      </c>
    </row>
    <row r="3066" spans="6:7" x14ac:dyDescent="0.35">
      <c r="F3066" s="3">
        <v>95</v>
      </c>
      <c r="G3066" s="3">
        <v>6.2</v>
      </c>
    </row>
    <row r="3067" spans="6:7" x14ac:dyDescent="0.35">
      <c r="F3067" s="3">
        <v>102</v>
      </c>
      <c r="G3067" s="3">
        <v>5.0999999999999996</v>
      </c>
    </row>
    <row r="3068" spans="6:7" x14ac:dyDescent="0.35">
      <c r="F3068" s="3">
        <v>124</v>
      </c>
      <c r="G3068" s="3">
        <v>6.9</v>
      </c>
    </row>
    <row r="3069" spans="6:7" x14ac:dyDescent="0.35">
      <c r="F3069" s="3">
        <v>105</v>
      </c>
      <c r="G3069" s="3">
        <v>6.3</v>
      </c>
    </row>
    <row r="3070" spans="6:7" x14ac:dyDescent="0.35">
      <c r="F3070" s="3">
        <v>104</v>
      </c>
      <c r="G3070" s="3">
        <v>6.8</v>
      </c>
    </row>
    <row r="3071" spans="6:7" x14ac:dyDescent="0.35">
      <c r="F3071" s="3">
        <v>120</v>
      </c>
      <c r="G3071" s="3">
        <v>7.4</v>
      </c>
    </row>
    <row r="3072" spans="6:7" x14ac:dyDescent="0.35">
      <c r="F3072" s="3">
        <v>111</v>
      </c>
      <c r="G3072" s="3">
        <v>5.7</v>
      </c>
    </row>
    <row r="3073" spans="6:7" x14ac:dyDescent="0.35">
      <c r="F3073" s="3">
        <v>95</v>
      </c>
      <c r="G3073" s="3">
        <v>5.8</v>
      </c>
    </row>
    <row r="3074" spans="6:7" x14ac:dyDescent="0.35">
      <c r="F3074" s="3">
        <v>96</v>
      </c>
      <c r="G3074" s="3">
        <v>6.2</v>
      </c>
    </row>
    <row r="3075" spans="6:7" x14ac:dyDescent="0.35">
      <c r="F3075" s="3">
        <v>97</v>
      </c>
      <c r="G3075" s="3">
        <v>4.3</v>
      </c>
    </row>
    <row r="3076" spans="6:7" x14ac:dyDescent="0.35">
      <c r="F3076" s="3">
        <v>118</v>
      </c>
      <c r="G3076" s="3">
        <v>6.4</v>
      </c>
    </row>
    <row r="3077" spans="6:7" x14ac:dyDescent="0.35">
      <c r="F3077" s="3">
        <v>193</v>
      </c>
      <c r="G3077" s="3">
        <v>6</v>
      </c>
    </row>
    <row r="3078" spans="6:7" x14ac:dyDescent="0.35">
      <c r="F3078" s="3">
        <v>97</v>
      </c>
      <c r="G3078" s="3">
        <v>6.9</v>
      </c>
    </row>
    <row r="3079" spans="6:7" x14ac:dyDescent="0.35">
      <c r="F3079" s="3">
        <v>98</v>
      </c>
      <c r="G3079" s="3">
        <v>5.5</v>
      </c>
    </row>
    <row r="3080" spans="6:7" x14ac:dyDescent="0.35">
      <c r="F3080" s="3">
        <v>103</v>
      </c>
      <c r="G3080" s="3">
        <v>5.4</v>
      </c>
    </row>
    <row r="3081" spans="6:7" x14ac:dyDescent="0.35">
      <c r="F3081" s="3">
        <v>161</v>
      </c>
      <c r="G3081" s="3">
        <v>8.3000000000000007</v>
      </c>
    </row>
    <row r="3082" spans="6:7" x14ac:dyDescent="0.35">
      <c r="F3082" s="3">
        <v>120</v>
      </c>
      <c r="G3082" s="3">
        <v>7.9</v>
      </c>
    </row>
    <row r="3083" spans="6:7" x14ac:dyDescent="0.35">
      <c r="F3083" s="3">
        <v>97</v>
      </c>
      <c r="G3083" s="3">
        <v>6.5</v>
      </c>
    </row>
    <row r="3084" spans="6:7" x14ac:dyDescent="0.35">
      <c r="F3084" s="3">
        <v>97</v>
      </c>
      <c r="G3084" s="3">
        <v>6.3</v>
      </c>
    </row>
    <row r="3085" spans="6:7" x14ac:dyDescent="0.35">
      <c r="F3085" s="3">
        <v>99</v>
      </c>
      <c r="G3085" s="3">
        <v>6.4</v>
      </c>
    </row>
    <row r="3086" spans="6:7" x14ac:dyDescent="0.35">
      <c r="F3086" s="3">
        <v>24</v>
      </c>
      <c r="G3086" s="3">
        <v>7.9</v>
      </c>
    </row>
    <row r="3087" spans="6:7" x14ac:dyDescent="0.35">
      <c r="F3087" s="3">
        <v>144</v>
      </c>
      <c r="G3087" s="3">
        <v>5.3</v>
      </c>
    </row>
    <row r="3088" spans="6:7" x14ac:dyDescent="0.35">
      <c r="F3088" s="3">
        <v>111</v>
      </c>
      <c r="G3088" s="3">
        <v>5.8</v>
      </c>
    </row>
    <row r="3089" spans="6:7" x14ac:dyDescent="0.35">
      <c r="F3089" s="3">
        <v>145</v>
      </c>
      <c r="G3089" s="3">
        <v>6.6</v>
      </c>
    </row>
    <row r="3090" spans="6:7" x14ac:dyDescent="0.35">
      <c r="F3090" s="3">
        <v>106</v>
      </c>
      <c r="G3090" s="3">
        <v>7.4</v>
      </c>
    </row>
    <row r="3091" spans="6:7" x14ac:dyDescent="0.35">
      <c r="F3091" s="3">
        <v>126</v>
      </c>
      <c r="G3091" s="3">
        <v>8.3000000000000007</v>
      </c>
    </row>
    <row r="3092" spans="6:7" x14ac:dyDescent="0.35">
      <c r="F3092" s="3">
        <v>106</v>
      </c>
      <c r="G3092" s="3">
        <v>5.3</v>
      </c>
    </row>
    <row r="3093" spans="6:7" x14ac:dyDescent="0.35">
      <c r="F3093" s="3">
        <v>121</v>
      </c>
      <c r="G3093" s="3">
        <v>6.2</v>
      </c>
    </row>
    <row r="3094" spans="6:7" x14ac:dyDescent="0.35">
      <c r="F3094" s="3">
        <v>117</v>
      </c>
      <c r="G3094" s="3">
        <v>6.9</v>
      </c>
    </row>
    <row r="3095" spans="6:7" x14ac:dyDescent="0.35">
      <c r="F3095" s="3">
        <v>98</v>
      </c>
      <c r="G3095" s="3">
        <v>5.9</v>
      </c>
    </row>
    <row r="3096" spans="6:7" x14ac:dyDescent="0.35">
      <c r="F3096" s="3">
        <v>109</v>
      </c>
      <c r="G3096" s="3">
        <v>6.1</v>
      </c>
    </row>
    <row r="3097" spans="6:7" x14ac:dyDescent="0.35">
      <c r="F3097" s="3">
        <v>95</v>
      </c>
      <c r="G3097" s="3">
        <v>5.8</v>
      </c>
    </row>
    <row r="3098" spans="6:7" x14ac:dyDescent="0.35">
      <c r="F3098" s="3">
        <v>109</v>
      </c>
      <c r="G3098" s="3">
        <v>7.3</v>
      </c>
    </row>
    <row r="3099" spans="6:7" x14ac:dyDescent="0.35">
      <c r="F3099" s="3">
        <v>96</v>
      </c>
      <c r="G3099" s="3">
        <v>5.9</v>
      </c>
    </row>
    <row r="3100" spans="6:7" x14ac:dyDescent="0.35">
      <c r="F3100" s="3">
        <v>101</v>
      </c>
      <c r="G3100" s="3">
        <v>5.5</v>
      </c>
    </row>
    <row r="3101" spans="6:7" x14ac:dyDescent="0.35">
      <c r="F3101" s="3">
        <v>107</v>
      </c>
      <c r="G3101" s="3">
        <v>5</v>
      </c>
    </row>
    <row r="3102" spans="6:7" x14ac:dyDescent="0.35">
      <c r="F3102" s="3">
        <v>119</v>
      </c>
      <c r="G3102" s="3">
        <v>7</v>
      </c>
    </row>
    <row r="3103" spans="6:7" x14ac:dyDescent="0.35">
      <c r="F3103" s="3">
        <v>178</v>
      </c>
      <c r="G3103" s="3">
        <v>7.8</v>
      </c>
    </row>
    <row r="3104" spans="6:7" x14ac:dyDescent="0.35">
      <c r="F3104" s="3">
        <v>100</v>
      </c>
      <c r="G3104" s="3">
        <v>6.4</v>
      </c>
    </row>
    <row r="3105" spans="6:7" x14ac:dyDescent="0.35">
      <c r="F3105" s="3">
        <v>98</v>
      </c>
      <c r="G3105" s="3">
        <v>5.9</v>
      </c>
    </row>
    <row r="3106" spans="6:7" x14ac:dyDescent="0.35">
      <c r="F3106" s="3">
        <v>92</v>
      </c>
      <c r="G3106" s="3">
        <v>7</v>
      </c>
    </row>
    <row r="3107" spans="6:7" x14ac:dyDescent="0.35">
      <c r="F3107" s="3">
        <v>90</v>
      </c>
      <c r="G3107" s="3">
        <v>6.1</v>
      </c>
    </row>
    <row r="3108" spans="6:7" x14ac:dyDescent="0.35">
      <c r="F3108" s="3">
        <v>90</v>
      </c>
      <c r="G3108" s="3">
        <v>6.9</v>
      </c>
    </row>
    <row r="3109" spans="6:7" x14ac:dyDescent="0.35">
      <c r="F3109" s="3">
        <v>153</v>
      </c>
      <c r="G3109" s="3">
        <v>7.5</v>
      </c>
    </row>
    <row r="3110" spans="6:7" x14ac:dyDescent="0.35">
      <c r="F3110" s="3">
        <v>124</v>
      </c>
      <c r="G3110" s="3">
        <v>7.3</v>
      </c>
    </row>
    <row r="3111" spans="6:7" x14ac:dyDescent="0.35">
      <c r="F3111" s="3">
        <v>82</v>
      </c>
      <c r="G3111" s="3">
        <v>6.5</v>
      </c>
    </row>
    <row r="3112" spans="6:7" x14ac:dyDescent="0.35">
      <c r="F3112" s="3">
        <v>107</v>
      </c>
      <c r="G3112" s="3">
        <v>6.2</v>
      </c>
    </row>
    <row r="3113" spans="6:7" x14ac:dyDescent="0.35">
      <c r="F3113" s="3">
        <v>75</v>
      </c>
      <c r="G3113" s="3">
        <v>6.7</v>
      </c>
    </row>
    <row r="3114" spans="6:7" x14ac:dyDescent="0.35">
      <c r="F3114" s="3">
        <v>97</v>
      </c>
      <c r="G3114" s="3">
        <v>6</v>
      </c>
    </row>
    <row r="3115" spans="6:7" x14ac:dyDescent="0.35">
      <c r="F3115" s="3">
        <v>80</v>
      </c>
      <c r="G3115" s="3">
        <v>6.3</v>
      </c>
    </row>
    <row r="3116" spans="6:7" x14ac:dyDescent="0.35">
      <c r="F3116" s="3">
        <v>85</v>
      </c>
      <c r="G3116" s="3">
        <v>5.8</v>
      </c>
    </row>
    <row r="3117" spans="6:7" x14ac:dyDescent="0.35">
      <c r="F3117" s="3">
        <v>97</v>
      </c>
      <c r="G3117" s="3">
        <v>6.1</v>
      </c>
    </row>
    <row r="3118" spans="6:7" x14ac:dyDescent="0.35">
      <c r="F3118" s="3">
        <v>109</v>
      </c>
      <c r="G3118" s="3">
        <v>6.9</v>
      </c>
    </row>
    <row r="3119" spans="6:7" x14ac:dyDescent="0.35">
      <c r="F3119" s="3">
        <v>104</v>
      </c>
      <c r="G3119" s="3">
        <v>8.3000000000000007</v>
      </c>
    </row>
    <row r="3120" spans="6:7" x14ac:dyDescent="0.35">
      <c r="F3120" s="3">
        <v>140</v>
      </c>
      <c r="G3120" s="3">
        <v>5.4</v>
      </c>
    </row>
    <row r="3121" spans="6:7" x14ac:dyDescent="0.35">
      <c r="F3121" s="3">
        <v>90</v>
      </c>
      <c r="G3121" s="3">
        <v>6.7</v>
      </c>
    </row>
    <row r="3122" spans="6:7" x14ac:dyDescent="0.35">
      <c r="F3122" s="3">
        <v>130</v>
      </c>
      <c r="G3122" s="3">
        <v>7.4</v>
      </c>
    </row>
    <row r="3123" spans="6:7" x14ac:dyDescent="0.35">
      <c r="F3123" s="3">
        <v>98</v>
      </c>
      <c r="G3123" s="3">
        <v>5.6</v>
      </c>
    </row>
    <row r="3124" spans="6:7" x14ac:dyDescent="0.35">
      <c r="F3124" s="3">
        <v>101</v>
      </c>
      <c r="G3124" s="3">
        <v>6.5</v>
      </c>
    </row>
    <row r="3125" spans="6:7" x14ac:dyDescent="0.35">
      <c r="F3125" s="3">
        <v>114</v>
      </c>
      <c r="G3125" s="3">
        <v>6.5</v>
      </c>
    </row>
    <row r="3126" spans="6:7" x14ac:dyDescent="0.35">
      <c r="F3126" s="3">
        <v>100</v>
      </c>
      <c r="G3126" s="3">
        <v>5.8</v>
      </c>
    </row>
    <row r="3127" spans="6:7" x14ac:dyDescent="0.35">
      <c r="F3127" s="3">
        <v>85</v>
      </c>
      <c r="G3127" s="3">
        <v>5</v>
      </c>
    </row>
    <row r="3128" spans="6:7" x14ac:dyDescent="0.35">
      <c r="F3128" s="3">
        <v>103</v>
      </c>
      <c r="G3128" s="3">
        <v>5.5</v>
      </c>
    </row>
    <row r="3129" spans="6:7" x14ac:dyDescent="0.35">
      <c r="F3129" s="3">
        <v>100</v>
      </c>
      <c r="G3129" s="3">
        <v>6.5</v>
      </c>
    </row>
    <row r="3130" spans="6:7" x14ac:dyDescent="0.35">
      <c r="F3130" s="3">
        <v>114</v>
      </c>
      <c r="G3130" s="3">
        <v>7.2</v>
      </c>
    </row>
    <row r="3131" spans="6:7" x14ac:dyDescent="0.35">
      <c r="F3131" s="3">
        <v>102</v>
      </c>
      <c r="G3131" s="3">
        <v>7.3</v>
      </c>
    </row>
    <row r="3132" spans="6:7" x14ac:dyDescent="0.35">
      <c r="F3132" s="3">
        <v>103</v>
      </c>
      <c r="G3132" s="3">
        <v>7.2</v>
      </c>
    </row>
    <row r="3133" spans="6:7" x14ac:dyDescent="0.35">
      <c r="F3133" s="3">
        <v>97</v>
      </c>
      <c r="G3133" s="3">
        <v>5.2</v>
      </c>
    </row>
    <row r="3134" spans="6:7" x14ac:dyDescent="0.35">
      <c r="F3134" s="3">
        <v>116</v>
      </c>
      <c r="G3134" s="3">
        <v>5.7</v>
      </c>
    </row>
    <row r="3135" spans="6:7" x14ac:dyDescent="0.35">
      <c r="F3135" s="3">
        <v>96</v>
      </c>
      <c r="G3135" s="3">
        <v>4.7</v>
      </c>
    </row>
    <row r="3136" spans="6:7" x14ac:dyDescent="0.35">
      <c r="F3136" s="3">
        <v>98</v>
      </c>
      <c r="G3136" s="3">
        <v>5.9</v>
      </c>
    </row>
    <row r="3137" spans="6:7" x14ac:dyDescent="0.35">
      <c r="F3137" s="3">
        <v>105</v>
      </c>
      <c r="G3137" s="3">
        <v>6.8</v>
      </c>
    </row>
    <row r="3138" spans="6:7" x14ac:dyDescent="0.35">
      <c r="F3138" s="3">
        <v>123</v>
      </c>
      <c r="G3138" s="3">
        <v>5.9</v>
      </c>
    </row>
    <row r="3139" spans="6:7" x14ac:dyDescent="0.35">
      <c r="F3139" s="3">
        <v>107</v>
      </c>
      <c r="G3139" s="3">
        <v>5.3</v>
      </c>
    </row>
    <row r="3140" spans="6:7" x14ac:dyDescent="0.35">
      <c r="F3140" s="3">
        <v>112</v>
      </c>
      <c r="G3140" s="3">
        <v>6</v>
      </c>
    </row>
    <row r="3141" spans="6:7" x14ac:dyDescent="0.35">
      <c r="F3141" s="3">
        <v>93</v>
      </c>
      <c r="G3141" s="3">
        <v>7.7</v>
      </c>
    </row>
    <row r="3142" spans="6:7" x14ac:dyDescent="0.35">
      <c r="F3142" s="3">
        <v>97</v>
      </c>
      <c r="G3142" s="3">
        <v>4.4000000000000004</v>
      </c>
    </row>
    <row r="3143" spans="6:7" x14ac:dyDescent="0.35">
      <c r="F3143" s="3">
        <v>122</v>
      </c>
      <c r="G3143" s="3">
        <v>6.6</v>
      </c>
    </row>
    <row r="3144" spans="6:7" x14ac:dyDescent="0.35">
      <c r="F3144" s="3">
        <v>101</v>
      </c>
      <c r="G3144" s="3">
        <v>6.7</v>
      </c>
    </row>
    <row r="3145" spans="6:7" x14ac:dyDescent="0.35">
      <c r="F3145" s="3">
        <v>100</v>
      </c>
      <c r="G3145" s="3">
        <v>5.5</v>
      </c>
    </row>
    <row r="3146" spans="6:7" x14ac:dyDescent="0.35">
      <c r="F3146" s="3">
        <v>129</v>
      </c>
      <c r="G3146" s="3">
        <v>6.5</v>
      </c>
    </row>
    <row r="3147" spans="6:7" x14ac:dyDescent="0.35">
      <c r="F3147" s="3">
        <v>81</v>
      </c>
      <c r="G3147" s="3">
        <v>6.2</v>
      </c>
    </row>
    <row r="3148" spans="6:7" x14ac:dyDescent="0.35">
      <c r="F3148" s="3">
        <v>96</v>
      </c>
      <c r="G3148" s="3">
        <v>7.1</v>
      </c>
    </row>
    <row r="3149" spans="6:7" x14ac:dyDescent="0.35">
      <c r="F3149" s="3">
        <v>84</v>
      </c>
      <c r="G3149" s="3">
        <v>6.1</v>
      </c>
    </row>
    <row r="3150" spans="6:7" x14ac:dyDescent="0.35">
      <c r="F3150" s="3">
        <v>100</v>
      </c>
      <c r="G3150" s="3">
        <v>7.1</v>
      </c>
    </row>
    <row r="3151" spans="6:7" x14ac:dyDescent="0.35">
      <c r="F3151" s="3">
        <v>110</v>
      </c>
      <c r="G3151" s="3">
        <v>6</v>
      </c>
    </row>
    <row r="3152" spans="6:7" x14ac:dyDescent="0.35">
      <c r="F3152" s="3">
        <v>130</v>
      </c>
      <c r="G3152" s="3">
        <v>7.4</v>
      </c>
    </row>
    <row r="3153" spans="6:7" x14ac:dyDescent="0.35">
      <c r="F3153" s="3">
        <v>84</v>
      </c>
      <c r="G3153" s="3">
        <v>5.9</v>
      </c>
    </row>
    <row r="3154" spans="6:7" x14ac:dyDescent="0.35">
      <c r="F3154" s="3">
        <v>106</v>
      </c>
      <c r="G3154" s="3">
        <v>4.0999999999999996</v>
      </c>
    </row>
    <row r="3155" spans="6:7" x14ac:dyDescent="0.35">
      <c r="F3155" s="3">
        <v>89</v>
      </c>
      <c r="G3155" s="3">
        <v>5.8</v>
      </c>
    </row>
    <row r="3156" spans="6:7" x14ac:dyDescent="0.35">
      <c r="F3156" s="3">
        <v>76</v>
      </c>
      <c r="G3156" s="3">
        <v>5.9</v>
      </c>
    </row>
    <row r="3157" spans="6:7" x14ac:dyDescent="0.35">
      <c r="F3157" s="3">
        <v>99</v>
      </c>
      <c r="G3157" s="3">
        <v>7</v>
      </c>
    </row>
    <row r="3158" spans="6:7" x14ac:dyDescent="0.35">
      <c r="F3158" s="3">
        <v>96</v>
      </c>
      <c r="G3158" s="3">
        <v>6.8</v>
      </c>
    </row>
    <row r="3159" spans="6:7" x14ac:dyDescent="0.35">
      <c r="F3159" s="3">
        <v>104</v>
      </c>
      <c r="G3159" s="3">
        <v>7.4</v>
      </c>
    </row>
    <row r="3160" spans="6:7" x14ac:dyDescent="0.35">
      <c r="F3160" s="3">
        <v>108</v>
      </c>
      <c r="G3160" s="3">
        <v>7.1</v>
      </c>
    </row>
    <row r="3161" spans="6:7" x14ac:dyDescent="0.35">
      <c r="F3161" s="3">
        <v>108</v>
      </c>
      <c r="G3161" s="3">
        <v>7</v>
      </c>
    </row>
    <row r="3162" spans="6:7" x14ac:dyDescent="0.35">
      <c r="F3162" s="3">
        <v>87</v>
      </c>
      <c r="G3162" s="3">
        <v>5.8</v>
      </c>
    </row>
    <row r="3163" spans="6:7" x14ac:dyDescent="0.35">
      <c r="F3163" s="3">
        <v>89</v>
      </c>
      <c r="G3163" s="3">
        <v>7.8</v>
      </c>
    </row>
    <row r="3164" spans="6:7" x14ac:dyDescent="0.35">
      <c r="F3164" s="3">
        <v>97</v>
      </c>
      <c r="G3164" s="3">
        <v>6.5</v>
      </c>
    </row>
    <row r="3165" spans="6:7" x14ac:dyDescent="0.35">
      <c r="F3165" s="3">
        <v>106</v>
      </c>
      <c r="G3165" s="3">
        <v>7</v>
      </c>
    </row>
    <row r="3166" spans="6:7" x14ac:dyDescent="0.35">
      <c r="F3166" s="3">
        <v>100</v>
      </c>
      <c r="G3166" s="3">
        <v>6.3</v>
      </c>
    </row>
    <row r="3167" spans="6:7" x14ac:dyDescent="0.35">
      <c r="F3167" s="3">
        <v>89</v>
      </c>
      <c r="G3167" s="3">
        <v>5.3</v>
      </c>
    </row>
    <row r="3168" spans="6:7" x14ac:dyDescent="0.35">
      <c r="F3168" s="3">
        <v>114</v>
      </c>
      <c r="G3168" s="3">
        <v>6.8</v>
      </c>
    </row>
    <row r="3169" spans="6:7" x14ac:dyDescent="0.35">
      <c r="F3169" s="3">
        <v>95</v>
      </c>
      <c r="G3169" s="3">
        <v>5.5</v>
      </c>
    </row>
    <row r="3170" spans="6:7" x14ac:dyDescent="0.35">
      <c r="F3170" s="3">
        <v>97</v>
      </c>
      <c r="G3170" s="3">
        <v>7.4</v>
      </c>
    </row>
    <row r="3171" spans="6:7" x14ac:dyDescent="0.35">
      <c r="F3171" s="3">
        <v>94</v>
      </c>
      <c r="G3171" s="3">
        <v>4.3</v>
      </c>
    </row>
    <row r="3172" spans="6:7" x14ac:dyDescent="0.35">
      <c r="F3172" s="3">
        <v>103</v>
      </c>
      <c r="G3172" s="3">
        <v>6</v>
      </c>
    </row>
    <row r="3173" spans="6:7" x14ac:dyDescent="0.35">
      <c r="F3173" s="3">
        <v>95</v>
      </c>
      <c r="G3173" s="3">
        <v>5.2</v>
      </c>
    </row>
    <row r="3174" spans="6:7" x14ac:dyDescent="0.35">
      <c r="F3174" s="3">
        <v>101</v>
      </c>
      <c r="G3174" s="3">
        <v>6.7</v>
      </c>
    </row>
    <row r="3175" spans="6:7" x14ac:dyDescent="0.35">
      <c r="F3175" s="3">
        <v>87</v>
      </c>
      <c r="G3175" s="3">
        <v>6.3</v>
      </c>
    </row>
    <row r="3176" spans="6:7" x14ac:dyDescent="0.35">
      <c r="F3176" s="3">
        <v>40</v>
      </c>
      <c r="G3176" s="3">
        <v>7.9</v>
      </c>
    </row>
    <row r="3177" spans="6:7" x14ac:dyDescent="0.35">
      <c r="F3177" s="3">
        <v>101</v>
      </c>
      <c r="G3177" s="3">
        <v>8.6</v>
      </c>
    </row>
    <row r="3178" spans="6:7" x14ac:dyDescent="0.35">
      <c r="F3178" s="3">
        <v>82</v>
      </c>
      <c r="G3178" s="3">
        <v>6.1</v>
      </c>
    </row>
    <row r="3179" spans="6:7" x14ac:dyDescent="0.35">
      <c r="F3179" s="3">
        <v>74</v>
      </c>
      <c r="G3179" s="3">
        <v>5.8</v>
      </c>
    </row>
    <row r="3180" spans="6:7" x14ac:dyDescent="0.35">
      <c r="F3180" s="3">
        <v>130</v>
      </c>
      <c r="G3180" s="3">
        <v>7.7</v>
      </c>
    </row>
    <row r="3181" spans="6:7" x14ac:dyDescent="0.35">
      <c r="F3181" s="3">
        <v>112</v>
      </c>
      <c r="G3181" s="3">
        <v>8</v>
      </c>
    </row>
    <row r="3182" spans="6:7" x14ac:dyDescent="0.35">
      <c r="F3182" s="3">
        <v>96</v>
      </c>
      <c r="G3182" s="3">
        <v>5.6</v>
      </c>
    </row>
    <row r="3183" spans="6:7" x14ac:dyDescent="0.35">
      <c r="F3183" s="3">
        <v>89</v>
      </c>
      <c r="G3183" s="3">
        <v>6.7</v>
      </c>
    </row>
    <row r="3184" spans="6:7" x14ac:dyDescent="0.35">
      <c r="F3184" s="3">
        <v>100</v>
      </c>
      <c r="G3184" s="3">
        <v>6.6</v>
      </c>
    </row>
    <row r="3185" spans="6:7" x14ac:dyDescent="0.35">
      <c r="F3185" s="3">
        <v>78</v>
      </c>
      <c r="G3185" s="3">
        <v>4.2</v>
      </c>
    </row>
    <row r="3186" spans="6:7" x14ac:dyDescent="0.35">
      <c r="F3186" s="3">
        <v>121</v>
      </c>
      <c r="G3186" s="3">
        <v>6.6</v>
      </c>
    </row>
    <row r="3187" spans="6:7" x14ac:dyDescent="0.35">
      <c r="F3187" s="3">
        <v>85</v>
      </c>
      <c r="G3187" s="3">
        <v>4.0999999999999996</v>
      </c>
    </row>
    <row r="3188" spans="6:7" x14ac:dyDescent="0.35">
      <c r="F3188" s="3">
        <v>120</v>
      </c>
      <c r="G3188" s="3">
        <v>7.3</v>
      </c>
    </row>
    <row r="3189" spans="6:7" x14ac:dyDescent="0.35">
      <c r="F3189" s="3">
        <v>106</v>
      </c>
      <c r="G3189" s="3">
        <v>7.1</v>
      </c>
    </row>
    <row r="3190" spans="6:7" x14ac:dyDescent="0.35">
      <c r="F3190" s="3">
        <v>83</v>
      </c>
      <c r="G3190" s="3">
        <v>6.5</v>
      </c>
    </row>
    <row r="3191" spans="6:7" x14ac:dyDescent="0.35">
      <c r="F3191" s="3">
        <v>120</v>
      </c>
      <c r="G3191" s="3">
        <v>7</v>
      </c>
    </row>
    <row r="3192" spans="6:7" x14ac:dyDescent="0.35">
      <c r="F3192" s="3">
        <v>111</v>
      </c>
      <c r="G3192" s="3">
        <v>5.5</v>
      </c>
    </row>
    <row r="3193" spans="6:7" x14ac:dyDescent="0.35">
      <c r="F3193" s="3">
        <v>100</v>
      </c>
      <c r="G3193" s="3">
        <v>6.6</v>
      </c>
    </row>
    <row r="3194" spans="6:7" x14ac:dyDescent="0.35">
      <c r="F3194" s="3">
        <v>89</v>
      </c>
      <c r="G3194" s="3">
        <v>7.1</v>
      </c>
    </row>
    <row r="3195" spans="6:7" x14ac:dyDescent="0.35">
      <c r="F3195" s="3">
        <v>115</v>
      </c>
      <c r="G3195" s="3">
        <v>7.9</v>
      </c>
    </row>
    <row r="3196" spans="6:7" x14ac:dyDescent="0.35">
      <c r="F3196" s="3">
        <v>135</v>
      </c>
      <c r="G3196" s="3">
        <v>7.1</v>
      </c>
    </row>
    <row r="3197" spans="6:7" x14ac:dyDescent="0.35">
      <c r="F3197" s="3">
        <v>92</v>
      </c>
      <c r="G3197" s="3">
        <v>5.6</v>
      </c>
    </row>
    <row r="3198" spans="6:7" x14ac:dyDescent="0.35">
      <c r="F3198" s="3">
        <v>120</v>
      </c>
      <c r="G3198" s="3">
        <v>7.3</v>
      </c>
    </row>
    <row r="3199" spans="6:7" x14ac:dyDescent="0.35">
      <c r="F3199" s="3">
        <v>97</v>
      </c>
      <c r="G3199" s="3">
        <v>3.3</v>
      </c>
    </row>
    <row r="3200" spans="6:7" x14ac:dyDescent="0.35">
      <c r="F3200" s="3">
        <v>135</v>
      </c>
      <c r="G3200" s="3">
        <v>6.5</v>
      </c>
    </row>
    <row r="3201" spans="6:7" x14ac:dyDescent="0.35">
      <c r="F3201" s="3">
        <v>93</v>
      </c>
      <c r="G3201" s="3">
        <v>4.8</v>
      </c>
    </row>
    <row r="3202" spans="6:7" x14ac:dyDescent="0.35">
      <c r="F3202" s="3">
        <v>118</v>
      </c>
      <c r="G3202" s="3">
        <v>5.2</v>
      </c>
    </row>
    <row r="3203" spans="6:7" x14ac:dyDescent="0.35">
      <c r="F3203" s="3">
        <v>97</v>
      </c>
      <c r="G3203" s="3">
        <v>6.3</v>
      </c>
    </row>
    <row r="3204" spans="6:7" x14ac:dyDescent="0.35">
      <c r="F3204" s="3">
        <v>98</v>
      </c>
      <c r="G3204" s="3">
        <v>7.2</v>
      </c>
    </row>
    <row r="3205" spans="6:7" x14ac:dyDescent="0.35">
      <c r="F3205" s="3">
        <v>98</v>
      </c>
      <c r="G3205" s="3">
        <v>6.8</v>
      </c>
    </row>
    <row r="3206" spans="6:7" x14ac:dyDescent="0.35">
      <c r="F3206" s="3">
        <v>101</v>
      </c>
      <c r="G3206" s="3">
        <v>5.7</v>
      </c>
    </row>
    <row r="3207" spans="6:7" x14ac:dyDescent="0.35">
      <c r="F3207" s="3">
        <v>132</v>
      </c>
      <c r="G3207" s="3">
        <v>7.2</v>
      </c>
    </row>
    <row r="3208" spans="6:7" x14ac:dyDescent="0.35">
      <c r="F3208" s="3">
        <v>106</v>
      </c>
      <c r="G3208" s="3">
        <v>6.9</v>
      </c>
    </row>
    <row r="3209" spans="6:7" x14ac:dyDescent="0.35">
      <c r="F3209" s="3">
        <v>55</v>
      </c>
      <c r="G3209" s="3">
        <v>9.1</v>
      </c>
    </row>
    <row r="3210" spans="6:7" x14ac:dyDescent="0.35">
      <c r="F3210" s="3">
        <v>168</v>
      </c>
      <c r="G3210" s="3">
        <v>6.3</v>
      </c>
    </row>
    <row r="3211" spans="6:7" x14ac:dyDescent="0.35">
      <c r="F3211" s="3">
        <v>87</v>
      </c>
      <c r="G3211" s="3">
        <v>6.2</v>
      </c>
    </row>
    <row r="3212" spans="6:7" x14ac:dyDescent="0.35">
      <c r="F3212" s="3">
        <v>98</v>
      </c>
      <c r="G3212" s="3">
        <v>6.7</v>
      </c>
    </row>
    <row r="3213" spans="6:7" x14ac:dyDescent="0.35">
      <c r="F3213" s="3">
        <v>96</v>
      </c>
      <c r="G3213" s="3">
        <v>6.5</v>
      </c>
    </row>
    <row r="3214" spans="6:7" x14ac:dyDescent="0.35">
      <c r="F3214" s="3">
        <v>104</v>
      </c>
      <c r="G3214" s="3">
        <v>7.2</v>
      </c>
    </row>
    <row r="3215" spans="6:7" x14ac:dyDescent="0.35">
      <c r="F3215" s="3">
        <v>93</v>
      </c>
      <c r="G3215" s="3">
        <v>5.3</v>
      </c>
    </row>
    <row r="3216" spans="6:7" x14ac:dyDescent="0.35">
      <c r="F3216" s="3">
        <v>95</v>
      </c>
      <c r="G3216" s="3">
        <v>6.7</v>
      </c>
    </row>
    <row r="3217" spans="6:7" x14ac:dyDescent="0.35">
      <c r="F3217" s="3">
        <v>119</v>
      </c>
      <c r="G3217" s="3">
        <v>6.2</v>
      </c>
    </row>
    <row r="3218" spans="6:7" x14ac:dyDescent="0.35">
      <c r="F3218" s="3">
        <v>89</v>
      </c>
      <c r="G3218" s="3">
        <v>3.6</v>
      </c>
    </row>
    <row r="3219" spans="6:7" x14ac:dyDescent="0.35">
      <c r="F3219" s="3">
        <v>107</v>
      </c>
      <c r="G3219" s="3">
        <v>5.7</v>
      </c>
    </row>
    <row r="3220" spans="6:7" x14ac:dyDescent="0.35">
      <c r="F3220" s="3">
        <v>85</v>
      </c>
      <c r="G3220" s="3">
        <v>7.3</v>
      </c>
    </row>
    <row r="3221" spans="6:7" x14ac:dyDescent="0.35">
      <c r="F3221" s="3">
        <v>93</v>
      </c>
      <c r="G3221" s="3">
        <v>5</v>
      </c>
    </row>
    <row r="3222" spans="6:7" x14ac:dyDescent="0.35">
      <c r="F3222" s="3">
        <v>101</v>
      </c>
      <c r="G3222" s="3">
        <v>6.6</v>
      </c>
    </row>
    <row r="3223" spans="6:7" x14ac:dyDescent="0.35">
      <c r="F3223" s="3">
        <v>103</v>
      </c>
      <c r="G3223" s="3">
        <v>6.6</v>
      </c>
    </row>
    <row r="3224" spans="6:7" x14ac:dyDescent="0.35">
      <c r="F3224" s="3">
        <v>101</v>
      </c>
      <c r="G3224" s="3">
        <v>6.8</v>
      </c>
    </row>
    <row r="3225" spans="6:7" x14ac:dyDescent="0.35">
      <c r="F3225" s="3">
        <v>123</v>
      </c>
      <c r="G3225" s="3">
        <v>6.2</v>
      </c>
    </row>
    <row r="3226" spans="6:7" x14ac:dyDescent="0.35">
      <c r="F3226" s="3">
        <v>111</v>
      </c>
      <c r="G3226" s="3">
        <v>7.3</v>
      </c>
    </row>
    <row r="3227" spans="6:7" x14ac:dyDescent="0.35">
      <c r="F3227" s="3">
        <v>86</v>
      </c>
      <c r="G3227" s="3">
        <v>6.2</v>
      </c>
    </row>
    <row r="3228" spans="6:7" x14ac:dyDescent="0.35">
      <c r="F3228" s="3">
        <v>99</v>
      </c>
      <c r="G3228" s="3">
        <v>6.9</v>
      </c>
    </row>
    <row r="3229" spans="6:7" x14ac:dyDescent="0.35">
      <c r="F3229" s="3">
        <v>90</v>
      </c>
      <c r="G3229" s="3">
        <v>6.6</v>
      </c>
    </row>
    <row r="3230" spans="6:7" x14ac:dyDescent="0.35">
      <c r="F3230" s="3">
        <v>82</v>
      </c>
      <c r="G3230" s="3">
        <v>6.3</v>
      </c>
    </row>
    <row r="3231" spans="6:7" x14ac:dyDescent="0.35">
      <c r="F3231" s="3">
        <v>110</v>
      </c>
      <c r="G3231" s="3">
        <v>7</v>
      </c>
    </row>
    <row r="3232" spans="6:7" x14ac:dyDescent="0.35">
      <c r="F3232" s="3">
        <v>83</v>
      </c>
      <c r="G3232" s="3">
        <v>3.3</v>
      </c>
    </row>
    <row r="3233" spans="6:7" x14ac:dyDescent="0.35">
      <c r="F3233" s="3">
        <v>128</v>
      </c>
      <c r="G3233" s="3">
        <v>6.7</v>
      </c>
    </row>
    <row r="3234" spans="6:7" x14ac:dyDescent="0.35">
      <c r="F3234" s="3">
        <v>125</v>
      </c>
      <c r="G3234" s="3">
        <v>6.2</v>
      </c>
    </row>
    <row r="3235" spans="6:7" x14ac:dyDescent="0.35">
      <c r="F3235" s="3">
        <v>97</v>
      </c>
      <c r="G3235" s="3">
        <v>6.5</v>
      </c>
    </row>
    <row r="3236" spans="6:7" x14ac:dyDescent="0.35">
      <c r="F3236" s="3">
        <v>86</v>
      </c>
      <c r="G3236" s="3">
        <v>3.5</v>
      </c>
    </row>
    <row r="3237" spans="6:7" x14ac:dyDescent="0.35">
      <c r="F3237" s="3">
        <v>91</v>
      </c>
      <c r="G3237" s="3">
        <v>5.5</v>
      </c>
    </row>
    <row r="3238" spans="6:7" x14ac:dyDescent="0.35">
      <c r="F3238" s="3">
        <v>90</v>
      </c>
      <c r="G3238" s="3">
        <v>5.9</v>
      </c>
    </row>
    <row r="3239" spans="6:7" x14ac:dyDescent="0.35">
      <c r="F3239" s="3">
        <v>90</v>
      </c>
      <c r="G3239" s="3">
        <v>4.7</v>
      </c>
    </row>
    <row r="3240" spans="6:7" x14ac:dyDescent="0.35">
      <c r="F3240" s="3">
        <v>94</v>
      </c>
      <c r="G3240" s="3">
        <v>4.2</v>
      </c>
    </row>
    <row r="3241" spans="6:7" x14ac:dyDescent="0.35">
      <c r="F3241" s="3">
        <v>112</v>
      </c>
      <c r="G3241" s="3">
        <v>5.2</v>
      </c>
    </row>
    <row r="3242" spans="6:7" x14ac:dyDescent="0.35">
      <c r="F3242" s="3">
        <v>85</v>
      </c>
      <c r="G3242" s="3">
        <v>5.2</v>
      </c>
    </row>
    <row r="3243" spans="6:7" x14ac:dyDescent="0.35">
      <c r="F3243" s="3">
        <v>93</v>
      </c>
      <c r="G3243" s="3">
        <v>3.9</v>
      </c>
    </row>
    <row r="3244" spans="6:7" x14ac:dyDescent="0.35">
      <c r="F3244" s="3">
        <v>104</v>
      </c>
      <c r="G3244" s="3">
        <v>6.1</v>
      </c>
    </row>
    <row r="3245" spans="6:7" x14ac:dyDescent="0.35">
      <c r="F3245" s="3">
        <v>94</v>
      </c>
      <c r="G3245" s="3">
        <v>5.8</v>
      </c>
    </row>
    <row r="3246" spans="6:7" x14ac:dyDescent="0.35">
      <c r="F3246" s="3">
        <v>85</v>
      </c>
      <c r="G3246" s="3">
        <v>6.7</v>
      </c>
    </row>
    <row r="3247" spans="6:7" x14ac:dyDescent="0.35">
      <c r="F3247" s="3">
        <v>99</v>
      </c>
      <c r="G3247" s="3">
        <v>5.7</v>
      </c>
    </row>
    <row r="3248" spans="6:7" x14ac:dyDescent="0.35">
      <c r="F3248" s="3">
        <v>91</v>
      </c>
      <c r="G3248" s="3">
        <v>4.5</v>
      </c>
    </row>
    <row r="3249" spans="6:7" x14ac:dyDescent="0.35">
      <c r="F3249" s="3">
        <v>117</v>
      </c>
      <c r="G3249" s="3">
        <v>6.9</v>
      </c>
    </row>
    <row r="3250" spans="6:7" x14ac:dyDescent="0.35">
      <c r="F3250" s="3">
        <v>85</v>
      </c>
      <c r="G3250" s="3">
        <v>4.8</v>
      </c>
    </row>
    <row r="3251" spans="6:7" x14ac:dyDescent="0.35">
      <c r="F3251" s="3">
        <v>106</v>
      </c>
      <c r="G3251" s="3">
        <v>6.3</v>
      </c>
    </row>
    <row r="3252" spans="6:7" x14ac:dyDescent="0.35">
      <c r="F3252" s="3">
        <v>81</v>
      </c>
      <c r="G3252" s="3">
        <v>6.9</v>
      </c>
    </row>
    <row r="3253" spans="6:7" x14ac:dyDescent="0.35">
      <c r="F3253" s="3">
        <v>100</v>
      </c>
      <c r="G3253" s="3">
        <v>5.4</v>
      </c>
    </row>
    <row r="3254" spans="6:7" x14ac:dyDescent="0.35">
      <c r="F3254" s="3">
        <v>90</v>
      </c>
      <c r="G3254" s="3">
        <v>3.8</v>
      </c>
    </row>
    <row r="3255" spans="6:7" x14ac:dyDescent="0.35">
      <c r="F3255" s="3">
        <v>116</v>
      </c>
      <c r="G3255" s="3">
        <v>7</v>
      </c>
    </row>
    <row r="3256" spans="6:7" x14ac:dyDescent="0.35">
      <c r="F3256" s="3">
        <v>84</v>
      </c>
      <c r="G3256" s="3">
        <v>5.2</v>
      </c>
    </row>
    <row r="3257" spans="6:7" x14ac:dyDescent="0.35">
      <c r="F3257" s="3">
        <v>135</v>
      </c>
      <c r="G3257" s="3">
        <v>7.3</v>
      </c>
    </row>
    <row r="3258" spans="6:7" x14ac:dyDescent="0.35">
      <c r="F3258" s="3">
        <v>84</v>
      </c>
      <c r="G3258" s="3">
        <v>4.5999999999999996</v>
      </c>
    </row>
    <row r="3259" spans="6:7" x14ac:dyDescent="0.35">
      <c r="F3259" s="3">
        <v>89</v>
      </c>
      <c r="G3259" s="3">
        <v>6.5</v>
      </c>
    </row>
    <row r="3260" spans="6:7" x14ac:dyDescent="0.35">
      <c r="F3260" s="3">
        <v>107</v>
      </c>
      <c r="G3260" s="3">
        <v>6.8</v>
      </c>
    </row>
    <row r="3261" spans="6:7" x14ac:dyDescent="0.35">
      <c r="F3261" s="3">
        <v>144</v>
      </c>
      <c r="G3261" s="3">
        <v>6.7</v>
      </c>
    </row>
    <row r="3262" spans="6:7" x14ac:dyDescent="0.35">
      <c r="F3262" s="3">
        <v>98</v>
      </c>
      <c r="G3262" s="3">
        <v>6.1</v>
      </c>
    </row>
    <row r="3263" spans="6:7" x14ac:dyDescent="0.35">
      <c r="F3263" s="3">
        <v>94</v>
      </c>
      <c r="G3263" s="3">
        <v>5.2</v>
      </c>
    </row>
    <row r="3264" spans="6:7" x14ac:dyDescent="0.35">
      <c r="F3264" s="3">
        <v>117</v>
      </c>
      <c r="G3264" s="3">
        <v>6.9</v>
      </c>
    </row>
    <row r="3265" spans="6:7" x14ac:dyDescent="0.35">
      <c r="F3265" s="3">
        <v>102</v>
      </c>
      <c r="G3265" s="3">
        <v>6</v>
      </c>
    </row>
    <row r="3266" spans="6:7" x14ac:dyDescent="0.35">
      <c r="F3266" s="3">
        <v>127</v>
      </c>
      <c r="G3266" s="3">
        <v>7.9</v>
      </c>
    </row>
    <row r="3267" spans="6:7" x14ac:dyDescent="0.35">
      <c r="F3267" s="3">
        <v>98</v>
      </c>
      <c r="G3267" s="3">
        <v>4.5</v>
      </c>
    </row>
    <row r="3268" spans="6:7" x14ac:dyDescent="0.35">
      <c r="F3268" s="3">
        <v>88</v>
      </c>
      <c r="G3268" s="3">
        <v>5.0999999999999996</v>
      </c>
    </row>
    <row r="3269" spans="6:7" x14ac:dyDescent="0.35">
      <c r="F3269" s="3">
        <v>197</v>
      </c>
      <c r="G3269" s="3">
        <v>7.6</v>
      </c>
    </row>
    <row r="3270" spans="6:7" x14ac:dyDescent="0.35">
      <c r="F3270" s="3">
        <v>121</v>
      </c>
      <c r="G3270" s="3">
        <v>7.6</v>
      </c>
    </row>
    <row r="3271" spans="6:7" x14ac:dyDescent="0.35">
      <c r="F3271" s="3">
        <v>90</v>
      </c>
      <c r="G3271" s="3">
        <v>6.7</v>
      </c>
    </row>
    <row r="3272" spans="6:7" x14ac:dyDescent="0.35">
      <c r="F3272" s="3">
        <v>89</v>
      </c>
      <c r="G3272" s="3">
        <v>6.1</v>
      </c>
    </row>
    <row r="3273" spans="6:7" x14ac:dyDescent="0.35">
      <c r="F3273" s="3">
        <v>104</v>
      </c>
      <c r="G3273" s="3">
        <v>7.5</v>
      </c>
    </row>
    <row r="3274" spans="6:7" x14ac:dyDescent="0.35">
      <c r="F3274" s="3">
        <v>94</v>
      </c>
      <c r="G3274" s="3">
        <v>5.3</v>
      </c>
    </row>
    <row r="3275" spans="6:7" x14ac:dyDescent="0.35">
      <c r="F3275" s="3">
        <v>90</v>
      </c>
      <c r="G3275" s="3">
        <v>6</v>
      </c>
    </row>
    <row r="3276" spans="6:7" x14ac:dyDescent="0.35">
      <c r="F3276" s="3">
        <v>130</v>
      </c>
      <c r="G3276" s="3">
        <v>7.1</v>
      </c>
    </row>
    <row r="3277" spans="6:7" x14ac:dyDescent="0.35">
      <c r="F3277" s="3">
        <v>92</v>
      </c>
      <c r="G3277" s="3">
        <v>7.5</v>
      </c>
    </row>
    <row r="3278" spans="6:7" x14ac:dyDescent="0.35">
      <c r="F3278" s="3">
        <v>176</v>
      </c>
      <c r="G3278" s="3">
        <v>6.9</v>
      </c>
    </row>
    <row r="3279" spans="6:7" x14ac:dyDescent="0.35">
      <c r="F3279" s="3">
        <v>116</v>
      </c>
      <c r="G3279" s="3">
        <v>8.5</v>
      </c>
    </row>
    <row r="3280" spans="6:7" x14ac:dyDescent="0.35">
      <c r="F3280" s="3">
        <v>88</v>
      </c>
      <c r="G3280" s="3">
        <v>7.5</v>
      </c>
    </row>
    <row r="3281" spans="6:7" x14ac:dyDescent="0.35">
      <c r="F3281" s="3">
        <v>106</v>
      </c>
      <c r="G3281" s="3">
        <v>6.6</v>
      </c>
    </row>
    <row r="3282" spans="6:7" x14ac:dyDescent="0.35">
      <c r="F3282" s="3">
        <v>181</v>
      </c>
      <c r="G3282" s="3">
        <v>8</v>
      </c>
    </row>
    <row r="3283" spans="6:7" x14ac:dyDescent="0.35">
      <c r="F3283" s="3">
        <v>130</v>
      </c>
      <c r="G3283" s="3">
        <v>7</v>
      </c>
    </row>
    <row r="3284" spans="6:7" x14ac:dyDescent="0.35">
      <c r="F3284" s="3">
        <v>93</v>
      </c>
      <c r="G3284" s="3">
        <v>5.8</v>
      </c>
    </row>
    <row r="3285" spans="6:7" x14ac:dyDescent="0.35">
      <c r="F3285" s="3">
        <v>110</v>
      </c>
      <c r="G3285" s="3">
        <v>7.3</v>
      </c>
    </row>
    <row r="3286" spans="6:7" x14ac:dyDescent="0.35">
      <c r="F3286" s="3">
        <v>123</v>
      </c>
      <c r="G3286" s="3">
        <v>6.8</v>
      </c>
    </row>
    <row r="3287" spans="6:7" x14ac:dyDescent="0.35">
      <c r="F3287" s="3">
        <v>120</v>
      </c>
      <c r="G3287" s="3">
        <v>6.7</v>
      </c>
    </row>
    <row r="3288" spans="6:7" x14ac:dyDescent="0.35">
      <c r="F3288" s="3">
        <v>87</v>
      </c>
      <c r="G3288" s="3">
        <v>6.5</v>
      </c>
    </row>
    <row r="3289" spans="6:7" x14ac:dyDescent="0.35">
      <c r="F3289" s="3">
        <v>123</v>
      </c>
      <c r="G3289" s="3">
        <v>8</v>
      </c>
    </row>
    <row r="3290" spans="6:7" x14ac:dyDescent="0.35">
      <c r="F3290" s="3">
        <v>103</v>
      </c>
      <c r="G3290" s="3">
        <v>6.5</v>
      </c>
    </row>
    <row r="3291" spans="6:7" x14ac:dyDescent="0.35">
      <c r="F3291" s="3">
        <v>91</v>
      </c>
      <c r="G3291" s="3">
        <v>4.9000000000000004</v>
      </c>
    </row>
    <row r="3292" spans="6:7" x14ac:dyDescent="0.35">
      <c r="F3292" s="3">
        <v>88</v>
      </c>
      <c r="G3292" s="3">
        <v>7.1</v>
      </c>
    </row>
    <row r="3293" spans="6:7" x14ac:dyDescent="0.35">
      <c r="F3293" s="3">
        <v>126</v>
      </c>
      <c r="G3293" s="3">
        <v>7</v>
      </c>
    </row>
    <row r="3294" spans="6:7" x14ac:dyDescent="0.35">
      <c r="F3294" s="3">
        <v>120</v>
      </c>
      <c r="G3294" s="3">
        <v>7</v>
      </c>
    </row>
    <row r="3295" spans="6:7" x14ac:dyDescent="0.35">
      <c r="F3295" s="3">
        <v>116</v>
      </c>
      <c r="G3295" s="3">
        <v>7.5</v>
      </c>
    </row>
    <row r="3296" spans="6:7" x14ac:dyDescent="0.35">
      <c r="F3296" s="3">
        <v>94</v>
      </c>
      <c r="G3296" s="3">
        <v>4.5</v>
      </c>
    </row>
    <row r="3297" spans="6:7" x14ac:dyDescent="0.35">
      <c r="F3297" s="3">
        <v>85</v>
      </c>
      <c r="G3297" s="3">
        <v>5.5</v>
      </c>
    </row>
    <row r="3298" spans="6:7" x14ac:dyDescent="0.35">
      <c r="F3298" s="3">
        <v>137</v>
      </c>
      <c r="G3298" s="3">
        <v>7.7</v>
      </c>
    </row>
    <row r="3299" spans="6:7" x14ac:dyDescent="0.35">
      <c r="F3299" s="3">
        <v>114</v>
      </c>
      <c r="G3299" s="3">
        <v>7.2</v>
      </c>
    </row>
    <row r="3300" spans="6:7" x14ac:dyDescent="0.35">
      <c r="F3300" s="3">
        <v>76</v>
      </c>
      <c r="G3300" s="3">
        <v>4.8</v>
      </c>
    </row>
    <row r="3301" spans="6:7" x14ac:dyDescent="0.35">
      <c r="F3301" s="3">
        <v>119</v>
      </c>
      <c r="G3301" s="3">
        <v>6.7</v>
      </c>
    </row>
    <row r="3302" spans="6:7" x14ac:dyDescent="0.35">
      <c r="F3302" s="3">
        <v>99</v>
      </c>
      <c r="G3302" s="3">
        <v>7</v>
      </c>
    </row>
    <row r="3303" spans="6:7" x14ac:dyDescent="0.35">
      <c r="F3303" s="3">
        <v>79</v>
      </c>
      <c r="G3303" s="3">
        <v>6.5</v>
      </c>
    </row>
    <row r="3304" spans="6:7" x14ac:dyDescent="0.35">
      <c r="F3304" s="3">
        <v>114</v>
      </c>
      <c r="G3304" s="3">
        <v>7.4</v>
      </c>
    </row>
    <row r="3305" spans="6:7" x14ac:dyDescent="0.35">
      <c r="F3305" s="3">
        <v>30</v>
      </c>
      <c r="G3305" s="3">
        <v>3.5</v>
      </c>
    </row>
    <row r="3306" spans="6:7" x14ac:dyDescent="0.35">
      <c r="F3306" s="3">
        <v>91</v>
      </c>
      <c r="G3306" s="3">
        <v>5.7</v>
      </c>
    </row>
    <row r="3307" spans="6:7" x14ac:dyDescent="0.35">
      <c r="F3307" s="3">
        <v>95</v>
      </c>
      <c r="G3307" s="3">
        <v>6.2</v>
      </c>
    </row>
    <row r="3308" spans="6:7" x14ac:dyDescent="0.35">
      <c r="F3308" s="3">
        <v>103</v>
      </c>
      <c r="G3308" s="3">
        <v>5.7</v>
      </c>
    </row>
    <row r="3309" spans="6:7" x14ac:dyDescent="0.35">
      <c r="F3309" s="3">
        <v>92</v>
      </c>
      <c r="G3309" s="3">
        <v>6.4</v>
      </c>
    </row>
    <row r="3310" spans="6:7" x14ac:dyDescent="0.35">
      <c r="F3310" s="3">
        <v>124</v>
      </c>
      <c r="G3310" s="3">
        <v>7</v>
      </c>
    </row>
    <row r="3311" spans="6:7" x14ac:dyDescent="0.35">
      <c r="F3311" s="3">
        <v>156</v>
      </c>
      <c r="G3311" s="3">
        <v>7.7</v>
      </c>
    </row>
    <row r="3312" spans="6:7" x14ac:dyDescent="0.35">
      <c r="F3312" s="3">
        <v>84</v>
      </c>
      <c r="G3312" s="3">
        <v>5.4</v>
      </c>
    </row>
    <row r="3313" spans="6:7" x14ac:dyDescent="0.35">
      <c r="F3313" s="3">
        <v>300</v>
      </c>
      <c r="G3313" s="3">
        <v>6.6</v>
      </c>
    </row>
    <row r="3314" spans="6:7" x14ac:dyDescent="0.35">
      <c r="F3314" s="3">
        <v>120</v>
      </c>
      <c r="G3314" s="3">
        <v>6.1</v>
      </c>
    </row>
    <row r="3315" spans="6:7" x14ac:dyDescent="0.35">
      <c r="F3315" s="3">
        <v>98</v>
      </c>
      <c r="G3315" s="3">
        <v>6.1</v>
      </c>
    </row>
    <row r="3316" spans="6:7" x14ac:dyDescent="0.35">
      <c r="F3316" s="3">
        <v>121</v>
      </c>
      <c r="G3316" s="3">
        <v>7.6</v>
      </c>
    </row>
    <row r="3317" spans="6:7" x14ac:dyDescent="0.35">
      <c r="F3317" s="3">
        <v>97</v>
      </c>
      <c r="G3317" s="3">
        <v>6.2</v>
      </c>
    </row>
    <row r="3318" spans="6:7" x14ac:dyDescent="0.35">
      <c r="F3318" s="3">
        <v>86</v>
      </c>
      <c r="G3318" s="3">
        <v>6.6</v>
      </c>
    </row>
    <row r="3319" spans="6:7" x14ac:dyDescent="0.35">
      <c r="F3319" s="3">
        <v>93</v>
      </c>
      <c r="G3319" s="3">
        <v>6.1</v>
      </c>
    </row>
    <row r="3320" spans="6:7" x14ac:dyDescent="0.35">
      <c r="F3320" s="3">
        <v>45</v>
      </c>
      <c r="G3320" s="3">
        <v>7.3</v>
      </c>
    </row>
    <row r="3321" spans="6:7" x14ac:dyDescent="0.35">
      <c r="F3321" s="3">
        <v>97</v>
      </c>
      <c r="G3321" s="3">
        <v>4.2</v>
      </c>
    </row>
    <row r="3322" spans="6:7" x14ac:dyDescent="0.35">
      <c r="F3322" s="3">
        <v>102</v>
      </c>
      <c r="G3322" s="3">
        <v>7.1</v>
      </c>
    </row>
    <row r="3323" spans="6:7" x14ac:dyDescent="0.35">
      <c r="F3323" s="3">
        <v>105</v>
      </c>
      <c r="G3323" s="3">
        <v>6</v>
      </c>
    </row>
    <row r="3324" spans="6:7" x14ac:dyDescent="0.35">
      <c r="F3324" s="3">
        <v>103</v>
      </c>
      <c r="G3324" s="3">
        <v>6.5</v>
      </c>
    </row>
    <row r="3325" spans="6:7" x14ac:dyDescent="0.35">
      <c r="F3325" s="3">
        <v>93</v>
      </c>
      <c r="G3325" s="3">
        <v>6.5</v>
      </c>
    </row>
    <row r="3326" spans="6:7" x14ac:dyDescent="0.35">
      <c r="F3326" s="3">
        <v>76</v>
      </c>
      <c r="G3326" s="3">
        <v>5.7</v>
      </c>
    </row>
    <row r="3327" spans="6:7" x14ac:dyDescent="0.35">
      <c r="F3327" s="3">
        <v>90</v>
      </c>
      <c r="G3327" s="3">
        <v>6.1</v>
      </c>
    </row>
    <row r="3328" spans="6:7" x14ac:dyDescent="0.35">
      <c r="F3328" s="3">
        <v>122</v>
      </c>
      <c r="G3328" s="3">
        <v>7.1</v>
      </c>
    </row>
    <row r="3329" spans="6:7" x14ac:dyDescent="0.35">
      <c r="F3329" s="3">
        <v>127</v>
      </c>
      <c r="G3329" s="3">
        <v>7.3</v>
      </c>
    </row>
    <row r="3330" spans="6:7" x14ac:dyDescent="0.35">
      <c r="F3330" s="3">
        <v>84</v>
      </c>
      <c r="G3330" s="3">
        <v>6.5</v>
      </c>
    </row>
    <row r="3331" spans="6:7" x14ac:dyDescent="0.35">
      <c r="F3331" s="3">
        <v>23</v>
      </c>
      <c r="G3331" s="3">
        <v>7.9</v>
      </c>
    </row>
    <row r="3332" spans="6:7" x14ac:dyDescent="0.35">
      <c r="F3332" s="3">
        <v>96</v>
      </c>
      <c r="G3332" s="3">
        <v>5.7</v>
      </c>
    </row>
    <row r="3333" spans="6:7" x14ac:dyDescent="0.35">
      <c r="F3333" s="3">
        <v>97</v>
      </c>
      <c r="G3333" s="3">
        <v>7.2</v>
      </c>
    </row>
    <row r="3334" spans="6:7" x14ac:dyDescent="0.35">
      <c r="F3334" s="3">
        <v>112</v>
      </c>
      <c r="G3334" s="3">
        <v>7.3</v>
      </c>
    </row>
    <row r="3335" spans="6:7" x14ac:dyDescent="0.35">
      <c r="F3335" s="3">
        <v>125</v>
      </c>
      <c r="G3335" s="3">
        <v>6.9</v>
      </c>
    </row>
    <row r="3336" spans="6:7" x14ac:dyDescent="0.35">
      <c r="F3336" s="3">
        <v>96</v>
      </c>
      <c r="G3336" s="3">
        <v>5</v>
      </c>
    </row>
    <row r="3337" spans="6:7" x14ac:dyDescent="0.35">
      <c r="F3337" s="3">
        <v>98</v>
      </c>
      <c r="G3337" s="3">
        <v>5.9</v>
      </c>
    </row>
    <row r="3338" spans="6:7" x14ac:dyDescent="0.35">
      <c r="F3338" s="3">
        <v>92</v>
      </c>
      <c r="G3338" s="3">
        <v>6.7</v>
      </c>
    </row>
    <row r="3339" spans="6:7" x14ac:dyDescent="0.35">
      <c r="F3339" s="3">
        <v>103</v>
      </c>
      <c r="G3339" s="3">
        <v>7.3</v>
      </c>
    </row>
    <row r="3340" spans="6:7" x14ac:dyDescent="0.35">
      <c r="F3340" s="3">
        <v>122</v>
      </c>
      <c r="G3340" s="3">
        <v>7.6</v>
      </c>
    </row>
    <row r="3341" spans="6:7" x14ac:dyDescent="0.35">
      <c r="F3341" s="3">
        <v>101</v>
      </c>
      <c r="G3341" s="3">
        <v>6.5</v>
      </c>
    </row>
    <row r="3342" spans="6:7" x14ac:dyDescent="0.35">
      <c r="F3342" s="3">
        <v>104</v>
      </c>
      <c r="G3342" s="3">
        <v>2.1</v>
      </c>
    </row>
    <row r="3343" spans="6:7" x14ac:dyDescent="0.35">
      <c r="F3343" s="3">
        <v>101</v>
      </c>
      <c r="G3343" s="3">
        <v>5.3</v>
      </c>
    </row>
    <row r="3344" spans="6:7" x14ac:dyDescent="0.35">
      <c r="F3344" s="3">
        <v>135</v>
      </c>
      <c r="G3344" s="3">
        <v>7.2</v>
      </c>
    </row>
    <row r="3345" spans="6:7" x14ac:dyDescent="0.35">
      <c r="F3345" s="3">
        <v>119</v>
      </c>
      <c r="G3345" s="3">
        <v>7</v>
      </c>
    </row>
    <row r="3346" spans="6:7" x14ac:dyDescent="0.35">
      <c r="F3346" s="3">
        <v>128</v>
      </c>
      <c r="G3346" s="3">
        <v>8</v>
      </c>
    </row>
    <row r="3347" spans="6:7" x14ac:dyDescent="0.35">
      <c r="F3347" s="3">
        <v>107</v>
      </c>
      <c r="G3347" s="3">
        <v>6.5</v>
      </c>
    </row>
    <row r="3348" spans="6:7" x14ac:dyDescent="0.35">
      <c r="F3348" s="3">
        <v>106</v>
      </c>
      <c r="G3348" s="3">
        <v>6.9</v>
      </c>
    </row>
    <row r="3349" spans="6:7" x14ac:dyDescent="0.35">
      <c r="F3349" s="3">
        <v>126</v>
      </c>
      <c r="G3349" s="3">
        <v>7.1</v>
      </c>
    </row>
    <row r="3350" spans="6:7" x14ac:dyDescent="0.35">
      <c r="F3350" s="3">
        <v>128</v>
      </c>
      <c r="G3350" s="3">
        <v>7.3</v>
      </c>
    </row>
    <row r="3351" spans="6:7" x14ac:dyDescent="0.35">
      <c r="F3351" s="3">
        <v>127</v>
      </c>
      <c r="G3351" s="3">
        <v>7.5</v>
      </c>
    </row>
    <row r="3352" spans="6:7" x14ac:dyDescent="0.35">
      <c r="F3352" s="3">
        <v>160</v>
      </c>
      <c r="G3352" s="3">
        <v>6.9</v>
      </c>
    </row>
    <row r="3353" spans="6:7" x14ac:dyDescent="0.35">
      <c r="F3353" s="3">
        <v>126</v>
      </c>
      <c r="G3353" s="3">
        <v>7.2</v>
      </c>
    </row>
    <row r="3354" spans="6:7" x14ac:dyDescent="0.35">
      <c r="F3354" s="3">
        <v>171</v>
      </c>
      <c r="G3354" s="3">
        <v>7.2</v>
      </c>
    </row>
    <row r="3355" spans="6:7" x14ac:dyDescent="0.35">
      <c r="F3355" s="3">
        <v>150</v>
      </c>
      <c r="G3355" s="3">
        <v>6.7</v>
      </c>
    </row>
    <row r="3356" spans="6:7" x14ac:dyDescent="0.35">
      <c r="F3356" s="3">
        <v>122</v>
      </c>
      <c r="G3356" s="3">
        <v>6</v>
      </c>
    </row>
    <row r="3357" spans="6:7" x14ac:dyDescent="0.35">
      <c r="F3357" s="3">
        <v>178</v>
      </c>
      <c r="G3357" s="3">
        <v>8.9</v>
      </c>
    </row>
    <row r="3358" spans="6:7" x14ac:dyDescent="0.35">
      <c r="F3358" s="3">
        <v>95</v>
      </c>
      <c r="G3358" s="3">
        <v>7.7</v>
      </c>
    </row>
    <row r="3359" spans="6:7" x14ac:dyDescent="0.35">
      <c r="F3359" s="3">
        <v>117</v>
      </c>
      <c r="G3359" s="3">
        <v>7.9</v>
      </c>
    </row>
    <row r="3360" spans="6:7" x14ac:dyDescent="0.35">
      <c r="F3360" s="3">
        <v>119</v>
      </c>
      <c r="G3360" s="3">
        <v>5.6</v>
      </c>
    </row>
    <row r="3361" spans="6:7" x14ac:dyDescent="0.35">
      <c r="F3361" s="3">
        <v>174</v>
      </c>
      <c r="G3361" s="3">
        <v>8</v>
      </c>
    </row>
    <row r="3362" spans="6:7" x14ac:dyDescent="0.35">
      <c r="F3362" s="3">
        <v>111</v>
      </c>
      <c r="G3362" s="3">
        <v>6.2</v>
      </c>
    </row>
    <row r="3363" spans="6:7" x14ac:dyDescent="0.35">
      <c r="F3363" s="3">
        <v>101</v>
      </c>
      <c r="G3363" s="3">
        <v>7.9</v>
      </c>
    </row>
    <row r="3364" spans="6:7" x14ac:dyDescent="0.35">
      <c r="F3364" s="3">
        <v>89</v>
      </c>
      <c r="G3364" s="3">
        <v>8.1</v>
      </c>
    </row>
    <row r="3365" spans="6:7" x14ac:dyDescent="0.35">
      <c r="F3365" s="3">
        <v>113</v>
      </c>
      <c r="G3365" s="3">
        <v>7.6</v>
      </c>
    </row>
    <row r="3366" spans="6:7" x14ac:dyDescent="0.35">
      <c r="F3366" s="3">
        <v>95</v>
      </c>
      <c r="G3366" s="3">
        <v>3.5</v>
      </c>
    </row>
    <row r="3367" spans="6:7" x14ac:dyDescent="0.35">
      <c r="F3367" s="3">
        <v>112</v>
      </c>
      <c r="G3367" s="3">
        <v>7.6</v>
      </c>
    </row>
    <row r="3368" spans="6:7" x14ac:dyDescent="0.35">
      <c r="F3368" s="3">
        <v>109</v>
      </c>
      <c r="G3368" s="3">
        <v>6.5</v>
      </c>
    </row>
    <row r="3369" spans="6:7" x14ac:dyDescent="0.35">
      <c r="F3369" s="3">
        <v>108</v>
      </c>
      <c r="G3369" s="3">
        <v>5.6</v>
      </c>
    </row>
    <row r="3370" spans="6:7" x14ac:dyDescent="0.35">
      <c r="F3370" s="3">
        <v>100</v>
      </c>
      <c r="G3370" s="3">
        <v>7.7</v>
      </c>
    </row>
    <row r="3371" spans="6:7" x14ac:dyDescent="0.35">
      <c r="F3371" s="3">
        <v>90</v>
      </c>
      <c r="G3371" s="3">
        <v>5.2</v>
      </c>
    </row>
    <row r="3372" spans="6:7" x14ac:dyDescent="0.35">
      <c r="F3372" s="3">
        <v>130</v>
      </c>
      <c r="G3372" s="3">
        <v>6.9</v>
      </c>
    </row>
    <row r="3373" spans="6:7" x14ac:dyDescent="0.35">
      <c r="F3373" s="3">
        <v>94</v>
      </c>
      <c r="G3373" s="3">
        <v>6.1</v>
      </c>
    </row>
    <row r="3374" spans="6:7" x14ac:dyDescent="0.35">
      <c r="F3374" s="3">
        <v>93</v>
      </c>
      <c r="G3374" s="3">
        <v>5</v>
      </c>
    </row>
    <row r="3375" spans="6:7" x14ac:dyDescent="0.35">
      <c r="F3375" s="3">
        <v>80</v>
      </c>
      <c r="G3375" s="3">
        <v>7.8</v>
      </c>
    </row>
    <row r="3376" spans="6:7" x14ac:dyDescent="0.35">
      <c r="F3376" s="3">
        <v>111</v>
      </c>
      <c r="G3376" s="3">
        <v>7.4</v>
      </c>
    </row>
    <row r="3377" spans="6:7" x14ac:dyDescent="0.35">
      <c r="F3377" s="3">
        <v>142</v>
      </c>
      <c r="G3377" s="3">
        <v>6.8</v>
      </c>
    </row>
    <row r="3378" spans="6:7" x14ac:dyDescent="0.35">
      <c r="F3378" s="3">
        <v>60</v>
      </c>
      <c r="G3378" s="3">
        <v>7.1</v>
      </c>
    </row>
    <row r="3379" spans="6:7" x14ac:dyDescent="0.35">
      <c r="F3379" s="3">
        <v>107</v>
      </c>
      <c r="G3379" s="3">
        <v>6.4</v>
      </c>
    </row>
    <row r="3380" spans="6:7" x14ac:dyDescent="0.35">
      <c r="F3380" s="3">
        <v>91</v>
      </c>
      <c r="G3380" s="3">
        <v>5.7</v>
      </c>
    </row>
    <row r="3381" spans="6:7" x14ac:dyDescent="0.35">
      <c r="F3381" s="3">
        <v>112</v>
      </c>
      <c r="G3381" s="3">
        <v>7.5</v>
      </c>
    </row>
    <row r="3382" spans="6:7" x14ac:dyDescent="0.35">
      <c r="F3382" s="3">
        <v>82</v>
      </c>
      <c r="G3382" s="3">
        <v>6.7</v>
      </c>
    </row>
    <row r="3383" spans="6:7" x14ac:dyDescent="0.35">
      <c r="F3383" s="3">
        <v>97</v>
      </c>
      <c r="G3383" s="3">
        <v>5.6</v>
      </c>
    </row>
    <row r="3384" spans="6:7" x14ac:dyDescent="0.35">
      <c r="F3384" s="3">
        <v>128</v>
      </c>
      <c r="G3384" s="3">
        <v>7</v>
      </c>
    </row>
    <row r="3385" spans="6:7" x14ac:dyDescent="0.35">
      <c r="F3385" s="3">
        <v>102</v>
      </c>
      <c r="G3385" s="3">
        <v>7.6</v>
      </c>
    </row>
    <row r="3386" spans="6:7" x14ac:dyDescent="0.35">
      <c r="F3386" s="3">
        <v>93</v>
      </c>
      <c r="G3386" s="3">
        <v>6.5</v>
      </c>
    </row>
    <row r="3387" spans="6:7" x14ac:dyDescent="0.35">
      <c r="F3387" s="3">
        <v>116</v>
      </c>
      <c r="G3387" s="3">
        <v>7</v>
      </c>
    </row>
    <row r="3388" spans="6:7" x14ac:dyDescent="0.35">
      <c r="F3388" s="3">
        <v>138</v>
      </c>
      <c r="G3388" s="3">
        <v>6.3</v>
      </c>
    </row>
    <row r="3389" spans="6:7" x14ac:dyDescent="0.35">
      <c r="F3389" s="3">
        <v>117</v>
      </c>
      <c r="G3389" s="3">
        <v>6.4</v>
      </c>
    </row>
    <row r="3390" spans="6:7" x14ac:dyDescent="0.35">
      <c r="F3390" s="3">
        <v>93</v>
      </c>
      <c r="G3390" s="3">
        <v>7.1</v>
      </c>
    </row>
    <row r="3391" spans="6:7" x14ac:dyDescent="0.35">
      <c r="F3391" s="3">
        <v>92</v>
      </c>
      <c r="G3391" s="3">
        <v>7.1</v>
      </c>
    </row>
    <row r="3392" spans="6:7" x14ac:dyDescent="0.35">
      <c r="F3392" s="3">
        <v>110</v>
      </c>
      <c r="G3392" s="3">
        <v>6.5</v>
      </c>
    </row>
    <row r="3393" spans="6:7" x14ac:dyDescent="0.35">
      <c r="F3393" s="3">
        <v>92</v>
      </c>
      <c r="G3393" s="3">
        <v>6.9</v>
      </c>
    </row>
    <row r="3394" spans="6:7" x14ac:dyDescent="0.35">
      <c r="F3394" s="3">
        <v>104</v>
      </c>
      <c r="G3394" s="3">
        <v>5.4</v>
      </c>
    </row>
    <row r="3395" spans="6:7" x14ac:dyDescent="0.35">
      <c r="F3395" s="3">
        <v>98</v>
      </c>
      <c r="G3395" s="3">
        <v>4.9000000000000004</v>
      </c>
    </row>
    <row r="3396" spans="6:7" x14ac:dyDescent="0.35">
      <c r="F3396" s="3">
        <v>89</v>
      </c>
      <c r="G3396" s="3">
        <v>5.0999999999999996</v>
      </c>
    </row>
    <row r="3397" spans="6:7" x14ac:dyDescent="0.35">
      <c r="F3397" s="3">
        <v>92</v>
      </c>
      <c r="G3397" s="3">
        <v>5.3</v>
      </c>
    </row>
    <row r="3398" spans="6:7" x14ac:dyDescent="0.35">
      <c r="F3398" s="3">
        <v>140</v>
      </c>
      <c r="G3398" s="3">
        <v>7.5</v>
      </c>
    </row>
    <row r="3399" spans="6:7" x14ac:dyDescent="0.35">
      <c r="F3399" s="3">
        <v>60</v>
      </c>
      <c r="G3399" s="3">
        <v>8.3000000000000007</v>
      </c>
    </row>
    <row r="3400" spans="6:7" x14ac:dyDescent="0.35">
      <c r="F3400" s="3">
        <v>90</v>
      </c>
      <c r="G3400" s="3">
        <v>7.3</v>
      </c>
    </row>
    <row r="3401" spans="6:7" x14ac:dyDescent="0.35">
      <c r="F3401" s="3">
        <v>129</v>
      </c>
      <c r="G3401" s="3">
        <v>7.3</v>
      </c>
    </row>
    <row r="3402" spans="6:7" x14ac:dyDescent="0.35">
      <c r="F3402" s="3">
        <v>111</v>
      </c>
      <c r="G3402" s="3">
        <v>7.1</v>
      </c>
    </row>
    <row r="3403" spans="6:7" x14ac:dyDescent="0.35">
      <c r="F3403" s="3">
        <v>79</v>
      </c>
      <c r="G3403" s="3">
        <v>6</v>
      </c>
    </row>
    <row r="3404" spans="6:7" x14ac:dyDescent="0.35">
      <c r="F3404" s="3">
        <v>104</v>
      </c>
      <c r="G3404" s="3">
        <v>6.6</v>
      </c>
    </row>
    <row r="3405" spans="6:7" x14ac:dyDescent="0.35">
      <c r="F3405" s="3">
        <v>101</v>
      </c>
      <c r="G3405" s="3">
        <v>7.2</v>
      </c>
    </row>
    <row r="3406" spans="6:7" x14ac:dyDescent="0.35">
      <c r="F3406" s="3">
        <v>113</v>
      </c>
      <c r="G3406" s="3">
        <v>7.2</v>
      </c>
    </row>
    <row r="3407" spans="6:7" x14ac:dyDescent="0.35">
      <c r="F3407" s="3">
        <v>92</v>
      </c>
      <c r="G3407" s="3">
        <v>6.9</v>
      </c>
    </row>
    <row r="3408" spans="6:7" x14ac:dyDescent="0.35">
      <c r="F3408" s="3">
        <v>106</v>
      </c>
      <c r="G3408" s="3">
        <v>6.8</v>
      </c>
    </row>
    <row r="3409" spans="6:7" x14ac:dyDescent="0.35">
      <c r="F3409" s="3">
        <v>98</v>
      </c>
      <c r="G3409" s="3">
        <v>4</v>
      </c>
    </row>
    <row r="3410" spans="6:7" x14ac:dyDescent="0.35">
      <c r="F3410" s="3">
        <v>75</v>
      </c>
      <c r="G3410" s="3">
        <v>7.7</v>
      </c>
    </row>
    <row r="3411" spans="6:7" x14ac:dyDescent="0.35">
      <c r="F3411" s="3">
        <v>104</v>
      </c>
      <c r="G3411" s="3">
        <v>7.4</v>
      </c>
    </row>
    <row r="3412" spans="6:7" x14ac:dyDescent="0.35">
      <c r="F3412" s="3">
        <v>108</v>
      </c>
      <c r="G3412" s="3">
        <v>6.5</v>
      </c>
    </row>
    <row r="3413" spans="6:7" x14ac:dyDescent="0.35">
      <c r="F3413" s="3">
        <v>99</v>
      </c>
      <c r="G3413" s="3">
        <v>6.4</v>
      </c>
    </row>
    <row r="3414" spans="6:7" x14ac:dyDescent="0.35">
      <c r="F3414" s="3">
        <v>180</v>
      </c>
      <c r="G3414" s="3">
        <v>7.2</v>
      </c>
    </row>
    <row r="3415" spans="6:7" x14ac:dyDescent="0.35">
      <c r="F3415" s="3">
        <v>109</v>
      </c>
      <c r="G3415" s="3">
        <v>5.6</v>
      </c>
    </row>
    <row r="3416" spans="6:7" x14ac:dyDescent="0.35">
      <c r="F3416" s="3">
        <v>111</v>
      </c>
      <c r="G3416" s="3">
        <v>6.3</v>
      </c>
    </row>
    <row r="3417" spans="6:7" x14ac:dyDescent="0.35">
      <c r="F3417" s="3">
        <v>93</v>
      </c>
      <c r="G3417" s="3">
        <v>6.8</v>
      </c>
    </row>
    <row r="3418" spans="6:7" x14ac:dyDescent="0.35">
      <c r="F3418" s="3">
        <v>99</v>
      </c>
      <c r="G3418" s="3">
        <v>5.5</v>
      </c>
    </row>
    <row r="3419" spans="6:7" x14ac:dyDescent="0.35">
      <c r="F3419" s="3">
        <v>98</v>
      </c>
      <c r="G3419" s="3">
        <v>6.9</v>
      </c>
    </row>
    <row r="3420" spans="6:7" x14ac:dyDescent="0.35">
      <c r="F3420" s="3">
        <v>95</v>
      </c>
      <c r="G3420" s="3">
        <v>6</v>
      </c>
    </row>
    <row r="3421" spans="6:7" x14ac:dyDescent="0.35">
      <c r="F3421" s="3">
        <v>142</v>
      </c>
      <c r="G3421" s="3">
        <v>7.7</v>
      </c>
    </row>
    <row r="3422" spans="6:7" x14ac:dyDescent="0.35">
      <c r="F3422" s="3">
        <v>107</v>
      </c>
      <c r="G3422" s="3">
        <v>6.4</v>
      </c>
    </row>
    <row r="3423" spans="6:7" x14ac:dyDescent="0.35">
      <c r="F3423" s="3">
        <v>102</v>
      </c>
      <c r="G3423" s="3">
        <v>6.6</v>
      </c>
    </row>
    <row r="3424" spans="6:7" x14ac:dyDescent="0.35">
      <c r="F3424" s="3">
        <v>97</v>
      </c>
      <c r="G3424" s="3">
        <v>5.3</v>
      </c>
    </row>
    <row r="3425" spans="6:7" x14ac:dyDescent="0.35">
      <c r="F3425" s="3">
        <v>124</v>
      </c>
      <c r="G3425" s="3">
        <v>8.1</v>
      </c>
    </row>
    <row r="3426" spans="6:7" x14ac:dyDescent="0.35">
      <c r="F3426" s="3">
        <v>97</v>
      </c>
      <c r="G3426" s="3">
        <v>5.9</v>
      </c>
    </row>
    <row r="3427" spans="6:7" x14ac:dyDescent="0.35">
      <c r="F3427" s="3">
        <v>124</v>
      </c>
      <c r="G3427" s="3">
        <v>7.7</v>
      </c>
    </row>
    <row r="3428" spans="6:7" x14ac:dyDescent="0.35">
      <c r="F3428" s="3">
        <v>96</v>
      </c>
      <c r="G3428" s="3">
        <v>4.5999999999999996</v>
      </c>
    </row>
    <row r="3429" spans="6:7" x14ac:dyDescent="0.35">
      <c r="F3429" s="3">
        <v>114</v>
      </c>
      <c r="G3429" s="3">
        <v>5.0999999999999996</v>
      </c>
    </row>
    <row r="3430" spans="6:7" x14ac:dyDescent="0.35">
      <c r="F3430" s="3">
        <v>90</v>
      </c>
      <c r="G3430" s="3">
        <v>6.9</v>
      </c>
    </row>
    <row r="3431" spans="6:7" x14ac:dyDescent="0.35">
      <c r="F3431" s="3">
        <v>104</v>
      </c>
      <c r="G3431" s="3">
        <v>8</v>
      </c>
    </row>
    <row r="3432" spans="6:7" x14ac:dyDescent="0.35">
      <c r="F3432" s="3">
        <v>102</v>
      </c>
      <c r="G3432" s="3">
        <v>6.8</v>
      </c>
    </row>
    <row r="3433" spans="6:7" x14ac:dyDescent="0.35">
      <c r="F3433" s="3">
        <v>93</v>
      </c>
      <c r="G3433" s="3">
        <v>5.4</v>
      </c>
    </row>
    <row r="3434" spans="6:7" x14ac:dyDescent="0.35">
      <c r="F3434" s="3">
        <v>90</v>
      </c>
      <c r="G3434" s="3">
        <v>6.5</v>
      </c>
    </row>
    <row r="3435" spans="6:7" x14ac:dyDescent="0.35">
      <c r="F3435" s="3">
        <v>106</v>
      </c>
      <c r="G3435" s="3">
        <v>4.2</v>
      </c>
    </row>
    <row r="3436" spans="6:7" x14ac:dyDescent="0.35">
      <c r="F3436" s="3">
        <v>99</v>
      </c>
      <c r="G3436" s="3">
        <v>7.4</v>
      </c>
    </row>
    <row r="3437" spans="6:7" x14ac:dyDescent="0.35">
      <c r="F3437" s="3">
        <v>115</v>
      </c>
      <c r="G3437" s="3">
        <v>6.9</v>
      </c>
    </row>
    <row r="3438" spans="6:7" x14ac:dyDescent="0.35">
      <c r="F3438" s="3">
        <v>89</v>
      </c>
      <c r="G3438" s="3">
        <v>6.7</v>
      </c>
    </row>
    <row r="3439" spans="6:7" x14ac:dyDescent="0.35">
      <c r="F3439" s="3">
        <v>101</v>
      </c>
      <c r="G3439" s="3">
        <v>7.3</v>
      </c>
    </row>
    <row r="3440" spans="6:7" x14ac:dyDescent="0.35">
      <c r="F3440" s="3">
        <v>92</v>
      </c>
      <c r="G3440" s="3">
        <v>7.6</v>
      </c>
    </row>
    <row r="3441" spans="6:7" x14ac:dyDescent="0.35">
      <c r="F3441" s="3">
        <v>94</v>
      </c>
      <c r="G3441" s="3">
        <v>5.4</v>
      </c>
    </row>
    <row r="3442" spans="6:7" x14ac:dyDescent="0.35">
      <c r="F3442" s="3">
        <v>100</v>
      </c>
      <c r="G3442" s="3">
        <v>7.3</v>
      </c>
    </row>
    <row r="3443" spans="6:7" x14ac:dyDescent="0.35">
      <c r="F3443" s="3">
        <v>106</v>
      </c>
      <c r="G3443" s="3">
        <v>6.4</v>
      </c>
    </row>
    <row r="3444" spans="6:7" x14ac:dyDescent="0.35">
      <c r="F3444" s="3">
        <v>109</v>
      </c>
      <c r="G3444" s="3">
        <v>6</v>
      </c>
    </row>
    <row r="3445" spans="6:7" x14ac:dyDescent="0.35">
      <c r="F3445" s="3">
        <v>105</v>
      </c>
      <c r="G3445" s="3">
        <v>7.2</v>
      </c>
    </row>
    <row r="3446" spans="6:7" x14ac:dyDescent="0.35">
      <c r="F3446" s="3">
        <v>102</v>
      </c>
      <c r="G3446" s="3">
        <v>6</v>
      </c>
    </row>
    <row r="3447" spans="6:7" x14ac:dyDescent="0.35">
      <c r="F3447" s="3">
        <v>97</v>
      </c>
      <c r="G3447" s="3">
        <v>3.1</v>
      </c>
    </row>
    <row r="3448" spans="6:7" x14ac:dyDescent="0.35">
      <c r="F3448" s="3">
        <v>118</v>
      </c>
      <c r="G3448" s="3">
        <v>6.9</v>
      </c>
    </row>
    <row r="3449" spans="6:7" x14ac:dyDescent="0.35">
      <c r="F3449" s="3">
        <v>92</v>
      </c>
      <c r="G3449" s="3">
        <v>6.2</v>
      </c>
    </row>
    <row r="3450" spans="6:7" x14ac:dyDescent="0.35">
      <c r="F3450" s="3">
        <v>112</v>
      </c>
      <c r="G3450" s="3">
        <v>5.5</v>
      </c>
    </row>
    <row r="3451" spans="6:7" x14ac:dyDescent="0.35">
      <c r="F3451" s="3">
        <v>103</v>
      </c>
      <c r="G3451" s="3">
        <v>6.9</v>
      </c>
    </row>
    <row r="3452" spans="6:7" x14ac:dyDescent="0.35">
      <c r="F3452" s="3">
        <v>93</v>
      </c>
      <c r="G3452" s="3">
        <v>6.3</v>
      </c>
    </row>
    <row r="3453" spans="6:7" x14ac:dyDescent="0.35">
      <c r="F3453" s="3">
        <v>101</v>
      </c>
      <c r="G3453" s="3">
        <v>4.8</v>
      </c>
    </row>
    <row r="3454" spans="6:7" x14ac:dyDescent="0.35">
      <c r="F3454" s="3">
        <v>115</v>
      </c>
      <c r="G3454" s="3">
        <v>7.9</v>
      </c>
    </row>
    <row r="3455" spans="6:7" x14ac:dyDescent="0.35">
      <c r="F3455" s="3">
        <v>113</v>
      </c>
      <c r="G3455" s="3">
        <v>6.7</v>
      </c>
    </row>
    <row r="3456" spans="6:7" x14ac:dyDescent="0.35">
      <c r="F3456" s="3">
        <v>95</v>
      </c>
      <c r="G3456" s="3">
        <v>5.6</v>
      </c>
    </row>
    <row r="3457" spans="6:7" x14ac:dyDescent="0.35">
      <c r="F3457" s="3">
        <v>153</v>
      </c>
      <c r="G3457" s="3">
        <v>5.4</v>
      </c>
    </row>
    <row r="3458" spans="6:7" x14ac:dyDescent="0.35">
      <c r="F3458" s="3">
        <v>89</v>
      </c>
      <c r="G3458" s="3">
        <v>8</v>
      </c>
    </row>
    <row r="3459" spans="6:7" x14ac:dyDescent="0.35">
      <c r="F3459" s="3">
        <v>92</v>
      </c>
      <c r="G3459" s="3">
        <v>5.7</v>
      </c>
    </row>
    <row r="3460" spans="6:7" x14ac:dyDescent="0.35">
      <c r="F3460" s="3">
        <v>107</v>
      </c>
      <c r="G3460" s="3">
        <v>7.6</v>
      </c>
    </row>
    <row r="3461" spans="6:7" x14ac:dyDescent="0.35">
      <c r="F3461" s="3">
        <v>118</v>
      </c>
      <c r="G3461" s="3">
        <v>7</v>
      </c>
    </row>
    <row r="3462" spans="6:7" x14ac:dyDescent="0.35">
      <c r="F3462" s="3">
        <v>97</v>
      </c>
      <c r="G3462" s="3">
        <v>7.2</v>
      </c>
    </row>
    <row r="3463" spans="6:7" x14ac:dyDescent="0.35">
      <c r="F3463" s="3">
        <v>156</v>
      </c>
      <c r="G3463" s="3">
        <v>6.2</v>
      </c>
    </row>
    <row r="3464" spans="6:7" x14ac:dyDescent="0.35">
      <c r="F3464" s="3">
        <v>100</v>
      </c>
      <c r="G3464" s="3">
        <v>3.5</v>
      </c>
    </row>
    <row r="3465" spans="6:7" x14ac:dyDescent="0.35">
      <c r="F3465" s="3">
        <v>96</v>
      </c>
      <c r="G3465" s="3">
        <v>7.5</v>
      </c>
    </row>
    <row r="3466" spans="6:7" x14ac:dyDescent="0.35">
      <c r="F3466" s="3">
        <v>104</v>
      </c>
      <c r="G3466" s="3">
        <v>5.0999999999999996</v>
      </c>
    </row>
    <row r="3467" spans="6:7" x14ac:dyDescent="0.35">
      <c r="F3467" s="3">
        <v>120</v>
      </c>
      <c r="G3467" s="3">
        <v>6.7</v>
      </c>
    </row>
    <row r="3468" spans="6:7" x14ac:dyDescent="0.35">
      <c r="F3468" s="3">
        <v>175</v>
      </c>
      <c r="G3468" s="3">
        <v>9.1999999999999993</v>
      </c>
    </row>
    <row r="3469" spans="6:7" x14ac:dyDescent="0.35">
      <c r="F3469" s="3">
        <v>95</v>
      </c>
      <c r="G3469" s="3">
        <v>6.1</v>
      </c>
    </row>
    <row r="3470" spans="6:7" x14ac:dyDescent="0.35">
      <c r="F3470" s="3">
        <v>95</v>
      </c>
      <c r="G3470" s="3">
        <v>7.7</v>
      </c>
    </row>
    <row r="3471" spans="6:7" x14ac:dyDescent="0.35">
      <c r="F3471" s="3">
        <v>121</v>
      </c>
      <c r="G3471" s="3">
        <v>7.6</v>
      </c>
    </row>
    <row r="3472" spans="6:7" x14ac:dyDescent="0.35">
      <c r="F3472" s="3">
        <v>110</v>
      </c>
      <c r="G3472" s="3">
        <v>6.1</v>
      </c>
    </row>
    <row r="3473" spans="6:7" x14ac:dyDescent="0.35">
      <c r="F3473" s="3">
        <v>96</v>
      </c>
      <c r="G3473" s="3">
        <v>4.9000000000000004</v>
      </c>
    </row>
    <row r="3474" spans="6:7" x14ac:dyDescent="0.35">
      <c r="F3474" s="3">
        <v>121</v>
      </c>
      <c r="G3474" s="3">
        <v>6.8</v>
      </c>
    </row>
    <row r="3475" spans="6:7" x14ac:dyDescent="0.35">
      <c r="F3475" s="3">
        <v>95</v>
      </c>
      <c r="G3475" s="3">
        <v>7</v>
      </c>
    </row>
    <row r="3476" spans="6:7" x14ac:dyDescent="0.35">
      <c r="F3476" s="3">
        <v>112</v>
      </c>
      <c r="G3476" s="3">
        <v>7.2</v>
      </c>
    </row>
    <row r="3477" spans="6:7" x14ac:dyDescent="0.35">
      <c r="F3477" s="3">
        <v>112</v>
      </c>
      <c r="G3477" s="3">
        <v>5.7</v>
      </c>
    </row>
    <row r="3478" spans="6:7" x14ac:dyDescent="0.35">
      <c r="F3478" s="3">
        <v>143</v>
      </c>
      <c r="G3478" s="3">
        <v>7.3</v>
      </c>
    </row>
    <row r="3479" spans="6:7" x14ac:dyDescent="0.35">
      <c r="F3479" s="3">
        <v>93</v>
      </c>
      <c r="G3479" s="3">
        <v>7.5</v>
      </c>
    </row>
    <row r="3480" spans="6:7" x14ac:dyDescent="0.35">
      <c r="F3480" s="3">
        <v>110</v>
      </c>
      <c r="G3480" s="3">
        <v>7.4</v>
      </c>
    </row>
    <row r="3481" spans="6:7" x14ac:dyDescent="0.35">
      <c r="F3481" s="3">
        <v>104</v>
      </c>
      <c r="G3481" s="3">
        <v>7.2</v>
      </c>
    </row>
    <row r="3482" spans="6:7" x14ac:dyDescent="0.35">
      <c r="F3482" s="3">
        <v>115</v>
      </c>
      <c r="G3482" s="3">
        <v>6.5</v>
      </c>
    </row>
    <row r="3483" spans="6:7" x14ac:dyDescent="0.35">
      <c r="F3483" s="3">
        <v>53</v>
      </c>
      <c r="G3483" s="3">
        <v>9</v>
      </c>
    </row>
    <row r="3484" spans="6:7" x14ac:dyDescent="0.35">
      <c r="F3484" s="3">
        <v>119</v>
      </c>
      <c r="G3484" s="3">
        <v>6.8</v>
      </c>
    </row>
    <row r="3485" spans="6:7" x14ac:dyDescent="0.35">
      <c r="F3485" s="3">
        <v>125</v>
      </c>
      <c r="G3485" s="3">
        <v>6.8</v>
      </c>
    </row>
    <row r="3486" spans="6:7" x14ac:dyDescent="0.35">
      <c r="F3486" s="3">
        <v>96</v>
      </c>
      <c r="G3486" s="3">
        <v>5.2</v>
      </c>
    </row>
    <row r="3487" spans="6:7" x14ac:dyDescent="0.35">
      <c r="F3487" s="3">
        <v>100</v>
      </c>
      <c r="G3487" s="3">
        <v>7.2</v>
      </c>
    </row>
    <row r="3488" spans="6:7" x14ac:dyDescent="0.35">
      <c r="F3488" s="3">
        <v>46</v>
      </c>
      <c r="G3488" s="3">
        <v>7.5</v>
      </c>
    </row>
    <row r="3489" spans="6:7" x14ac:dyDescent="0.35">
      <c r="F3489" s="3">
        <v>89</v>
      </c>
      <c r="G3489" s="3">
        <v>4</v>
      </c>
    </row>
    <row r="3490" spans="6:7" x14ac:dyDescent="0.35">
      <c r="F3490" s="3">
        <v>92</v>
      </c>
      <c r="G3490" s="3">
        <v>6.8</v>
      </c>
    </row>
    <row r="3491" spans="6:7" x14ac:dyDescent="0.35">
      <c r="F3491" s="3">
        <v>109</v>
      </c>
      <c r="G3491" s="3">
        <v>6.9</v>
      </c>
    </row>
    <row r="3492" spans="6:7" x14ac:dyDescent="0.35">
      <c r="F3492" s="3">
        <v>44</v>
      </c>
      <c r="G3492" s="3">
        <v>8.1999999999999993</v>
      </c>
    </row>
    <row r="3493" spans="6:7" x14ac:dyDescent="0.35">
      <c r="F3493" s="3">
        <v>103</v>
      </c>
      <c r="G3493" s="3">
        <v>7.3</v>
      </c>
    </row>
    <row r="3494" spans="6:7" x14ac:dyDescent="0.35">
      <c r="F3494" s="3">
        <v>95</v>
      </c>
      <c r="G3494" s="3">
        <v>6.1</v>
      </c>
    </row>
    <row r="3495" spans="6:7" x14ac:dyDescent="0.35">
      <c r="F3495" s="3">
        <v>143</v>
      </c>
      <c r="G3495" s="3">
        <v>7.8</v>
      </c>
    </row>
    <row r="3496" spans="6:7" x14ac:dyDescent="0.35">
      <c r="F3496" s="3">
        <v>105</v>
      </c>
      <c r="G3496" s="3">
        <v>6</v>
      </c>
    </row>
    <row r="3497" spans="6:7" x14ac:dyDescent="0.35">
      <c r="F3497" s="3">
        <v>79</v>
      </c>
      <c r="G3497" s="3">
        <v>4.0999999999999996</v>
      </c>
    </row>
    <row r="3498" spans="6:7" x14ac:dyDescent="0.35">
      <c r="F3498" s="3">
        <v>106</v>
      </c>
      <c r="G3498" s="3">
        <v>7</v>
      </c>
    </row>
    <row r="3499" spans="6:7" x14ac:dyDescent="0.35">
      <c r="F3499" s="3">
        <v>100</v>
      </c>
      <c r="G3499" s="3">
        <v>7.1</v>
      </c>
    </row>
    <row r="3500" spans="6:7" x14ac:dyDescent="0.35">
      <c r="F3500" s="3">
        <v>103</v>
      </c>
      <c r="G3500" s="3">
        <v>6.2</v>
      </c>
    </row>
    <row r="3501" spans="6:7" x14ac:dyDescent="0.35">
      <c r="F3501" s="3">
        <v>116</v>
      </c>
      <c r="G3501" s="3">
        <v>6.9</v>
      </c>
    </row>
    <row r="3502" spans="6:7" x14ac:dyDescent="0.35">
      <c r="F3502" s="3">
        <v>99</v>
      </c>
      <c r="G3502" s="3">
        <v>7.6</v>
      </c>
    </row>
    <row r="3503" spans="6:7" x14ac:dyDescent="0.35">
      <c r="F3503" s="3">
        <v>164</v>
      </c>
      <c r="G3503" s="3">
        <v>7.6</v>
      </c>
    </row>
    <row r="3504" spans="6:7" x14ac:dyDescent="0.35">
      <c r="F3504" s="3">
        <v>96</v>
      </c>
      <c r="G3504" s="3">
        <v>6.4</v>
      </c>
    </row>
    <row r="3505" spans="6:7" x14ac:dyDescent="0.35">
      <c r="F3505" s="3">
        <v>122</v>
      </c>
      <c r="G3505" s="3">
        <v>6.2</v>
      </c>
    </row>
    <row r="3506" spans="6:7" x14ac:dyDescent="0.35">
      <c r="F3506" s="3">
        <v>94</v>
      </c>
      <c r="G3506" s="3">
        <v>7.5</v>
      </c>
    </row>
    <row r="3507" spans="6:7" x14ac:dyDescent="0.35">
      <c r="F3507" s="3">
        <v>93</v>
      </c>
      <c r="G3507" s="3">
        <v>2</v>
      </c>
    </row>
    <row r="3508" spans="6:7" x14ac:dyDescent="0.35">
      <c r="F3508" s="3">
        <v>96</v>
      </c>
      <c r="G3508" s="3">
        <v>6.2</v>
      </c>
    </row>
    <row r="3509" spans="6:7" x14ac:dyDescent="0.35">
      <c r="F3509" s="3">
        <v>60</v>
      </c>
      <c r="G3509" s="3">
        <v>7.7</v>
      </c>
    </row>
    <row r="3510" spans="6:7" x14ac:dyDescent="0.35">
      <c r="F3510" s="3">
        <v>113</v>
      </c>
      <c r="G3510" s="3">
        <v>6.5</v>
      </c>
    </row>
    <row r="3511" spans="6:7" x14ac:dyDescent="0.35">
      <c r="F3511" s="3">
        <v>60</v>
      </c>
      <c r="G3511" s="3">
        <v>7.4</v>
      </c>
    </row>
    <row r="3512" spans="6:7" x14ac:dyDescent="0.35">
      <c r="F3512" s="3">
        <v>192</v>
      </c>
      <c r="G3512" s="3">
        <v>7.9</v>
      </c>
    </row>
    <row r="3513" spans="6:7" x14ac:dyDescent="0.35">
      <c r="F3513" s="3">
        <v>99</v>
      </c>
      <c r="G3513" s="3">
        <v>6.8</v>
      </c>
    </row>
    <row r="3514" spans="6:7" x14ac:dyDescent="0.35">
      <c r="F3514" s="3">
        <v>91</v>
      </c>
      <c r="G3514" s="3">
        <v>6.3</v>
      </c>
    </row>
    <row r="3515" spans="6:7" x14ac:dyDescent="0.35">
      <c r="F3515" s="3">
        <v>100</v>
      </c>
      <c r="G3515" s="3">
        <v>6.3</v>
      </c>
    </row>
    <row r="3516" spans="6:7" x14ac:dyDescent="0.35">
      <c r="F3516" s="3">
        <v>105</v>
      </c>
      <c r="G3516" s="3">
        <v>6.6</v>
      </c>
    </row>
    <row r="3517" spans="6:7" x14ac:dyDescent="0.35">
      <c r="F3517" s="3">
        <v>99</v>
      </c>
      <c r="G3517" s="3">
        <v>6.4</v>
      </c>
    </row>
    <row r="3518" spans="6:7" x14ac:dyDescent="0.35">
      <c r="F3518" s="3">
        <v>112</v>
      </c>
      <c r="G3518" s="3">
        <v>7.5</v>
      </c>
    </row>
    <row r="3519" spans="6:7" x14ac:dyDescent="0.35">
      <c r="F3519" s="3">
        <v>100</v>
      </c>
      <c r="G3519" s="3">
        <v>5.8</v>
      </c>
    </row>
    <row r="3520" spans="6:7" x14ac:dyDescent="0.35">
      <c r="F3520" s="3">
        <v>99</v>
      </c>
      <c r="G3520" s="3">
        <v>6.5</v>
      </c>
    </row>
    <row r="3521" spans="6:7" x14ac:dyDescent="0.35">
      <c r="F3521" s="3">
        <v>100</v>
      </c>
      <c r="G3521" s="3">
        <v>4.8</v>
      </c>
    </row>
    <row r="3522" spans="6:7" x14ac:dyDescent="0.35">
      <c r="F3522" s="3">
        <v>125</v>
      </c>
      <c r="G3522" s="3">
        <v>7.2</v>
      </c>
    </row>
    <row r="3523" spans="6:7" x14ac:dyDescent="0.35">
      <c r="F3523" s="3">
        <v>107</v>
      </c>
      <c r="G3523" s="3">
        <v>6.3</v>
      </c>
    </row>
    <row r="3524" spans="6:7" x14ac:dyDescent="0.35">
      <c r="F3524" s="3">
        <v>107</v>
      </c>
      <c r="G3524" s="3">
        <v>7</v>
      </c>
    </row>
    <row r="3525" spans="6:7" x14ac:dyDescent="0.35">
      <c r="F3525" s="3">
        <v>97</v>
      </c>
      <c r="G3525" s="3">
        <v>6.3</v>
      </c>
    </row>
    <row r="3526" spans="6:7" x14ac:dyDescent="0.35">
      <c r="F3526" s="3">
        <v>105</v>
      </c>
      <c r="G3526" s="3">
        <v>5.3</v>
      </c>
    </row>
    <row r="3527" spans="6:7" x14ac:dyDescent="0.35">
      <c r="F3527" s="3">
        <v>95</v>
      </c>
      <c r="G3527" s="3">
        <v>2.2999999999999998</v>
      </c>
    </row>
    <row r="3528" spans="6:7" x14ac:dyDescent="0.35">
      <c r="F3528" s="3">
        <v>106</v>
      </c>
      <c r="G3528" s="3">
        <v>7.1</v>
      </c>
    </row>
    <row r="3529" spans="6:7" x14ac:dyDescent="0.35">
      <c r="F3529" s="3">
        <v>93</v>
      </c>
      <c r="G3529" s="3">
        <v>6.2</v>
      </c>
    </row>
    <row r="3530" spans="6:7" x14ac:dyDescent="0.35">
      <c r="F3530" s="3">
        <v>103</v>
      </c>
      <c r="G3530" s="3">
        <v>6.2</v>
      </c>
    </row>
    <row r="3531" spans="6:7" x14ac:dyDescent="0.35">
      <c r="F3531" s="3">
        <v>96</v>
      </c>
      <c r="G3531" s="3">
        <v>6.7</v>
      </c>
    </row>
    <row r="3532" spans="6:7" x14ac:dyDescent="0.35">
      <c r="F3532" s="3">
        <v>103</v>
      </c>
      <c r="G3532" s="3">
        <v>6.5</v>
      </c>
    </row>
    <row r="3533" spans="6:7" x14ac:dyDescent="0.35">
      <c r="F3533" s="3">
        <v>108</v>
      </c>
      <c r="G3533" s="3">
        <v>5.9</v>
      </c>
    </row>
    <row r="3534" spans="6:7" x14ac:dyDescent="0.35">
      <c r="F3534" s="3">
        <v>177</v>
      </c>
      <c r="G3534" s="3">
        <v>6.7</v>
      </c>
    </row>
    <row r="3535" spans="6:7" x14ac:dyDescent="0.35">
      <c r="F3535" s="3">
        <v>118</v>
      </c>
      <c r="G3535" s="3">
        <v>6</v>
      </c>
    </row>
    <row r="3536" spans="6:7" x14ac:dyDescent="0.35">
      <c r="F3536" s="3">
        <v>97</v>
      </c>
      <c r="G3536" s="3">
        <v>6.9</v>
      </c>
    </row>
    <row r="3537" spans="6:7" x14ac:dyDescent="0.35">
      <c r="F3537" s="3">
        <v>102</v>
      </c>
      <c r="G3537" s="3">
        <v>7.9</v>
      </c>
    </row>
    <row r="3538" spans="6:7" x14ac:dyDescent="0.35">
      <c r="F3538" s="3">
        <v>92</v>
      </c>
      <c r="G3538" s="3">
        <v>5.3</v>
      </c>
    </row>
    <row r="3539" spans="6:7" x14ac:dyDescent="0.35">
      <c r="F3539" s="3">
        <v>88</v>
      </c>
      <c r="G3539" s="3">
        <v>4.8</v>
      </c>
    </row>
    <row r="3540" spans="6:7" x14ac:dyDescent="0.35">
      <c r="F3540" s="3">
        <v>80</v>
      </c>
      <c r="G3540" s="3">
        <v>5.3</v>
      </c>
    </row>
    <row r="3541" spans="6:7" x14ac:dyDescent="0.35">
      <c r="F3541" s="3">
        <v>45</v>
      </c>
      <c r="G3541" s="3">
        <v>6</v>
      </c>
    </row>
    <row r="3542" spans="6:7" x14ac:dyDescent="0.35">
      <c r="F3542" s="3">
        <v>115</v>
      </c>
      <c r="G3542" s="3">
        <v>7.3</v>
      </c>
    </row>
    <row r="3543" spans="6:7" x14ac:dyDescent="0.35">
      <c r="F3543" s="3">
        <v>97</v>
      </c>
      <c r="G3543" s="3">
        <v>7.4</v>
      </c>
    </row>
    <row r="3544" spans="6:7" x14ac:dyDescent="0.35">
      <c r="F3544" s="3">
        <v>102</v>
      </c>
      <c r="G3544" s="3">
        <v>7.7</v>
      </c>
    </row>
    <row r="3545" spans="6:7" x14ac:dyDescent="0.35">
      <c r="F3545" s="3">
        <v>111</v>
      </c>
      <c r="G3545" s="3">
        <v>4.8</v>
      </c>
    </row>
    <row r="3546" spans="6:7" x14ac:dyDescent="0.35">
      <c r="F3546" s="3">
        <v>96</v>
      </c>
      <c r="G3546" s="3">
        <v>7.2</v>
      </c>
    </row>
    <row r="3547" spans="6:7" x14ac:dyDescent="0.35">
      <c r="F3547" s="3">
        <v>94</v>
      </c>
      <c r="G3547" s="3">
        <v>5.8</v>
      </c>
    </row>
    <row r="3548" spans="6:7" x14ac:dyDescent="0.35">
      <c r="F3548" s="3">
        <v>125</v>
      </c>
      <c r="G3548" s="3">
        <v>7.3</v>
      </c>
    </row>
    <row r="3549" spans="6:7" x14ac:dyDescent="0.35">
      <c r="F3549" s="3">
        <v>108</v>
      </c>
      <c r="G3549" s="3">
        <v>7</v>
      </c>
    </row>
    <row r="3550" spans="6:7" x14ac:dyDescent="0.35">
      <c r="F3550" s="3">
        <v>101</v>
      </c>
      <c r="G3550" s="3">
        <v>6.4</v>
      </c>
    </row>
    <row r="3551" spans="6:7" x14ac:dyDescent="0.35">
      <c r="F3551" s="3">
        <v>101</v>
      </c>
      <c r="G3551" s="3">
        <v>5.6</v>
      </c>
    </row>
    <row r="3552" spans="6:7" x14ac:dyDescent="0.35">
      <c r="F3552" s="3">
        <v>139</v>
      </c>
      <c r="G3552" s="3">
        <v>8.1999999999999993</v>
      </c>
    </row>
    <row r="3553" spans="6:7" x14ac:dyDescent="0.35">
      <c r="F3553" s="3">
        <v>125</v>
      </c>
      <c r="G3553" s="3">
        <v>6.5</v>
      </c>
    </row>
    <row r="3554" spans="6:7" x14ac:dyDescent="0.35">
      <c r="F3554" s="3">
        <v>88</v>
      </c>
      <c r="G3554" s="3">
        <v>6.4</v>
      </c>
    </row>
    <row r="3555" spans="6:7" x14ac:dyDescent="0.35">
      <c r="F3555" s="3">
        <v>115</v>
      </c>
      <c r="G3555" s="3">
        <v>8.1</v>
      </c>
    </row>
    <row r="3556" spans="6:7" x14ac:dyDescent="0.35">
      <c r="F3556" s="3">
        <v>99</v>
      </c>
      <c r="G3556" s="3">
        <v>5.4</v>
      </c>
    </row>
    <row r="3557" spans="6:7" x14ac:dyDescent="0.35">
      <c r="F3557" s="3">
        <v>88</v>
      </c>
      <c r="G3557" s="3">
        <v>6.3</v>
      </c>
    </row>
    <row r="3558" spans="6:7" x14ac:dyDescent="0.35">
      <c r="F3558" s="3">
        <v>112</v>
      </c>
      <c r="G3558" s="3">
        <v>7.8</v>
      </c>
    </row>
    <row r="3559" spans="6:7" x14ac:dyDescent="0.35">
      <c r="F3559" s="3">
        <v>108</v>
      </c>
      <c r="G3559" s="3">
        <v>6.8</v>
      </c>
    </row>
    <row r="3560" spans="6:7" x14ac:dyDescent="0.35">
      <c r="F3560" s="3">
        <v>107</v>
      </c>
      <c r="G3560" s="3">
        <v>7.2</v>
      </c>
    </row>
    <row r="3561" spans="6:7" x14ac:dyDescent="0.35">
      <c r="F3561" s="3">
        <v>104</v>
      </c>
      <c r="G3561" s="3">
        <v>7.1</v>
      </c>
    </row>
    <row r="3562" spans="6:7" x14ac:dyDescent="0.35">
      <c r="F3562" s="3">
        <v>108</v>
      </c>
      <c r="G3562" s="3">
        <v>6.2</v>
      </c>
    </row>
    <row r="3563" spans="6:7" x14ac:dyDescent="0.35">
      <c r="F3563" s="3">
        <v>102</v>
      </c>
      <c r="G3563" s="3">
        <v>7.3</v>
      </c>
    </row>
    <row r="3564" spans="6:7" x14ac:dyDescent="0.35">
      <c r="F3564" s="3">
        <v>88</v>
      </c>
      <c r="G3564" s="3">
        <v>5.9</v>
      </c>
    </row>
    <row r="3565" spans="6:7" x14ac:dyDescent="0.35">
      <c r="F3565" s="3">
        <v>115</v>
      </c>
      <c r="G3565" s="3">
        <v>7.2</v>
      </c>
    </row>
    <row r="3566" spans="6:7" x14ac:dyDescent="0.35">
      <c r="F3566" s="3">
        <v>91</v>
      </c>
      <c r="G3566" s="3">
        <v>3.6</v>
      </c>
    </row>
    <row r="3567" spans="6:7" x14ac:dyDescent="0.35">
      <c r="F3567" s="3">
        <v>141</v>
      </c>
      <c r="G3567" s="3">
        <v>7.7</v>
      </c>
    </row>
    <row r="3568" spans="6:7" x14ac:dyDescent="0.35">
      <c r="F3568" s="3">
        <v>101</v>
      </c>
      <c r="G3568" s="3">
        <v>7.3</v>
      </c>
    </row>
    <row r="3569" spans="6:7" x14ac:dyDescent="0.35">
      <c r="F3569" s="3">
        <v>105</v>
      </c>
      <c r="G3569" s="3">
        <v>7.4</v>
      </c>
    </row>
    <row r="3570" spans="6:7" x14ac:dyDescent="0.35">
      <c r="F3570" s="3">
        <v>100</v>
      </c>
      <c r="G3570" s="3">
        <v>6.6</v>
      </c>
    </row>
    <row r="3571" spans="6:7" x14ac:dyDescent="0.35">
      <c r="F3571" s="3">
        <v>116</v>
      </c>
      <c r="G3571" s="3">
        <v>6.9</v>
      </c>
    </row>
    <row r="3572" spans="6:7" x14ac:dyDescent="0.35">
      <c r="F3572" s="3">
        <v>97</v>
      </c>
      <c r="G3572" s="3">
        <v>6.8</v>
      </c>
    </row>
    <row r="3573" spans="6:7" x14ac:dyDescent="0.35">
      <c r="F3573" s="3">
        <v>106</v>
      </c>
      <c r="G3573" s="3">
        <v>7.3</v>
      </c>
    </row>
    <row r="3574" spans="6:7" x14ac:dyDescent="0.35">
      <c r="F3574" s="3">
        <v>105</v>
      </c>
      <c r="G3574" s="3">
        <v>7.2</v>
      </c>
    </row>
    <row r="3575" spans="6:7" x14ac:dyDescent="0.35">
      <c r="F3575" s="3">
        <v>102</v>
      </c>
      <c r="G3575" s="3">
        <v>6.5</v>
      </c>
    </row>
    <row r="3576" spans="6:7" x14ac:dyDescent="0.35">
      <c r="F3576" s="3">
        <v>122</v>
      </c>
      <c r="G3576" s="3">
        <v>7.7</v>
      </c>
    </row>
    <row r="3577" spans="6:7" x14ac:dyDescent="0.35">
      <c r="F3577" s="3">
        <v>107</v>
      </c>
      <c r="G3577" s="3">
        <v>8.1</v>
      </c>
    </row>
    <row r="3578" spans="6:7" x14ac:dyDescent="0.35">
      <c r="F3578" s="3">
        <v>121</v>
      </c>
      <c r="G3578" s="3">
        <v>7.7</v>
      </c>
    </row>
    <row r="3579" spans="6:7" x14ac:dyDescent="0.35">
      <c r="F3579" s="3">
        <v>98</v>
      </c>
      <c r="G3579" s="3">
        <v>7.6</v>
      </c>
    </row>
    <row r="3580" spans="6:7" x14ac:dyDescent="0.35">
      <c r="F3580" s="3">
        <v>108</v>
      </c>
      <c r="G3580" s="3">
        <v>7.3</v>
      </c>
    </row>
    <row r="3581" spans="6:7" x14ac:dyDescent="0.35">
      <c r="F3581" s="3">
        <v>55</v>
      </c>
      <c r="G3581" s="3">
        <v>8.6999999999999993</v>
      </c>
    </row>
    <row r="3582" spans="6:7" x14ac:dyDescent="0.35">
      <c r="F3582" s="3">
        <v>123</v>
      </c>
      <c r="G3582" s="3">
        <v>7.2</v>
      </c>
    </row>
    <row r="3583" spans="6:7" x14ac:dyDescent="0.35">
      <c r="F3583" s="3">
        <v>110</v>
      </c>
      <c r="G3583" s="3">
        <v>7.2</v>
      </c>
    </row>
    <row r="3584" spans="6:7" x14ac:dyDescent="0.35">
      <c r="F3584" s="3">
        <v>120</v>
      </c>
      <c r="G3584" s="3">
        <v>8.1</v>
      </c>
    </row>
    <row r="3585" spans="6:7" x14ac:dyDescent="0.35">
      <c r="F3585" s="3">
        <v>122</v>
      </c>
      <c r="G3585" s="3">
        <v>7.5</v>
      </c>
    </row>
    <row r="3586" spans="6:7" x14ac:dyDescent="0.35">
      <c r="F3586" s="3">
        <v>110</v>
      </c>
      <c r="G3586" s="3">
        <v>8.1</v>
      </c>
    </row>
    <row r="3587" spans="6:7" x14ac:dyDescent="0.35">
      <c r="F3587" s="3">
        <v>139</v>
      </c>
      <c r="G3587" s="3">
        <v>7.8</v>
      </c>
    </row>
    <row r="3588" spans="6:7" x14ac:dyDescent="0.35">
      <c r="F3588" s="3">
        <v>124</v>
      </c>
      <c r="G3588" s="3">
        <v>7.8</v>
      </c>
    </row>
    <row r="3589" spans="6:7" x14ac:dyDescent="0.35">
      <c r="F3589" s="3">
        <v>120</v>
      </c>
      <c r="G3589" s="3">
        <v>5.8</v>
      </c>
    </row>
    <row r="3590" spans="6:7" x14ac:dyDescent="0.35">
      <c r="F3590" s="3">
        <v>152</v>
      </c>
      <c r="G3590" s="3">
        <v>7.6</v>
      </c>
    </row>
    <row r="3591" spans="6:7" x14ac:dyDescent="0.35">
      <c r="F3591" s="3">
        <v>98</v>
      </c>
      <c r="G3591" s="3">
        <v>7.4</v>
      </c>
    </row>
    <row r="3592" spans="6:7" x14ac:dyDescent="0.35">
      <c r="F3592" s="3">
        <v>106</v>
      </c>
      <c r="G3592" s="3">
        <v>6.3</v>
      </c>
    </row>
    <row r="3593" spans="6:7" x14ac:dyDescent="0.35">
      <c r="F3593" s="3">
        <v>106</v>
      </c>
      <c r="G3593" s="3">
        <v>6.9</v>
      </c>
    </row>
    <row r="3594" spans="6:7" x14ac:dyDescent="0.35">
      <c r="F3594" s="3">
        <v>106</v>
      </c>
      <c r="G3594" s="3">
        <v>8.6</v>
      </c>
    </row>
    <row r="3595" spans="6:7" x14ac:dyDescent="0.35">
      <c r="F3595" s="3">
        <v>89</v>
      </c>
      <c r="G3595" s="3">
        <v>5.0999999999999996</v>
      </c>
    </row>
    <row r="3596" spans="6:7" x14ac:dyDescent="0.35">
      <c r="F3596" s="3">
        <v>94</v>
      </c>
      <c r="G3596" s="3">
        <v>6.4</v>
      </c>
    </row>
    <row r="3597" spans="6:7" x14ac:dyDescent="0.35">
      <c r="F3597" s="3">
        <v>109</v>
      </c>
      <c r="G3597" s="3">
        <v>7.9</v>
      </c>
    </row>
    <row r="3598" spans="6:7" x14ac:dyDescent="0.35">
      <c r="F3598" s="3">
        <v>144</v>
      </c>
      <c r="G3598" s="3">
        <v>6.9</v>
      </c>
    </row>
    <row r="3599" spans="6:7" x14ac:dyDescent="0.35">
      <c r="F3599" s="3">
        <v>90</v>
      </c>
      <c r="G3599" s="3">
        <v>7.5</v>
      </c>
    </row>
    <row r="3600" spans="6:7" x14ac:dyDescent="0.35">
      <c r="F3600" s="3">
        <v>106</v>
      </c>
      <c r="G3600" s="3">
        <v>7.2</v>
      </c>
    </row>
    <row r="3601" spans="6:7" x14ac:dyDescent="0.35">
      <c r="F3601" s="3">
        <v>121</v>
      </c>
      <c r="G3601" s="3">
        <v>5.8</v>
      </c>
    </row>
    <row r="3602" spans="6:7" x14ac:dyDescent="0.35">
      <c r="F3602" s="3">
        <v>89</v>
      </c>
      <c r="G3602" s="3">
        <v>2.9</v>
      </c>
    </row>
    <row r="3603" spans="6:7" x14ac:dyDescent="0.35">
      <c r="F3603" s="3">
        <v>86</v>
      </c>
      <c r="G3603" s="3">
        <v>6.2</v>
      </c>
    </row>
    <row r="3604" spans="6:7" x14ac:dyDescent="0.35">
      <c r="F3604" s="3">
        <v>91</v>
      </c>
      <c r="G3604" s="3">
        <v>7.3</v>
      </c>
    </row>
    <row r="3605" spans="6:7" x14ac:dyDescent="0.35">
      <c r="F3605" s="3">
        <v>104</v>
      </c>
      <c r="G3605" s="3">
        <v>6.2</v>
      </c>
    </row>
    <row r="3606" spans="6:7" x14ac:dyDescent="0.35">
      <c r="G3606" s="3">
        <v>8.1999999999999993</v>
      </c>
    </row>
    <row r="3607" spans="6:7" x14ac:dyDescent="0.35">
      <c r="F3607" s="3">
        <v>99</v>
      </c>
      <c r="G3607" s="3">
        <v>6.8</v>
      </c>
    </row>
    <row r="3608" spans="6:7" x14ac:dyDescent="0.35">
      <c r="F3608" s="3">
        <v>98</v>
      </c>
      <c r="G3608" s="3">
        <v>6.1</v>
      </c>
    </row>
    <row r="3609" spans="6:7" x14ac:dyDescent="0.35">
      <c r="F3609" s="3">
        <v>121</v>
      </c>
      <c r="G3609" s="3">
        <v>7.7</v>
      </c>
    </row>
    <row r="3610" spans="6:7" x14ac:dyDescent="0.35">
      <c r="F3610" s="3">
        <v>96</v>
      </c>
      <c r="G3610" s="3">
        <v>5.2</v>
      </c>
    </row>
    <row r="3611" spans="6:7" x14ac:dyDescent="0.35">
      <c r="F3611" s="3">
        <v>99</v>
      </c>
      <c r="G3611" s="3">
        <v>6.8</v>
      </c>
    </row>
    <row r="3612" spans="6:7" x14ac:dyDescent="0.35">
      <c r="F3612" s="3">
        <v>42</v>
      </c>
      <c r="G3612" s="3">
        <v>6.5</v>
      </c>
    </row>
    <row r="3613" spans="6:7" x14ac:dyDescent="0.35">
      <c r="F3613" s="3">
        <v>122</v>
      </c>
      <c r="G3613" s="3">
        <v>7</v>
      </c>
    </row>
    <row r="3614" spans="6:7" x14ac:dyDescent="0.35">
      <c r="F3614" s="3">
        <v>101</v>
      </c>
      <c r="G3614" s="3">
        <v>5.9</v>
      </c>
    </row>
    <row r="3615" spans="6:7" x14ac:dyDescent="0.35">
      <c r="F3615" s="3">
        <v>102</v>
      </c>
      <c r="G3615" s="3">
        <v>7.1</v>
      </c>
    </row>
    <row r="3616" spans="6:7" x14ac:dyDescent="0.35">
      <c r="F3616" s="3">
        <v>84</v>
      </c>
      <c r="G3616" s="3">
        <v>5.5</v>
      </c>
    </row>
    <row r="3617" spans="6:7" x14ac:dyDescent="0.35">
      <c r="F3617" s="3">
        <v>104</v>
      </c>
      <c r="G3617" s="3">
        <v>7.4</v>
      </c>
    </row>
    <row r="3618" spans="6:7" x14ac:dyDescent="0.35">
      <c r="F3618" s="3">
        <v>96</v>
      </c>
      <c r="G3618" s="3">
        <v>7.3</v>
      </c>
    </row>
    <row r="3619" spans="6:7" x14ac:dyDescent="0.35">
      <c r="F3619" s="3">
        <v>94</v>
      </c>
      <c r="G3619" s="3">
        <v>4.5999999999999996</v>
      </c>
    </row>
    <row r="3620" spans="6:7" x14ac:dyDescent="0.35">
      <c r="F3620" s="3">
        <v>90</v>
      </c>
      <c r="G3620" s="3">
        <v>7.2</v>
      </c>
    </row>
    <row r="3621" spans="6:7" x14ac:dyDescent="0.35">
      <c r="F3621" s="3">
        <v>97</v>
      </c>
      <c r="G3621" s="3">
        <v>7</v>
      </c>
    </row>
    <row r="3622" spans="6:7" x14ac:dyDescent="0.35">
      <c r="F3622" s="3">
        <v>90</v>
      </c>
      <c r="G3622" s="3">
        <v>5.0999999999999996</v>
      </c>
    </row>
    <row r="3623" spans="6:7" x14ac:dyDescent="0.35">
      <c r="F3623" s="3">
        <v>106</v>
      </c>
      <c r="G3623" s="3">
        <v>6.7</v>
      </c>
    </row>
    <row r="3624" spans="6:7" x14ac:dyDescent="0.35">
      <c r="F3624" s="3">
        <v>96</v>
      </c>
      <c r="G3624" s="3">
        <v>5.3</v>
      </c>
    </row>
    <row r="3625" spans="6:7" x14ac:dyDescent="0.35">
      <c r="F3625" s="3">
        <v>44</v>
      </c>
      <c r="G3625" s="3">
        <v>8.4</v>
      </c>
    </row>
    <row r="3626" spans="6:7" x14ac:dyDescent="0.35">
      <c r="F3626" s="3">
        <v>95</v>
      </c>
      <c r="G3626" s="3">
        <v>7.8</v>
      </c>
    </row>
    <row r="3627" spans="6:7" x14ac:dyDescent="0.35">
      <c r="F3627" s="3">
        <v>99</v>
      </c>
      <c r="G3627" s="3">
        <v>6.7</v>
      </c>
    </row>
    <row r="3628" spans="6:7" x14ac:dyDescent="0.35">
      <c r="F3628" s="3">
        <v>93</v>
      </c>
      <c r="G3628" s="3">
        <v>5.4</v>
      </c>
    </row>
    <row r="3629" spans="6:7" x14ac:dyDescent="0.35">
      <c r="F3629" s="3">
        <v>99</v>
      </c>
      <c r="G3629" s="3">
        <v>7.2</v>
      </c>
    </row>
    <row r="3630" spans="6:7" x14ac:dyDescent="0.35">
      <c r="F3630" s="3">
        <v>95</v>
      </c>
      <c r="G3630" s="3">
        <v>5.8</v>
      </c>
    </row>
    <row r="3631" spans="6:7" x14ac:dyDescent="0.35">
      <c r="F3631" s="3">
        <v>84</v>
      </c>
      <c r="G3631" s="3">
        <v>6.4</v>
      </c>
    </row>
    <row r="3632" spans="6:7" x14ac:dyDescent="0.35">
      <c r="F3632" s="3">
        <v>144</v>
      </c>
      <c r="G3632" s="3">
        <v>8</v>
      </c>
    </row>
    <row r="3633" spans="6:7" x14ac:dyDescent="0.35">
      <c r="F3633" s="3">
        <v>99</v>
      </c>
      <c r="G3633" s="3">
        <v>7</v>
      </c>
    </row>
    <row r="3634" spans="6:7" x14ac:dyDescent="0.35">
      <c r="F3634" s="3">
        <v>110</v>
      </c>
      <c r="G3634" s="3">
        <v>7</v>
      </c>
    </row>
    <row r="3635" spans="6:7" x14ac:dyDescent="0.35">
      <c r="F3635" s="3">
        <v>97</v>
      </c>
      <c r="G3635" s="3">
        <v>6.7</v>
      </c>
    </row>
    <row r="3636" spans="6:7" x14ac:dyDescent="0.35">
      <c r="F3636" s="3">
        <v>107</v>
      </c>
      <c r="G3636" s="3">
        <v>3.8</v>
      </c>
    </row>
    <row r="3637" spans="6:7" x14ac:dyDescent="0.35">
      <c r="F3637" s="3">
        <v>90</v>
      </c>
      <c r="G3637" s="3">
        <v>5.7</v>
      </c>
    </row>
    <row r="3638" spans="6:7" x14ac:dyDescent="0.35">
      <c r="F3638" s="3">
        <v>104</v>
      </c>
      <c r="G3638" s="3">
        <v>6.6</v>
      </c>
    </row>
    <row r="3639" spans="6:7" x14ac:dyDescent="0.35">
      <c r="F3639" s="3">
        <v>96</v>
      </c>
      <c r="G3639" s="3">
        <v>6.7</v>
      </c>
    </row>
    <row r="3640" spans="6:7" x14ac:dyDescent="0.35">
      <c r="F3640" s="3">
        <v>104</v>
      </c>
      <c r="G3640" s="3">
        <v>6.1</v>
      </c>
    </row>
    <row r="3641" spans="6:7" x14ac:dyDescent="0.35">
      <c r="F3641" s="3">
        <v>97</v>
      </c>
      <c r="G3641" s="3">
        <v>6.2</v>
      </c>
    </row>
    <row r="3642" spans="6:7" x14ac:dyDescent="0.35">
      <c r="F3642" s="3">
        <v>107</v>
      </c>
      <c r="G3642" s="3">
        <v>6.2</v>
      </c>
    </row>
    <row r="3643" spans="6:7" x14ac:dyDescent="0.35">
      <c r="F3643" s="3">
        <v>117</v>
      </c>
      <c r="G3643" s="3">
        <v>7.4</v>
      </c>
    </row>
    <row r="3644" spans="6:7" x14ac:dyDescent="0.35">
      <c r="F3644" s="3">
        <v>85</v>
      </c>
      <c r="G3644" s="3">
        <v>4.7</v>
      </c>
    </row>
    <row r="3645" spans="6:7" x14ac:dyDescent="0.35">
      <c r="F3645" s="3">
        <v>152</v>
      </c>
      <c r="G3645" s="3">
        <v>8.3000000000000007</v>
      </c>
    </row>
    <row r="3646" spans="6:7" x14ac:dyDescent="0.35">
      <c r="F3646" s="3">
        <v>85</v>
      </c>
      <c r="G3646" s="3">
        <v>7.2</v>
      </c>
    </row>
    <row r="3647" spans="6:7" x14ac:dyDescent="0.35">
      <c r="F3647" s="3">
        <v>76</v>
      </c>
      <c r="G3647" s="3">
        <v>5.8</v>
      </c>
    </row>
    <row r="3648" spans="6:7" x14ac:dyDescent="0.35">
      <c r="F3648" s="3">
        <v>87</v>
      </c>
      <c r="G3648" s="3">
        <v>5.9</v>
      </c>
    </row>
    <row r="3649" spans="6:7" x14ac:dyDescent="0.35">
      <c r="F3649" s="3">
        <v>95</v>
      </c>
      <c r="G3649" s="3">
        <v>6.3</v>
      </c>
    </row>
    <row r="3650" spans="6:7" x14ac:dyDescent="0.35">
      <c r="F3650" s="3">
        <v>101</v>
      </c>
      <c r="G3650" s="3">
        <v>7.2</v>
      </c>
    </row>
    <row r="3651" spans="6:7" x14ac:dyDescent="0.35">
      <c r="F3651" s="3">
        <v>90</v>
      </c>
      <c r="G3651" s="3">
        <v>5.4</v>
      </c>
    </row>
    <row r="3652" spans="6:7" x14ac:dyDescent="0.35">
      <c r="F3652" s="3">
        <v>240</v>
      </c>
      <c r="G3652" s="3">
        <v>8.1999999999999993</v>
      </c>
    </row>
    <row r="3653" spans="6:7" x14ac:dyDescent="0.35">
      <c r="F3653" s="3">
        <v>89</v>
      </c>
      <c r="G3653" s="3">
        <v>7.3</v>
      </c>
    </row>
    <row r="3654" spans="6:7" x14ac:dyDescent="0.35">
      <c r="F3654" s="3">
        <v>111</v>
      </c>
      <c r="G3654" s="3">
        <v>7.3</v>
      </c>
    </row>
    <row r="3655" spans="6:7" x14ac:dyDescent="0.35">
      <c r="F3655" s="3">
        <v>86</v>
      </c>
      <c r="G3655" s="3">
        <v>5.8</v>
      </c>
    </row>
    <row r="3656" spans="6:7" x14ac:dyDescent="0.35">
      <c r="F3656" s="3">
        <v>115</v>
      </c>
      <c r="G3656" s="3">
        <v>6.1</v>
      </c>
    </row>
    <row r="3657" spans="6:7" x14ac:dyDescent="0.35">
      <c r="F3657" s="3">
        <v>103</v>
      </c>
      <c r="G3657" s="3">
        <v>7.1</v>
      </c>
    </row>
    <row r="3658" spans="6:7" x14ac:dyDescent="0.35">
      <c r="F3658" s="3">
        <v>90</v>
      </c>
      <c r="G3658" s="3">
        <v>6.5</v>
      </c>
    </row>
    <row r="3659" spans="6:7" x14ac:dyDescent="0.35">
      <c r="F3659" s="3">
        <v>133</v>
      </c>
      <c r="G3659" s="3">
        <v>7.9</v>
      </c>
    </row>
    <row r="3660" spans="6:7" x14ac:dyDescent="0.35">
      <c r="F3660" s="3">
        <v>88</v>
      </c>
      <c r="G3660" s="3">
        <v>5.4</v>
      </c>
    </row>
    <row r="3661" spans="6:7" x14ac:dyDescent="0.35">
      <c r="F3661" s="3">
        <v>111</v>
      </c>
      <c r="G3661" s="3">
        <v>7.1</v>
      </c>
    </row>
    <row r="3662" spans="6:7" x14ac:dyDescent="0.35">
      <c r="F3662" s="3">
        <v>94</v>
      </c>
      <c r="G3662" s="3">
        <v>6.4</v>
      </c>
    </row>
    <row r="3663" spans="6:7" x14ac:dyDescent="0.35">
      <c r="F3663" s="3">
        <v>25</v>
      </c>
      <c r="G3663" s="3">
        <v>8.4</v>
      </c>
    </row>
    <row r="3664" spans="6:7" x14ac:dyDescent="0.35">
      <c r="F3664" s="3">
        <v>112</v>
      </c>
      <c r="G3664" s="3">
        <v>6.7</v>
      </c>
    </row>
    <row r="3665" spans="6:7" x14ac:dyDescent="0.35">
      <c r="F3665" s="3">
        <v>141</v>
      </c>
      <c r="G3665" s="3">
        <v>6.9</v>
      </c>
    </row>
    <row r="3666" spans="6:7" x14ac:dyDescent="0.35">
      <c r="F3666" s="3">
        <v>95</v>
      </c>
      <c r="G3666" s="3">
        <v>2.1</v>
      </c>
    </row>
    <row r="3667" spans="6:7" x14ac:dyDescent="0.35">
      <c r="F3667" s="3">
        <v>141</v>
      </c>
      <c r="G3667" s="3">
        <v>4.3</v>
      </c>
    </row>
    <row r="3668" spans="6:7" x14ac:dyDescent="0.35">
      <c r="F3668" s="3">
        <v>85</v>
      </c>
      <c r="G3668" s="3">
        <v>6.6</v>
      </c>
    </row>
    <row r="3669" spans="6:7" x14ac:dyDescent="0.35">
      <c r="F3669" s="3">
        <v>105</v>
      </c>
      <c r="G3669" s="3">
        <v>3.4</v>
      </c>
    </row>
    <row r="3670" spans="6:7" x14ac:dyDescent="0.35">
      <c r="F3670" s="3">
        <v>129</v>
      </c>
      <c r="G3670" s="3">
        <v>8.3000000000000007</v>
      </c>
    </row>
    <row r="3671" spans="6:7" x14ac:dyDescent="0.35">
      <c r="F3671" s="3">
        <v>125</v>
      </c>
      <c r="G3671" s="3">
        <v>7.2</v>
      </c>
    </row>
    <row r="3672" spans="6:7" x14ac:dyDescent="0.35">
      <c r="F3672" s="3">
        <v>116</v>
      </c>
      <c r="G3672" s="3">
        <v>5.6</v>
      </c>
    </row>
    <row r="3673" spans="6:7" x14ac:dyDescent="0.35">
      <c r="F3673" s="3">
        <v>105</v>
      </c>
      <c r="G3673" s="3">
        <v>7.7</v>
      </c>
    </row>
    <row r="3674" spans="6:7" x14ac:dyDescent="0.35">
      <c r="F3674" s="3">
        <v>90</v>
      </c>
      <c r="G3674" s="3">
        <v>6.6</v>
      </c>
    </row>
    <row r="3675" spans="6:7" x14ac:dyDescent="0.35">
      <c r="F3675" s="3">
        <v>105</v>
      </c>
      <c r="G3675" s="3">
        <v>7.6</v>
      </c>
    </row>
    <row r="3676" spans="6:7" x14ac:dyDescent="0.35">
      <c r="F3676" s="3">
        <v>111</v>
      </c>
      <c r="G3676" s="3">
        <v>7.4</v>
      </c>
    </row>
    <row r="3677" spans="6:7" x14ac:dyDescent="0.35">
      <c r="F3677" s="3">
        <v>91</v>
      </c>
      <c r="G3677" s="3">
        <v>7.1</v>
      </c>
    </row>
    <row r="3678" spans="6:7" x14ac:dyDescent="0.35">
      <c r="F3678" s="3">
        <v>95</v>
      </c>
      <c r="G3678" s="3">
        <v>3.4</v>
      </c>
    </row>
    <row r="3679" spans="6:7" x14ac:dyDescent="0.35">
      <c r="F3679" s="3">
        <v>97</v>
      </c>
      <c r="G3679" s="3">
        <v>7.9</v>
      </c>
    </row>
    <row r="3680" spans="6:7" x14ac:dyDescent="0.35">
      <c r="F3680" s="3">
        <v>92</v>
      </c>
      <c r="G3680" s="3">
        <v>6.7</v>
      </c>
    </row>
    <row r="3681" spans="6:7" x14ac:dyDescent="0.35">
      <c r="F3681" s="3">
        <v>104</v>
      </c>
      <c r="G3681" s="3">
        <v>6.6</v>
      </c>
    </row>
    <row r="3682" spans="6:7" x14ac:dyDescent="0.35">
      <c r="F3682" s="3">
        <v>120</v>
      </c>
      <c r="G3682" s="3">
        <v>7.9</v>
      </c>
    </row>
    <row r="3683" spans="6:7" x14ac:dyDescent="0.35">
      <c r="F3683" s="3">
        <v>99</v>
      </c>
      <c r="G3683" s="3">
        <v>4.9000000000000004</v>
      </c>
    </row>
    <row r="3684" spans="6:7" x14ac:dyDescent="0.35">
      <c r="F3684" s="3">
        <v>93</v>
      </c>
      <c r="G3684" s="3">
        <v>7.2</v>
      </c>
    </row>
    <row r="3685" spans="6:7" x14ac:dyDescent="0.35">
      <c r="F3685" s="3">
        <v>99</v>
      </c>
      <c r="G3685" s="3">
        <v>7.4</v>
      </c>
    </row>
    <row r="3686" spans="6:7" x14ac:dyDescent="0.35">
      <c r="F3686" s="3">
        <v>99</v>
      </c>
      <c r="G3686" s="3">
        <v>6.1</v>
      </c>
    </row>
    <row r="3687" spans="6:7" x14ac:dyDescent="0.35">
      <c r="F3687" s="3">
        <v>157</v>
      </c>
      <c r="G3687" s="3">
        <v>8.4</v>
      </c>
    </row>
    <row r="3688" spans="6:7" x14ac:dyDescent="0.35">
      <c r="F3688" s="3">
        <v>90</v>
      </c>
      <c r="G3688" s="3">
        <v>6.2</v>
      </c>
    </row>
    <row r="3689" spans="6:7" x14ac:dyDescent="0.35">
      <c r="F3689" s="3">
        <v>96</v>
      </c>
      <c r="G3689" s="3">
        <v>5.3</v>
      </c>
    </row>
    <row r="3690" spans="6:7" x14ac:dyDescent="0.35">
      <c r="F3690" s="3">
        <v>96</v>
      </c>
      <c r="G3690" s="3">
        <v>5</v>
      </c>
    </row>
    <row r="3691" spans="6:7" x14ac:dyDescent="0.35">
      <c r="F3691" s="3">
        <v>90</v>
      </c>
      <c r="G3691" s="3">
        <v>7.7</v>
      </c>
    </row>
    <row r="3692" spans="6:7" x14ac:dyDescent="0.35">
      <c r="F3692" s="3">
        <v>100</v>
      </c>
      <c r="G3692" s="3">
        <v>7.6</v>
      </c>
    </row>
    <row r="3693" spans="6:7" x14ac:dyDescent="0.35">
      <c r="F3693" s="3">
        <v>94</v>
      </c>
      <c r="G3693" s="3">
        <v>6.3</v>
      </c>
    </row>
    <row r="3694" spans="6:7" x14ac:dyDescent="0.35">
      <c r="F3694" s="3">
        <v>98</v>
      </c>
      <c r="G3694" s="3">
        <v>7.6</v>
      </c>
    </row>
    <row r="3695" spans="6:7" x14ac:dyDescent="0.35">
      <c r="F3695" s="3">
        <v>129</v>
      </c>
      <c r="G3695" s="3">
        <v>5.6</v>
      </c>
    </row>
    <row r="3696" spans="6:7" x14ac:dyDescent="0.35">
      <c r="F3696" s="3">
        <v>103</v>
      </c>
      <c r="G3696" s="3">
        <v>7.3</v>
      </c>
    </row>
    <row r="3697" spans="6:7" x14ac:dyDescent="0.35">
      <c r="F3697" s="3">
        <v>128</v>
      </c>
      <c r="G3697" s="3">
        <v>6.2</v>
      </c>
    </row>
    <row r="3698" spans="6:7" x14ac:dyDescent="0.35">
      <c r="F3698" s="3">
        <v>106</v>
      </c>
      <c r="G3698" s="3">
        <v>6.6</v>
      </c>
    </row>
    <row r="3699" spans="6:7" x14ac:dyDescent="0.35">
      <c r="F3699" s="3">
        <v>95</v>
      </c>
      <c r="G3699" s="3">
        <v>6.6</v>
      </c>
    </row>
    <row r="3700" spans="6:7" x14ac:dyDescent="0.35">
      <c r="F3700" s="3">
        <v>104</v>
      </c>
      <c r="G3700" s="3">
        <v>7.3</v>
      </c>
    </row>
    <row r="3701" spans="6:7" x14ac:dyDescent="0.35">
      <c r="F3701" s="3">
        <v>87</v>
      </c>
      <c r="G3701" s="3">
        <v>6.6</v>
      </c>
    </row>
    <row r="3702" spans="6:7" x14ac:dyDescent="0.35">
      <c r="F3702" s="3">
        <v>81</v>
      </c>
      <c r="G3702" s="3">
        <v>6.9</v>
      </c>
    </row>
    <row r="3703" spans="6:7" x14ac:dyDescent="0.35">
      <c r="F3703" s="3">
        <v>94</v>
      </c>
      <c r="G3703" s="3">
        <v>5.8</v>
      </c>
    </row>
    <row r="3704" spans="6:7" x14ac:dyDescent="0.35">
      <c r="F3704" s="3">
        <v>89</v>
      </c>
      <c r="G3704" s="3">
        <v>4.4000000000000004</v>
      </c>
    </row>
    <row r="3705" spans="6:7" x14ac:dyDescent="0.35">
      <c r="F3705" s="3">
        <v>88</v>
      </c>
      <c r="G3705" s="3">
        <v>6.6</v>
      </c>
    </row>
    <row r="3706" spans="6:7" x14ac:dyDescent="0.35">
      <c r="F3706" s="3">
        <v>108</v>
      </c>
      <c r="G3706" s="3">
        <v>7.1</v>
      </c>
    </row>
    <row r="3707" spans="6:7" x14ac:dyDescent="0.35">
      <c r="F3707" s="3">
        <v>115</v>
      </c>
      <c r="G3707" s="3">
        <v>7.6</v>
      </c>
    </row>
    <row r="3708" spans="6:7" x14ac:dyDescent="0.35">
      <c r="F3708" s="3">
        <v>96</v>
      </c>
      <c r="G3708" s="3">
        <v>4.5999999999999996</v>
      </c>
    </row>
    <row r="3709" spans="6:7" x14ac:dyDescent="0.35">
      <c r="F3709" s="3">
        <v>135</v>
      </c>
      <c r="G3709" s="3">
        <v>6.8</v>
      </c>
    </row>
    <row r="3710" spans="6:7" x14ac:dyDescent="0.35">
      <c r="F3710" s="3">
        <v>113</v>
      </c>
      <c r="G3710" s="3">
        <v>7.1</v>
      </c>
    </row>
    <row r="3711" spans="6:7" x14ac:dyDescent="0.35">
      <c r="F3711" s="3">
        <v>93</v>
      </c>
      <c r="G3711" s="3">
        <v>4.9000000000000004</v>
      </c>
    </row>
    <row r="3712" spans="6:7" x14ac:dyDescent="0.35">
      <c r="F3712" s="3">
        <v>109</v>
      </c>
      <c r="G3712" s="3">
        <v>7.3</v>
      </c>
    </row>
    <row r="3713" spans="6:7" x14ac:dyDescent="0.35">
      <c r="F3713" s="3">
        <v>127</v>
      </c>
      <c r="G3713" s="3">
        <v>7.2</v>
      </c>
    </row>
    <row r="3714" spans="6:7" x14ac:dyDescent="0.35">
      <c r="F3714" s="3">
        <v>101</v>
      </c>
      <c r="G3714" s="3">
        <v>5</v>
      </c>
    </row>
    <row r="3715" spans="6:7" x14ac:dyDescent="0.35">
      <c r="F3715" s="3">
        <v>124</v>
      </c>
      <c r="G3715" s="3">
        <v>8.1999999999999993</v>
      </c>
    </row>
    <row r="3716" spans="6:7" x14ac:dyDescent="0.35">
      <c r="F3716" s="3">
        <v>117</v>
      </c>
      <c r="G3716" s="3">
        <v>8</v>
      </c>
    </row>
    <row r="3717" spans="6:7" x14ac:dyDescent="0.35">
      <c r="F3717" s="3">
        <v>83</v>
      </c>
      <c r="G3717" s="3">
        <v>5.2</v>
      </c>
    </row>
    <row r="3718" spans="6:7" x14ac:dyDescent="0.35">
      <c r="F3718" s="3">
        <v>113</v>
      </c>
      <c r="G3718" s="3">
        <v>8.5</v>
      </c>
    </row>
    <row r="3719" spans="6:7" x14ac:dyDescent="0.35">
      <c r="F3719" s="3">
        <v>104</v>
      </c>
      <c r="G3719" s="3">
        <v>6.5</v>
      </c>
    </row>
    <row r="3720" spans="6:7" x14ac:dyDescent="0.35">
      <c r="F3720" s="3">
        <v>97</v>
      </c>
      <c r="G3720" s="3">
        <v>7.4</v>
      </c>
    </row>
    <row r="3721" spans="6:7" x14ac:dyDescent="0.35">
      <c r="F3721" s="3">
        <v>110</v>
      </c>
      <c r="G3721" s="3">
        <v>7.7</v>
      </c>
    </row>
    <row r="3722" spans="6:7" x14ac:dyDescent="0.35">
      <c r="F3722" s="3">
        <v>103</v>
      </c>
      <c r="G3722" s="3">
        <v>7.4</v>
      </c>
    </row>
    <row r="3723" spans="6:7" x14ac:dyDescent="0.35">
      <c r="F3723" s="3">
        <v>94</v>
      </c>
      <c r="G3723" s="3">
        <v>5.0999999999999996</v>
      </c>
    </row>
    <row r="3724" spans="6:7" x14ac:dyDescent="0.35">
      <c r="F3724" s="3">
        <v>102</v>
      </c>
      <c r="G3724" s="3">
        <v>7.3</v>
      </c>
    </row>
    <row r="3725" spans="6:7" x14ac:dyDescent="0.35">
      <c r="F3725" s="3">
        <v>77</v>
      </c>
      <c r="G3725" s="3">
        <v>5</v>
      </c>
    </row>
    <row r="3726" spans="6:7" x14ac:dyDescent="0.35">
      <c r="F3726" s="3">
        <v>134</v>
      </c>
      <c r="G3726" s="3">
        <v>7.2</v>
      </c>
    </row>
    <row r="3727" spans="6:7" x14ac:dyDescent="0.35">
      <c r="F3727" s="3">
        <v>129</v>
      </c>
      <c r="G3727" s="3">
        <v>6.7</v>
      </c>
    </row>
    <row r="3728" spans="6:7" x14ac:dyDescent="0.35">
      <c r="F3728" s="3">
        <v>90</v>
      </c>
      <c r="G3728" s="3">
        <v>6.4</v>
      </c>
    </row>
    <row r="3729" spans="6:7" x14ac:dyDescent="0.35">
      <c r="F3729" s="3">
        <v>134</v>
      </c>
      <c r="G3729" s="3">
        <v>7.1</v>
      </c>
    </row>
    <row r="3730" spans="6:7" x14ac:dyDescent="0.35">
      <c r="F3730" s="3">
        <v>104</v>
      </c>
      <c r="G3730" s="3">
        <v>5.6</v>
      </c>
    </row>
    <row r="3731" spans="6:7" x14ac:dyDescent="0.35">
      <c r="F3731" s="3">
        <v>95</v>
      </c>
      <c r="G3731" s="3">
        <v>6.2</v>
      </c>
    </row>
    <row r="3732" spans="6:7" x14ac:dyDescent="0.35">
      <c r="F3732" s="3">
        <v>93</v>
      </c>
      <c r="G3732" s="3">
        <v>6.1</v>
      </c>
    </row>
    <row r="3733" spans="6:7" x14ac:dyDescent="0.35">
      <c r="F3733" s="3">
        <v>106</v>
      </c>
      <c r="G3733" s="3">
        <v>5.2</v>
      </c>
    </row>
    <row r="3734" spans="6:7" x14ac:dyDescent="0.35">
      <c r="F3734" s="3">
        <v>109</v>
      </c>
      <c r="G3734" s="3">
        <v>7.3</v>
      </c>
    </row>
    <row r="3735" spans="6:7" x14ac:dyDescent="0.35">
      <c r="F3735" s="3">
        <v>101</v>
      </c>
      <c r="G3735" s="3">
        <v>7.5</v>
      </c>
    </row>
    <row r="3736" spans="6:7" x14ac:dyDescent="0.35">
      <c r="F3736" s="3">
        <v>139</v>
      </c>
      <c r="G3736" s="3">
        <v>6.6</v>
      </c>
    </row>
    <row r="3737" spans="6:7" x14ac:dyDescent="0.35">
      <c r="F3737" s="3">
        <v>99</v>
      </c>
      <c r="G3737" s="3">
        <v>6.4</v>
      </c>
    </row>
    <row r="3738" spans="6:7" x14ac:dyDescent="0.35">
      <c r="F3738" s="3">
        <v>100</v>
      </c>
      <c r="G3738" s="3">
        <v>4.5</v>
      </c>
    </row>
    <row r="3739" spans="6:7" x14ac:dyDescent="0.35">
      <c r="F3739" s="3">
        <v>95</v>
      </c>
      <c r="G3739" s="3">
        <v>6.6</v>
      </c>
    </row>
    <row r="3740" spans="6:7" x14ac:dyDescent="0.35">
      <c r="F3740" s="3">
        <v>94</v>
      </c>
      <c r="G3740" s="3">
        <v>5.3</v>
      </c>
    </row>
    <row r="3741" spans="6:7" x14ac:dyDescent="0.35">
      <c r="F3741" s="3">
        <v>93</v>
      </c>
      <c r="G3741" s="3">
        <v>4.9000000000000004</v>
      </c>
    </row>
    <row r="3742" spans="6:7" x14ac:dyDescent="0.35">
      <c r="F3742" s="3">
        <v>106</v>
      </c>
      <c r="G3742" s="3">
        <v>7.7</v>
      </c>
    </row>
    <row r="3743" spans="6:7" x14ac:dyDescent="0.35">
      <c r="F3743" s="3">
        <v>99</v>
      </c>
      <c r="G3743" s="3">
        <v>8</v>
      </c>
    </row>
    <row r="3744" spans="6:7" x14ac:dyDescent="0.35">
      <c r="F3744" s="3">
        <v>82</v>
      </c>
      <c r="G3744" s="3">
        <v>3.8</v>
      </c>
    </row>
    <row r="3745" spans="6:7" x14ac:dyDescent="0.35">
      <c r="F3745" s="3">
        <v>135</v>
      </c>
      <c r="G3745" s="3">
        <v>7.6</v>
      </c>
    </row>
    <row r="3746" spans="6:7" x14ac:dyDescent="0.35">
      <c r="F3746" s="3">
        <v>88</v>
      </c>
      <c r="G3746" s="3">
        <v>5.9</v>
      </c>
    </row>
    <row r="3747" spans="6:7" x14ac:dyDescent="0.35">
      <c r="F3747" s="3">
        <v>89</v>
      </c>
      <c r="G3747" s="3">
        <v>6.2</v>
      </c>
    </row>
    <row r="3748" spans="6:7" x14ac:dyDescent="0.35">
      <c r="F3748" s="3">
        <v>110</v>
      </c>
      <c r="G3748" s="3">
        <v>7.2</v>
      </c>
    </row>
    <row r="3749" spans="6:7" x14ac:dyDescent="0.35">
      <c r="F3749" s="3">
        <v>107</v>
      </c>
      <c r="G3749" s="3">
        <v>6.3</v>
      </c>
    </row>
    <row r="3750" spans="6:7" x14ac:dyDescent="0.35">
      <c r="F3750" s="3">
        <v>86</v>
      </c>
      <c r="G3750" s="3">
        <v>5.2</v>
      </c>
    </row>
    <row r="3751" spans="6:7" x14ac:dyDescent="0.35">
      <c r="F3751" s="3">
        <v>91</v>
      </c>
      <c r="G3751" s="3">
        <v>6.9</v>
      </c>
    </row>
    <row r="3752" spans="6:7" x14ac:dyDescent="0.35">
      <c r="F3752" s="3">
        <v>103</v>
      </c>
      <c r="G3752" s="3">
        <v>6.8</v>
      </c>
    </row>
    <row r="3753" spans="6:7" x14ac:dyDescent="0.35">
      <c r="F3753" s="3">
        <v>90</v>
      </c>
      <c r="G3753" s="3">
        <v>6.2</v>
      </c>
    </row>
    <row r="3754" spans="6:7" x14ac:dyDescent="0.35">
      <c r="F3754" s="3">
        <v>141</v>
      </c>
      <c r="G3754" s="3">
        <v>6.2</v>
      </c>
    </row>
    <row r="3755" spans="6:7" x14ac:dyDescent="0.35">
      <c r="F3755" s="3">
        <v>92</v>
      </c>
      <c r="G3755" s="3">
        <v>3.5</v>
      </c>
    </row>
    <row r="3756" spans="6:7" x14ac:dyDescent="0.35">
      <c r="F3756" s="3">
        <v>99</v>
      </c>
      <c r="G3756" s="3">
        <v>6.1</v>
      </c>
    </row>
    <row r="3757" spans="6:7" x14ac:dyDescent="0.35">
      <c r="F3757" s="3">
        <v>79</v>
      </c>
      <c r="G3757" s="3">
        <v>6.6</v>
      </c>
    </row>
    <row r="3758" spans="6:7" x14ac:dyDescent="0.35">
      <c r="F3758" s="3">
        <v>96</v>
      </c>
      <c r="G3758" s="3">
        <v>4.5</v>
      </c>
    </row>
    <row r="3759" spans="6:7" x14ac:dyDescent="0.35">
      <c r="F3759" s="3">
        <v>82</v>
      </c>
      <c r="G3759" s="3">
        <v>5.9</v>
      </c>
    </row>
    <row r="3760" spans="6:7" x14ac:dyDescent="0.35">
      <c r="F3760" s="3">
        <v>92</v>
      </c>
      <c r="G3760" s="3">
        <v>6.9</v>
      </c>
    </row>
    <row r="3761" spans="6:7" x14ac:dyDescent="0.35">
      <c r="F3761" s="3">
        <v>112</v>
      </c>
      <c r="G3761" s="3">
        <v>7.7</v>
      </c>
    </row>
    <row r="3762" spans="6:7" x14ac:dyDescent="0.35">
      <c r="F3762" s="3">
        <v>106</v>
      </c>
      <c r="G3762" s="3">
        <v>6.6</v>
      </c>
    </row>
    <row r="3763" spans="6:7" x14ac:dyDescent="0.35">
      <c r="F3763" s="3">
        <v>90</v>
      </c>
      <c r="G3763" s="3">
        <v>5.3</v>
      </c>
    </row>
    <row r="3764" spans="6:7" x14ac:dyDescent="0.35">
      <c r="F3764" s="3">
        <v>126</v>
      </c>
      <c r="G3764" s="3">
        <v>6.3</v>
      </c>
    </row>
    <row r="3765" spans="6:7" x14ac:dyDescent="0.35">
      <c r="F3765" s="3">
        <v>150</v>
      </c>
      <c r="G3765" s="3">
        <v>7</v>
      </c>
    </row>
    <row r="3766" spans="6:7" x14ac:dyDescent="0.35">
      <c r="F3766" s="3">
        <v>90</v>
      </c>
      <c r="G3766" s="3">
        <v>7</v>
      </c>
    </row>
    <row r="3767" spans="6:7" x14ac:dyDescent="0.35">
      <c r="F3767" s="3">
        <v>91</v>
      </c>
      <c r="G3767" s="3">
        <v>6.6</v>
      </c>
    </row>
    <row r="3768" spans="6:7" x14ac:dyDescent="0.35">
      <c r="F3768" s="3">
        <v>145</v>
      </c>
      <c r="G3768" s="3">
        <v>8.6</v>
      </c>
    </row>
    <row r="3769" spans="6:7" x14ac:dyDescent="0.35">
      <c r="F3769" s="3">
        <v>95</v>
      </c>
      <c r="G3769" s="3">
        <v>6.4</v>
      </c>
    </row>
    <row r="3770" spans="6:7" x14ac:dyDescent="0.35">
      <c r="F3770" s="3">
        <v>97</v>
      </c>
      <c r="G3770" s="3">
        <v>7.9</v>
      </c>
    </row>
    <row r="3771" spans="6:7" x14ac:dyDescent="0.35">
      <c r="F3771" s="3">
        <v>90</v>
      </c>
      <c r="G3771" s="3">
        <v>5.4</v>
      </c>
    </row>
    <row r="3772" spans="6:7" x14ac:dyDescent="0.35">
      <c r="F3772" s="3">
        <v>41</v>
      </c>
      <c r="G3772" s="3">
        <v>6.9</v>
      </c>
    </row>
    <row r="3773" spans="6:7" x14ac:dyDescent="0.35">
      <c r="F3773" s="3">
        <v>112</v>
      </c>
      <c r="G3773" s="3">
        <v>7.7</v>
      </c>
    </row>
    <row r="3774" spans="6:7" x14ac:dyDescent="0.35">
      <c r="F3774" s="3">
        <v>122</v>
      </c>
      <c r="G3774" s="3">
        <v>7.2</v>
      </c>
    </row>
    <row r="3775" spans="6:7" x14ac:dyDescent="0.35">
      <c r="F3775" s="3">
        <v>110</v>
      </c>
      <c r="G3775" s="3">
        <v>6.8</v>
      </c>
    </row>
    <row r="3776" spans="6:7" x14ac:dyDescent="0.35">
      <c r="F3776" s="3">
        <v>87</v>
      </c>
      <c r="G3776" s="3">
        <v>6.2</v>
      </c>
    </row>
    <row r="3777" spans="6:7" x14ac:dyDescent="0.35">
      <c r="F3777" s="3">
        <v>108</v>
      </c>
      <c r="G3777" s="3">
        <v>7.4</v>
      </c>
    </row>
    <row r="3778" spans="6:7" x14ac:dyDescent="0.35">
      <c r="F3778" s="3">
        <v>121</v>
      </c>
      <c r="G3778" s="3">
        <v>4.5999999999999996</v>
      </c>
    </row>
    <row r="3779" spans="6:7" x14ac:dyDescent="0.35">
      <c r="F3779" s="3">
        <v>97</v>
      </c>
      <c r="G3779" s="3">
        <v>6.4</v>
      </c>
    </row>
    <row r="3780" spans="6:7" x14ac:dyDescent="0.35">
      <c r="F3780" s="3">
        <v>116</v>
      </c>
      <c r="G3780" s="3">
        <v>7</v>
      </c>
    </row>
    <row r="3781" spans="6:7" x14ac:dyDescent="0.35">
      <c r="F3781" s="3">
        <v>94</v>
      </c>
      <c r="G3781" s="3">
        <v>7.7</v>
      </c>
    </row>
    <row r="3782" spans="6:7" x14ac:dyDescent="0.35">
      <c r="F3782" s="3">
        <v>103</v>
      </c>
      <c r="G3782" s="3">
        <v>6.8</v>
      </c>
    </row>
    <row r="3783" spans="6:7" x14ac:dyDescent="0.35">
      <c r="F3783" s="3">
        <v>112</v>
      </c>
      <c r="G3783" s="3">
        <v>7</v>
      </c>
    </row>
    <row r="3784" spans="6:7" x14ac:dyDescent="0.35">
      <c r="F3784" s="3">
        <v>91</v>
      </c>
      <c r="G3784" s="3">
        <v>7</v>
      </c>
    </row>
    <row r="3785" spans="6:7" x14ac:dyDescent="0.35">
      <c r="F3785" s="3">
        <v>98</v>
      </c>
      <c r="G3785" s="3">
        <v>6.3</v>
      </c>
    </row>
    <row r="3786" spans="6:7" x14ac:dyDescent="0.35">
      <c r="F3786" s="3">
        <v>95</v>
      </c>
      <c r="G3786" s="3">
        <v>7.1</v>
      </c>
    </row>
    <row r="3787" spans="6:7" x14ac:dyDescent="0.35">
      <c r="F3787" s="3">
        <v>88</v>
      </c>
      <c r="G3787" s="3">
        <v>5.6</v>
      </c>
    </row>
    <row r="3788" spans="6:7" x14ac:dyDescent="0.35">
      <c r="F3788" s="3">
        <v>99</v>
      </c>
      <c r="G3788" s="3">
        <v>4.4000000000000004</v>
      </c>
    </row>
    <row r="3789" spans="6:7" x14ac:dyDescent="0.35">
      <c r="F3789" s="3">
        <v>91</v>
      </c>
      <c r="G3789" s="3">
        <v>7.1</v>
      </c>
    </row>
    <row r="3790" spans="6:7" x14ac:dyDescent="0.35">
      <c r="F3790" s="3">
        <v>97</v>
      </c>
      <c r="G3790" s="3">
        <v>6.1</v>
      </c>
    </row>
    <row r="3791" spans="6:7" x14ac:dyDescent="0.35">
      <c r="F3791" s="3">
        <v>136</v>
      </c>
      <c r="G3791" s="3">
        <v>7.4</v>
      </c>
    </row>
    <row r="3792" spans="6:7" x14ac:dyDescent="0.35">
      <c r="F3792" s="3">
        <v>118</v>
      </c>
      <c r="G3792" s="3">
        <v>7.5</v>
      </c>
    </row>
    <row r="3793" spans="6:7" x14ac:dyDescent="0.35">
      <c r="F3793" s="3">
        <v>94</v>
      </c>
      <c r="G3793" s="3">
        <v>7.2</v>
      </c>
    </row>
    <row r="3794" spans="6:7" x14ac:dyDescent="0.35">
      <c r="F3794" s="3">
        <v>89</v>
      </c>
      <c r="G3794" s="3">
        <v>7.6</v>
      </c>
    </row>
    <row r="3795" spans="6:7" x14ac:dyDescent="0.35">
      <c r="F3795" s="3">
        <v>90</v>
      </c>
      <c r="G3795" s="3">
        <v>7.3</v>
      </c>
    </row>
    <row r="3796" spans="6:7" x14ac:dyDescent="0.35">
      <c r="F3796" s="3">
        <v>95</v>
      </c>
      <c r="G3796" s="3">
        <v>6.2</v>
      </c>
    </row>
    <row r="3797" spans="6:7" x14ac:dyDescent="0.35">
      <c r="F3797" s="3">
        <v>90</v>
      </c>
      <c r="G3797" s="3">
        <v>6.2</v>
      </c>
    </row>
    <row r="3798" spans="6:7" x14ac:dyDescent="0.35">
      <c r="F3798" s="3">
        <v>95</v>
      </c>
      <c r="G3798" s="3">
        <v>4.5999999999999996</v>
      </c>
    </row>
    <row r="3799" spans="6:7" x14ac:dyDescent="0.35">
      <c r="F3799" s="3">
        <v>94</v>
      </c>
      <c r="G3799" s="3">
        <v>6.2</v>
      </c>
    </row>
    <row r="3800" spans="6:7" x14ac:dyDescent="0.35">
      <c r="F3800" s="3">
        <v>90</v>
      </c>
      <c r="G3800" s="3">
        <v>6.2</v>
      </c>
    </row>
    <row r="3801" spans="6:7" x14ac:dyDescent="0.35">
      <c r="F3801" s="3">
        <v>103</v>
      </c>
      <c r="G3801" s="3">
        <v>3.3</v>
      </c>
    </row>
    <row r="3802" spans="6:7" x14ac:dyDescent="0.35">
      <c r="F3802" s="3">
        <v>60</v>
      </c>
      <c r="G3802" s="3">
        <v>7.5</v>
      </c>
    </row>
    <row r="3803" spans="6:7" x14ac:dyDescent="0.35">
      <c r="F3803" s="3">
        <v>91</v>
      </c>
      <c r="G3803" s="3">
        <v>4.2</v>
      </c>
    </row>
    <row r="3804" spans="6:7" x14ac:dyDescent="0.35">
      <c r="F3804" s="3">
        <v>102</v>
      </c>
      <c r="G3804" s="3">
        <v>7.2</v>
      </c>
    </row>
    <row r="3805" spans="6:7" x14ac:dyDescent="0.35">
      <c r="F3805" s="3">
        <v>92</v>
      </c>
      <c r="G3805" s="3">
        <v>6.2</v>
      </c>
    </row>
    <row r="3806" spans="6:7" x14ac:dyDescent="0.35">
      <c r="F3806" s="3">
        <v>87</v>
      </c>
      <c r="G3806" s="3">
        <v>6.1</v>
      </c>
    </row>
    <row r="3807" spans="6:7" x14ac:dyDescent="0.35">
      <c r="F3807" s="3">
        <v>80</v>
      </c>
      <c r="G3807" s="3">
        <v>4.2</v>
      </c>
    </row>
    <row r="3808" spans="6:7" x14ac:dyDescent="0.35">
      <c r="F3808" s="3">
        <v>90</v>
      </c>
      <c r="G3808" s="3">
        <v>4.5</v>
      </c>
    </row>
    <row r="3809" spans="6:7" x14ac:dyDescent="0.35">
      <c r="F3809" s="3">
        <v>44</v>
      </c>
      <c r="G3809" s="3">
        <v>8.4</v>
      </c>
    </row>
    <row r="3810" spans="6:7" x14ac:dyDescent="0.35">
      <c r="F3810" s="3">
        <v>105</v>
      </c>
      <c r="G3810" s="3">
        <v>7.5</v>
      </c>
    </row>
    <row r="3811" spans="6:7" x14ac:dyDescent="0.35">
      <c r="F3811" s="3">
        <v>67</v>
      </c>
      <c r="G3811" s="3">
        <v>6.7</v>
      </c>
    </row>
    <row r="3812" spans="6:7" x14ac:dyDescent="0.35">
      <c r="F3812" s="3">
        <v>95</v>
      </c>
      <c r="G3812" s="3">
        <v>5.0999999999999996</v>
      </c>
    </row>
    <row r="3813" spans="6:7" x14ac:dyDescent="0.35">
      <c r="F3813" s="3">
        <v>87</v>
      </c>
      <c r="G3813" s="3">
        <v>5.5</v>
      </c>
    </row>
    <row r="3814" spans="6:7" x14ac:dyDescent="0.35">
      <c r="F3814" s="3">
        <v>94</v>
      </c>
      <c r="G3814" s="3">
        <v>4.4000000000000004</v>
      </c>
    </row>
    <row r="3815" spans="6:7" x14ac:dyDescent="0.35">
      <c r="F3815" s="3">
        <v>109</v>
      </c>
      <c r="G3815" s="3">
        <v>4.4000000000000004</v>
      </c>
    </row>
    <row r="3816" spans="6:7" x14ac:dyDescent="0.35">
      <c r="F3816" s="3">
        <v>130</v>
      </c>
      <c r="G3816" s="3">
        <v>6.8</v>
      </c>
    </row>
    <row r="3817" spans="6:7" x14ac:dyDescent="0.35">
      <c r="G3817" s="3">
        <v>6.7</v>
      </c>
    </row>
    <row r="3818" spans="6:7" x14ac:dyDescent="0.35">
      <c r="F3818" s="3">
        <v>88</v>
      </c>
      <c r="G3818" s="3">
        <v>8.6</v>
      </c>
    </row>
    <row r="3819" spans="6:7" x14ac:dyDescent="0.35">
      <c r="F3819" s="3">
        <v>88</v>
      </c>
      <c r="G3819" s="3">
        <v>4.8</v>
      </c>
    </row>
    <row r="3820" spans="6:7" x14ac:dyDescent="0.35">
      <c r="F3820" s="3">
        <v>97</v>
      </c>
      <c r="G3820" s="3">
        <v>3.4</v>
      </c>
    </row>
    <row r="3821" spans="6:7" x14ac:dyDescent="0.35">
      <c r="F3821" s="3">
        <v>113</v>
      </c>
      <c r="G3821" s="3">
        <v>7.4</v>
      </c>
    </row>
    <row r="3822" spans="6:7" x14ac:dyDescent="0.35">
      <c r="F3822" s="3">
        <v>99</v>
      </c>
      <c r="G3822" s="3">
        <v>7.3</v>
      </c>
    </row>
    <row r="3823" spans="6:7" x14ac:dyDescent="0.35">
      <c r="F3823" s="3">
        <v>148</v>
      </c>
      <c r="G3823" s="3">
        <v>8</v>
      </c>
    </row>
    <row r="3824" spans="6:7" x14ac:dyDescent="0.35">
      <c r="F3824" s="3">
        <v>107</v>
      </c>
      <c r="G3824" s="3">
        <v>6.5</v>
      </c>
    </row>
    <row r="3825" spans="6:7" x14ac:dyDescent="0.35">
      <c r="F3825" s="3">
        <v>93</v>
      </c>
      <c r="G3825" s="3">
        <v>5.9</v>
      </c>
    </row>
    <row r="3826" spans="6:7" x14ac:dyDescent="0.35">
      <c r="F3826" s="3">
        <v>94</v>
      </c>
      <c r="G3826" s="3">
        <v>6.8</v>
      </c>
    </row>
    <row r="3827" spans="6:7" x14ac:dyDescent="0.35">
      <c r="F3827" s="3">
        <v>121</v>
      </c>
      <c r="G3827" s="3">
        <v>7.4</v>
      </c>
    </row>
    <row r="3828" spans="6:7" x14ac:dyDescent="0.35">
      <c r="F3828" s="3">
        <v>118</v>
      </c>
      <c r="G3828" s="3">
        <v>6.7</v>
      </c>
    </row>
    <row r="3829" spans="6:7" x14ac:dyDescent="0.35">
      <c r="F3829" s="3">
        <v>98</v>
      </c>
      <c r="G3829" s="3">
        <v>6.8</v>
      </c>
    </row>
    <row r="3830" spans="6:7" x14ac:dyDescent="0.35">
      <c r="F3830" s="3">
        <v>82</v>
      </c>
      <c r="G3830" s="3">
        <v>5.4</v>
      </c>
    </row>
    <row r="3831" spans="6:7" x14ac:dyDescent="0.35">
      <c r="F3831" s="3">
        <v>101</v>
      </c>
      <c r="G3831" s="3">
        <v>5.5</v>
      </c>
    </row>
    <row r="3832" spans="6:7" x14ac:dyDescent="0.35">
      <c r="F3832" s="3">
        <v>106</v>
      </c>
      <c r="G3832" s="3">
        <v>7.4</v>
      </c>
    </row>
    <row r="3833" spans="6:7" x14ac:dyDescent="0.35">
      <c r="F3833" s="3">
        <v>90</v>
      </c>
      <c r="G3833" s="3">
        <v>5.7</v>
      </c>
    </row>
    <row r="3834" spans="6:7" x14ac:dyDescent="0.35">
      <c r="F3834" s="3">
        <v>79</v>
      </c>
      <c r="G3834" s="3">
        <v>5.4</v>
      </c>
    </row>
    <row r="3835" spans="6:7" x14ac:dyDescent="0.35">
      <c r="F3835" s="3">
        <v>87</v>
      </c>
      <c r="G3835" s="3">
        <v>3.2</v>
      </c>
    </row>
    <row r="3836" spans="6:7" x14ac:dyDescent="0.35">
      <c r="G3836" s="3">
        <v>7.1</v>
      </c>
    </row>
    <row r="3837" spans="6:7" x14ac:dyDescent="0.35">
      <c r="F3837" s="3">
        <v>105</v>
      </c>
      <c r="G3837" s="3">
        <v>7.8</v>
      </c>
    </row>
    <row r="3838" spans="6:7" x14ac:dyDescent="0.35">
      <c r="F3838" s="3">
        <v>89</v>
      </c>
      <c r="G3838" s="3">
        <v>5.3</v>
      </c>
    </row>
    <row r="3839" spans="6:7" x14ac:dyDescent="0.35">
      <c r="F3839" s="3">
        <v>100</v>
      </c>
      <c r="G3839" s="3">
        <v>7.2</v>
      </c>
    </row>
    <row r="3840" spans="6:7" x14ac:dyDescent="0.35">
      <c r="F3840" s="3">
        <v>92</v>
      </c>
      <c r="G3840" s="3">
        <v>6.2</v>
      </c>
    </row>
    <row r="3841" spans="6:7" x14ac:dyDescent="0.35">
      <c r="F3841" s="3">
        <v>97</v>
      </c>
      <c r="G3841" s="3">
        <v>5.9</v>
      </c>
    </row>
    <row r="3842" spans="6:7" x14ac:dyDescent="0.35">
      <c r="F3842" s="3">
        <v>100</v>
      </c>
      <c r="G3842" s="3">
        <v>7.3</v>
      </c>
    </row>
    <row r="3843" spans="6:7" x14ac:dyDescent="0.35">
      <c r="F3843" s="3">
        <v>96</v>
      </c>
      <c r="G3843" s="3">
        <v>6.7</v>
      </c>
    </row>
    <row r="3844" spans="6:7" x14ac:dyDescent="0.35">
      <c r="F3844" s="3">
        <v>104</v>
      </c>
      <c r="G3844" s="3">
        <v>5.7</v>
      </c>
    </row>
    <row r="3845" spans="6:7" x14ac:dyDescent="0.35">
      <c r="F3845" s="3">
        <v>117</v>
      </c>
      <c r="G3845" s="3">
        <v>7.1</v>
      </c>
    </row>
    <row r="3846" spans="6:7" x14ac:dyDescent="0.35">
      <c r="F3846" s="3">
        <v>90</v>
      </c>
      <c r="G3846" s="3">
        <v>7.2</v>
      </c>
    </row>
    <row r="3847" spans="6:7" x14ac:dyDescent="0.35">
      <c r="F3847" s="3">
        <v>115</v>
      </c>
      <c r="G3847" s="3">
        <v>7.4</v>
      </c>
    </row>
    <row r="3848" spans="6:7" x14ac:dyDescent="0.35">
      <c r="F3848" s="3">
        <v>108</v>
      </c>
      <c r="G3848" s="3">
        <v>7.7</v>
      </c>
    </row>
    <row r="3849" spans="6:7" x14ac:dyDescent="0.35">
      <c r="F3849" s="3">
        <v>43</v>
      </c>
      <c r="G3849" s="3">
        <v>7.7</v>
      </c>
    </row>
    <row r="3850" spans="6:7" x14ac:dyDescent="0.35">
      <c r="F3850" s="3">
        <v>109</v>
      </c>
      <c r="G3850" s="3">
        <v>7.4</v>
      </c>
    </row>
    <row r="3851" spans="6:7" x14ac:dyDescent="0.35">
      <c r="F3851" s="3">
        <v>102</v>
      </c>
      <c r="G3851" s="3">
        <v>8.4</v>
      </c>
    </row>
    <row r="3852" spans="6:7" x14ac:dyDescent="0.35">
      <c r="F3852" s="3">
        <v>100</v>
      </c>
      <c r="G3852" s="3">
        <v>7.1</v>
      </c>
    </row>
    <row r="3853" spans="6:7" x14ac:dyDescent="0.35">
      <c r="F3853" s="3">
        <v>115</v>
      </c>
      <c r="G3853" s="3">
        <v>7.2</v>
      </c>
    </row>
    <row r="3854" spans="6:7" x14ac:dyDescent="0.35">
      <c r="F3854" s="3">
        <v>122</v>
      </c>
      <c r="G3854" s="3">
        <v>7.5</v>
      </c>
    </row>
    <row r="3855" spans="6:7" x14ac:dyDescent="0.35">
      <c r="F3855" s="3">
        <v>98</v>
      </c>
      <c r="G3855" s="3">
        <v>5.4</v>
      </c>
    </row>
    <row r="3856" spans="6:7" x14ac:dyDescent="0.35">
      <c r="F3856" s="3">
        <v>133</v>
      </c>
      <c r="G3856" s="3">
        <v>8.1</v>
      </c>
    </row>
    <row r="3857" spans="6:7" x14ac:dyDescent="0.35">
      <c r="F3857" s="3">
        <v>105</v>
      </c>
      <c r="G3857" s="3">
        <v>6</v>
      </c>
    </row>
    <row r="3858" spans="6:7" x14ac:dyDescent="0.35">
      <c r="F3858" s="3">
        <v>122</v>
      </c>
      <c r="G3858" s="3">
        <v>7.8</v>
      </c>
    </row>
    <row r="3859" spans="6:7" x14ac:dyDescent="0.35">
      <c r="F3859" s="3">
        <v>106</v>
      </c>
      <c r="G3859" s="3">
        <v>6.8</v>
      </c>
    </row>
    <row r="3860" spans="6:7" x14ac:dyDescent="0.35">
      <c r="F3860" s="3">
        <v>98</v>
      </c>
      <c r="G3860" s="3">
        <v>6.5</v>
      </c>
    </row>
    <row r="3861" spans="6:7" x14ac:dyDescent="0.35">
      <c r="F3861" s="3">
        <v>112</v>
      </c>
      <c r="G3861" s="3">
        <v>7.7</v>
      </c>
    </row>
    <row r="3862" spans="6:7" x14ac:dyDescent="0.35">
      <c r="F3862" s="3">
        <v>120</v>
      </c>
      <c r="G3862" s="3">
        <v>6.4</v>
      </c>
    </row>
    <row r="3863" spans="6:7" x14ac:dyDescent="0.35">
      <c r="F3863" s="3">
        <v>99</v>
      </c>
      <c r="G3863" s="3">
        <v>6.5</v>
      </c>
    </row>
    <row r="3864" spans="6:7" x14ac:dyDescent="0.35">
      <c r="F3864" s="3">
        <v>110</v>
      </c>
      <c r="G3864" s="3">
        <v>7.3</v>
      </c>
    </row>
    <row r="3865" spans="6:7" x14ac:dyDescent="0.35">
      <c r="F3865" s="3">
        <v>102</v>
      </c>
      <c r="G3865" s="3">
        <v>6.6</v>
      </c>
    </row>
    <row r="3866" spans="6:7" x14ac:dyDescent="0.35">
      <c r="F3866" s="3">
        <v>109</v>
      </c>
      <c r="G3866" s="3">
        <v>7.9</v>
      </c>
    </row>
    <row r="3867" spans="6:7" x14ac:dyDescent="0.35">
      <c r="F3867" s="3">
        <v>104</v>
      </c>
      <c r="G3867" s="3">
        <v>5.9</v>
      </c>
    </row>
    <row r="3868" spans="6:7" x14ac:dyDescent="0.35">
      <c r="F3868" s="3">
        <v>134</v>
      </c>
      <c r="G3868" s="3">
        <v>4.7</v>
      </c>
    </row>
    <row r="3869" spans="6:7" x14ac:dyDescent="0.35">
      <c r="F3869" s="3">
        <v>133</v>
      </c>
      <c r="G3869" s="3">
        <v>8.6999999999999993</v>
      </c>
    </row>
    <row r="3870" spans="6:7" x14ac:dyDescent="0.35">
      <c r="F3870" s="3">
        <v>85</v>
      </c>
      <c r="G3870" s="3">
        <v>5.9</v>
      </c>
    </row>
    <row r="3871" spans="6:7" x14ac:dyDescent="0.35">
      <c r="F3871" s="3">
        <v>87</v>
      </c>
      <c r="G3871" s="3">
        <v>6.7</v>
      </c>
    </row>
    <row r="3872" spans="6:7" x14ac:dyDescent="0.35">
      <c r="F3872" s="3">
        <v>130</v>
      </c>
      <c r="G3872" s="3">
        <v>8.5</v>
      </c>
    </row>
    <row r="3873" spans="6:7" x14ac:dyDescent="0.35">
      <c r="F3873" s="3">
        <v>199</v>
      </c>
      <c r="G3873" s="3">
        <v>8.4</v>
      </c>
    </row>
    <row r="3874" spans="6:7" x14ac:dyDescent="0.35">
      <c r="F3874" s="3">
        <v>103</v>
      </c>
      <c r="G3874" s="3">
        <v>5.8</v>
      </c>
    </row>
    <row r="3875" spans="6:7" x14ac:dyDescent="0.35">
      <c r="F3875" s="3">
        <v>112</v>
      </c>
      <c r="G3875" s="3">
        <v>6.1</v>
      </c>
    </row>
    <row r="3876" spans="6:7" x14ac:dyDescent="0.35">
      <c r="F3876" s="3">
        <v>89</v>
      </c>
      <c r="G3876" s="3">
        <v>7.3</v>
      </c>
    </row>
    <row r="3877" spans="6:7" x14ac:dyDescent="0.35">
      <c r="F3877" s="3">
        <v>124</v>
      </c>
      <c r="G3877" s="3">
        <v>6.7</v>
      </c>
    </row>
    <row r="3878" spans="6:7" x14ac:dyDescent="0.35">
      <c r="F3878" s="3">
        <v>101</v>
      </c>
      <c r="G3878" s="3">
        <v>7.6</v>
      </c>
    </row>
    <row r="3879" spans="6:7" x14ac:dyDescent="0.35">
      <c r="F3879" s="3">
        <v>133</v>
      </c>
      <c r="G3879" s="3">
        <v>7.2</v>
      </c>
    </row>
    <row r="3880" spans="6:7" x14ac:dyDescent="0.35">
      <c r="F3880" s="3">
        <v>112</v>
      </c>
      <c r="G3880" s="3">
        <v>6.2</v>
      </c>
    </row>
    <row r="3881" spans="6:7" x14ac:dyDescent="0.35">
      <c r="F3881" s="3">
        <v>111</v>
      </c>
      <c r="G3881" s="3">
        <v>5.8</v>
      </c>
    </row>
    <row r="3882" spans="6:7" x14ac:dyDescent="0.35">
      <c r="F3882" s="3">
        <v>98</v>
      </c>
      <c r="G3882" s="3">
        <v>5.2</v>
      </c>
    </row>
    <row r="3883" spans="6:7" x14ac:dyDescent="0.35">
      <c r="F3883" s="3">
        <v>60</v>
      </c>
      <c r="G3883" s="3">
        <v>8.1</v>
      </c>
    </row>
    <row r="3884" spans="6:7" x14ac:dyDescent="0.35">
      <c r="F3884" s="3">
        <v>93</v>
      </c>
      <c r="G3884" s="3">
        <v>7.1</v>
      </c>
    </row>
    <row r="3885" spans="6:7" x14ac:dyDescent="0.35">
      <c r="F3885" s="3">
        <v>104</v>
      </c>
      <c r="G3885" s="3">
        <v>6.5</v>
      </c>
    </row>
    <row r="3886" spans="6:7" x14ac:dyDescent="0.35">
      <c r="F3886" s="3">
        <v>112</v>
      </c>
      <c r="G3886" s="3">
        <v>7.3</v>
      </c>
    </row>
    <row r="3887" spans="6:7" x14ac:dyDescent="0.35">
      <c r="F3887" s="3">
        <v>94</v>
      </c>
      <c r="G3887" s="3">
        <v>6.2</v>
      </c>
    </row>
    <row r="3888" spans="6:7" x14ac:dyDescent="0.35">
      <c r="F3888" s="3">
        <v>90</v>
      </c>
      <c r="G3888" s="3">
        <v>5</v>
      </c>
    </row>
    <row r="3889" spans="6:7" x14ac:dyDescent="0.35">
      <c r="F3889" s="3">
        <v>96</v>
      </c>
      <c r="G3889" s="3">
        <v>8</v>
      </c>
    </row>
    <row r="3890" spans="6:7" x14ac:dyDescent="0.35">
      <c r="F3890" s="3">
        <v>101</v>
      </c>
      <c r="G3890" s="3">
        <v>7.8</v>
      </c>
    </row>
    <row r="3891" spans="6:7" x14ac:dyDescent="0.35">
      <c r="F3891" s="3">
        <v>93</v>
      </c>
      <c r="G3891" s="3">
        <v>8.1</v>
      </c>
    </row>
    <row r="3892" spans="6:7" x14ac:dyDescent="0.35">
      <c r="F3892" s="3">
        <v>152</v>
      </c>
      <c r="G3892" s="3">
        <v>6.7</v>
      </c>
    </row>
    <row r="3893" spans="6:7" x14ac:dyDescent="0.35">
      <c r="F3893" s="3">
        <v>150</v>
      </c>
      <c r="G3893" s="3">
        <v>6.1</v>
      </c>
    </row>
    <row r="3894" spans="6:7" x14ac:dyDescent="0.35">
      <c r="F3894" s="3">
        <v>112</v>
      </c>
      <c r="G3894" s="3">
        <v>7.1</v>
      </c>
    </row>
    <row r="3895" spans="6:7" x14ac:dyDescent="0.35">
      <c r="F3895" s="3">
        <v>95</v>
      </c>
      <c r="G3895" s="3">
        <v>5.6</v>
      </c>
    </row>
    <row r="3896" spans="6:7" x14ac:dyDescent="0.35">
      <c r="F3896" s="3">
        <v>111</v>
      </c>
      <c r="G3896" s="3">
        <v>7.6</v>
      </c>
    </row>
    <row r="3897" spans="6:7" x14ac:dyDescent="0.35">
      <c r="F3897" s="3">
        <v>86</v>
      </c>
      <c r="G3897" s="3">
        <v>4.3</v>
      </c>
    </row>
    <row r="3898" spans="6:7" x14ac:dyDescent="0.35">
      <c r="F3898" s="3">
        <v>108</v>
      </c>
      <c r="G3898" s="3">
        <v>7.3</v>
      </c>
    </row>
    <row r="3899" spans="6:7" x14ac:dyDescent="0.35">
      <c r="F3899" s="3">
        <v>105</v>
      </c>
      <c r="G3899" s="3">
        <v>7.3</v>
      </c>
    </row>
    <row r="3900" spans="6:7" x14ac:dyDescent="0.35">
      <c r="F3900" s="3">
        <v>91</v>
      </c>
      <c r="G3900" s="3">
        <v>4.5999999999999996</v>
      </c>
    </row>
    <row r="3901" spans="6:7" x14ac:dyDescent="0.35">
      <c r="F3901" s="3">
        <v>105</v>
      </c>
      <c r="G3901" s="3">
        <v>6.8</v>
      </c>
    </row>
    <row r="3902" spans="6:7" x14ac:dyDescent="0.35">
      <c r="F3902" s="3">
        <v>60</v>
      </c>
      <c r="G3902" s="3">
        <v>7.5</v>
      </c>
    </row>
    <row r="3903" spans="6:7" x14ac:dyDescent="0.35">
      <c r="F3903" s="3">
        <v>106</v>
      </c>
      <c r="G3903" s="3">
        <v>7.1</v>
      </c>
    </row>
    <row r="3904" spans="6:7" x14ac:dyDescent="0.35">
      <c r="F3904" s="3">
        <v>93</v>
      </c>
      <c r="G3904" s="3">
        <v>7.3</v>
      </c>
    </row>
    <row r="3905" spans="6:7" x14ac:dyDescent="0.35">
      <c r="F3905" s="3">
        <v>172</v>
      </c>
      <c r="G3905" s="3">
        <v>8.3000000000000007</v>
      </c>
    </row>
    <row r="3906" spans="6:7" x14ac:dyDescent="0.35">
      <c r="F3906" s="3">
        <v>109</v>
      </c>
      <c r="G3906" s="3">
        <v>5.4</v>
      </c>
    </row>
    <row r="3907" spans="6:7" x14ac:dyDescent="0.35">
      <c r="F3907" s="3">
        <v>93</v>
      </c>
      <c r="G3907" s="3">
        <v>4</v>
      </c>
    </row>
    <row r="3908" spans="6:7" x14ac:dyDescent="0.35">
      <c r="F3908" s="3">
        <v>165</v>
      </c>
      <c r="G3908" s="3">
        <v>8</v>
      </c>
    </row>
    <row r="3909" spans="6:7" x14ac:dyDescent="0.35">
      <c r="F3909" s="3">
        <v>96</v>
      </c>
      <c r="G3909" s="3">
        <v>6.7</v>
      </c>
    </row>
    <row r="3910" spans="6:7" x14ac:dyDescent="0.35">
      <c r="F3910" s="3">
        <v>119</v>
      </c>
      <c r="G3910" s="3">
        <v>5.7</v>
      </c>
    </row>
    <row r="3911" spans="6:7" x14ac:dyDescent="0.35">
      <c r="F3911" s="3">
        <v>93</v>
      </c>
      <c r="G3911" s="3">
        <v>4.5999999999999996</v>
      </c>
    </row>
    <row r="3912" spans="6:7" x14ac:dyDescent="0.35">
      <c r="F3912" s="3">
        <v>82</v>
      </c>
      <c r="G3912" s="3">
        <v>4</v>
      </c>
    </row>
    <row r="3913" spans="6:7" x14ac:dyDescent="0.35">
      <c r="F3913" s="3">
        <v>101</v>
      </c>
      <c r="G3913" s="3">
        <v>7</v>
      </c>
    </row>
    <row r="3914" spans="6:7" x14ac:dyDescent="0.35">
      <c r="F3914" s="3">
        <v>120</v>
      </c>
      <c r="G3914" s="3">
        <v>7.4</v>
      </c>
    </row>
    <row r="3915" spans="6:7" x14ac:dyDescent="0.35">
      <c r="F3915" s="3">
        <v>81</v>
      </c>
      <c r="G3915" s="3">
        <v>5.9</v>
      </c>
    </row>
    <row r="3916" spans="6:7" x14ac:dyDescent="0.35">
      <c r="F3916" s="3">
        <v>82</v>
      </c>
      <c r="G3916" s="3">
        <v>4.5999999999999996</v>
      </c>
    </row>
    <row r="3917" spans="6:7" x14ac:dyDescent="0.35">
      <c r="F3917" s="3">
        <v>107</v>
      </c>
      <c r="G3917" s="3">
        <v>4.8</v>
      </c>
    </row>
    <row r="3918" spans="6:7" x14ac:dyDescent="0.35">
      <c r="F3918" s="3">
        <v>105</v>
      </c>
      <c r="G3918" s="3">
        <v>7.5</v>
      </c>
    </row>
    <row r="3919" spans="6:7" x14ac:dyDescent="0.35">
      <c r="F3919" s="3">
        <v>86</v>
      </c>
      <c r="G3919" s="3">
        <v>4.7</v>
      </c>
    </row>
    <row r="3920" spans="6:7" x14ac:dyDescent="0.35">
      <c r="F3920" s="3">
        <v>110</v>
      </c>
      <c r="G3920" s="3">
        <v>6.7</v>
      </c>
    </row>
    <row r="3921" spans="6:7" x14ac:dyDescent="0.35">
      <c r="F3921" s="3">
        <v>127</v>
      </c>
      <c r="G3921" s="3">
        <v>6.3</v>
      </c>
    </row>
    <row r="3922" spans="6:7" x14ac:dyDescent="0.35">
      <c r="F3922" s="3">
        <v>90</v>
      </c>
      <c r="G3922" s="3">
        <v>6</v>
      </c>
    </row>
    <row r="3923" spans="6:7" x14ac:dyDescent="0.35">
      <c r="F3923" s="3">
        <v>110</v>
      </c>
      <c r="G3923" s="3">
        <v>6.7</v>
      </c>
    </row>
    <row r="3924" spans="6:7" x14ac:dyDescent="0.35">
      <c r="F3924" s="3">
        <v>104</v>
      </c>
      <c r="G3924" s="3">
        <v>7.1</v>
      </c>
    </row>
    <row r="3925" spans="6:7" x14ac:dyDescent="0.35">
      <c r="F3925" s="3">
        <v>96</v>
      </c>
      <c r="G3925" s="3">
        <v>2.7</v>
      </c>
    </row>
    <row r="3926" spans="6:7" x14ac:dyDescent="0.35">
      <c r="F3926" s="3">
        <v>110</v>
      </c>
      <c r="G3926" s="3">
        <v>7.3</v>
      </c>
    </row>
    <row r="3927" spans="6:7" x14ac:dyDescent="0.35">
      <c r="F3927" s="3">
        <v>84</v>
      </c>
      <c r="G3927" s="3">
        <v>7.6</v>
      </c>
    </row>
    <row r="3928" spans="6:7" x14ac:dyDescent="0.35">
      <c r="F3928" s="3">
        <v>94</v>
      </c>
      <c r="G3928" s="3">
        <v>5.8</v>
      </c>
    </row>
    <row r="3929" spans="6:7" x14ac:dyDescent="0.35">
      <c r="F3929" s="3">
        <v>93</v>
      </c>
      <c r="G3929" s="3">
        <v>6.5</v>
      </c>
    </row>
    <row r="3930" spans="6:7" x14ac:dyDescent="0.35">
      <c r="F3930" s="3">
        <v>96</v>
      </c>
      <c r="G3930" s="3">
        <v>6.6</v>
      </c>
    </row>
    <row r="3931" spans="6:7" x14ac:dyDescent="0.35">
      <c r="F3931" s="3">
        <v>88</v>
      </c>
      <c r="G3931" s="3">
        <v>6.2</v>
      </c>
    </row>
    <row r="3932" spans="6:7" x14ac:dyDescent="0.35">
      <c r="F3932" s="3">
        <v>101</v>
      </c>
      <c r="G3932" s="3">
        <v>6.9</v>
      </c>
    </row>
    <row r="3933" spans="6:7" x14ac:dyDescent="0.35">
      <c r="F3933" s="3">
        <v>102</v>
      </c>
      <c r="G3933" s="3">
        <v>8.5</v>
      </c>
    </row>
    <row r="3934" spans="6:7" x14ac:dyDescent="0.35">
      <c r="F3934" s="3">
        <v>87</v>
      </c>
      <c r="G3934" s="3">
        <v>4.8</v>
      </c>
    </row>
    <row r="3935" spans="6:7" x14ac:dyDescent="0.35">
      <c r="F3935" s="3">
        <v>83</v>
      </c>
      <c r="G3935" s="3">
        <v>6.6</v>
      </c>
    </row>
    <row r="3936" spans="6:7" x14ac:dyDescent="0.35">
      <c r="F3936" s="3">
        <v>103</v>
      </c>
      <c r="G3936" s="3">
        <v>5.7</v>
      </c>
    </row>
    <row r="3937" spans="6:7" x14ac:dyDescent="0.35">
      <c r="F3937" s="3">
        <v>99</v>
      </c>
      <c r="G3937" s="3">
        <v>7</v>
      </c>
    </row>
    <row r="3938" spans="6:7" x14ac:dyDescent="0.35">
      <c r="F3938" s="3">
        <v>106</v>
      </c>
      <c r="G3938" s="3">
        <v>5.4</v>
      </c>
    </row>
    <row r="3939" spans="6:7" x14ac:dyDescent="0.35">
      <c r="F3939" s="3">
        <v>115</v>
      </c>
      <c r="G3939" s="3">
        <v>7.1</v>
      </c>
    </row>
    <row r="3940" spans="6:7" x14ac:dyDescent="0.35">
      <c r="F3940" s="3">
        <v>117</v>
      </c>
      <c r="G3940" s="3">
        <v>6.9</v>
      </c>
    </row>
    <row r="3941" spans="6:7" x14ac:dyDescent="0.35">
      <c r="F3941" s="3">
        <v>99</v>
      </c>
      <c r="G3941" s="3">
        <v>6.6</v>
      </c>
    </row>
    <row r="3942" spans="6:7" x14ac:dyDescent="0.35">
      <c r="F3942" s="3">
        <v>102</v>
      </c>
      <c r="G3942" s="3">
        <v>5.9</v>
      </c>
    </row>
    <row r="3943" spans="6:7" x14ac:dyDescent="0.35">
      <c r="F3943" s="3">
        <v>85</v>
      </c>
      <c r="G3943" s="3">
        <v>6.3</v>
      </c>
    </row>
    <row r="3944" spans="6:7" x14ac:dyDescent="0.35">
      <c r="F3944" s="3">
        <v>86</v>
      </c>
      <c r="G3944" s="3">
        <v>6.3</v>
      </c>
    </row>
    <row r="3945" spans="6:7" x14ac:dyDescent="0.35">
      <c r="F3945" s="3">
        <v>120</v>
      </c>
      <c r="G3945" s="3">
        <v>7.7</v>
      </c>
    </row>
    <row r="3946" spans="6:7" x14ac:dyDescent="0.35">
      <c r="F3946" s="3">
        <v>106</v>
      </c>
      <c r="G3946" s="3">
        <v>7</v>
      </c>
    </row>
    <row r="3947" spans="6:7" x14ac:dyDescent="0.35">
      <c r="F3947" s="3">
        <v>103</v>
      </c>
      <c r="G3947" s="3">
        <v>6.3</v>
      </c>
    </row>
    <row r="3948" spans="6:7" x14ac:dyDescent="0.35">
      <c r="F3948" s="3">
        <v>93</v>
      </c>
      <c r="G3948" s="3">
        <v>5.9</v>
      </c>
    </row>
    <row r="3949" spans="6:7" x14ac:dyDescent="0.35">
      <c r="F3949" s="3">
        <v>112</v>
      </c>
      <c r="G3949" s="3">
        <v>6.2</v>
      </c>
    </row>
    <row r="3950" spans="6:7" x14ac:dyDescent="0.35">
      <c r="F3950" s="3">
        <v>100</v>
      </c>
      <c r="G3950" s="3">
        <v>5</v>
      </c>
    </row>
    <row r="3951" spans="6:7" x14ac:dyDescent="0.35">
      <c r="F3951" s="3">
        <v>113</v>
      </c>
      <c r="G3951" s="3">
        <v>7.7</v>
      </c>
    </row>
    <row r="3952" spans="6:7" x14ac:dyDescent="0.35">
      <c r="F3952" s="3">
        <v>98</v>
      </c>
      <c r="G3952" s="3">
        <v>6.5</v>
      </c>
    </row>
    <row r="3953" spans="6:7" x14ac:dyDescent="0.35">
      <c r="F3953" s="3">
        <v>23</v>
      </c>
      <c r="G3953" s="3">
        <v>6.1</v>
      </c>
    </row>
    <row r="3954" spans="6:7" x14ac:dyDescent="0.35">
      <c r="F3954" s="3">
        <v>92</v>
      </c>
      <c r="G3954" s="3">
        <v>5.8</v>
      </c>
    </row>
    <row r="3955" spans="6:7" x14ac:dyDescent="0.35">
      <c r="F3955" s="3">
        <v>106</v>
      </c>
      <c r="G3955" s="3">
        <v>6.1</v>
      </c>
    </row>
    <row r="3956" spans="6:7" x14ac:dyDescent="0.35">
      <c r="F3956" s="3">
        <v>119</v>
      </c>
      <c r="G3956" s="3">
        <v>6</v>
      </c>
    </row>
    <row r="3957" spans="6:7" x14ac:dyDescent="0.35">
      <c r="F3957" s="3">
        <v>99</v>
      </c>
      <c r="G3957" s="3">
        <v>6.3</v>
      </c>
    </row>
    <row r="3958" spans="6:7" x14ac:dyDescent="0.35">
      <c r="F3958" s="3">
        <v>90</v>
      </c>
      <c r="G3958" s="3">
        <v>6.3</v>
      </c>
    </row>
    <row r="3959" spans="6:7" x14ac:dyDescent="0.35">
      <c r="F3959" s="3">
        <v>120</v>
      </c>
      <c r="G3959" s="3">
        <v>7.5</v>
      </c>
    </row>
    <row r="3960" spans="6:7" x14ac:dyDescent="0.35">
      <c r="F3960" s="3">
        <v>168</v>
      </c>
      <c r="G3960" s="3">
        <v>7.6</v>
      </c>
    </row>
    <row r="3961" spans="6:7" x14ac:dyDescent="0.35">
      <c r="F3961" s="3">
        <v>93</v>
      </c>
      <c r="G3961" s="3">
        <v>5.2</v>
      </c>
    </row>
    <row r="3962" spans="6:7" x14ac:dyDescent="0.35">
      <c r="F3962" s="3">
        <v>96</v>
      </c>
      <c r="G3962" s="3">
        <v>7.8</v>
      </c>
    </row>
    <row r="3963" spans="6:7" x14ac:dyDescent="0.35">
      <c r="F3963" s="3">
        <v>103</v>
      </c>
      <c r="G3963" s="3">
        <v>6.6</v>
      </c>
    </row>
    <row r="3964" spans="6:7" x14ac:dyDescent="0.35">
      <c r="F3964" s="3">
        <v>93</v>
      </c>
      <c r="G3964" s="3">
        <v>4.7</v>
      </c>
    </row>
    <row r="3965" spans="6:7" x14ac:dyDescent="0.35">
      <c r="F3965" s="3">
        <v>84</v>
      </c>
      <c r="G3965" s="3">
        <v>6.7</v>
      </c>
    </row>
    <row r="3966" spans="6:7" x14ac:dyDescent="0.35">
      <c r="F3966" s="3">
        <v>81</v>
      </c>
      <c r="G3966" s="3">
        <v>4.2</v>
      </c>
    </row>
    <row r="3967" spans="6:7" x14ac:dyDescent="0.35">
      <c r="F3967" s="3">
        <v>84</v>
      </c>
      <c r="G3967" s="3">
        <v>6.3</v>
      </c>
    </row>
    <row r="3968" spans="6:7" x14ac:dyDescent="0.35">
      <c r="F3968" s="3">
        <v>94</v>
      </c>
      <c r="G3968" s="3">
        <v>4.7</v>
      </c>
    </row>
    <row r="3969" spans="6:7" x14ac:dyDescent="0.35">
      <c r="F3969" s="3">
        <v>141</v>
      </c>
      <c r="G3969" s="3">
        <v>6</v>
      </c>
    </row>
    <row r="3970" spans="6:7" x14ac:dyDescent="0.35">
      <c r="F3970" s="3">
        <v>120</v>
      </c>
      <c r="G3970" s="3">
        <v>7.9</v>
      </c>
    </row>
    <row r="3971" spans="6:7" x14ac:dyDescent="0.35">
      <c r="F3971" s="3">
        <v>121</v>
      </c>
      <c r="G3971" s="3">
        <v>8.1</v>
      </c>
    </row>
    <row r="3972" spans="6:7" x14ac:dyDescent="0.35">
      <c r="F3972" s="3">
        <v>226</v>
      </c>
      <c r="G3972" s="3">
        <v>8.1999999999999993</v>
      </c>
    </row>
    <row r="3973" spans="6:7" x14ac:dyDescent="0.35">
      <c r="F3973" s="3">
        <v>104</v>
      </c>
      <c r="G3973" s="3">
        <v>6</v>
      </c>
    </row>
    <row r="3974" spans="6:7" x14ac:dyDescent="0.35">
      <c r="F3974" s="3">
        <v>152</v>
      </c>
      <c r="G3974" s="3">
        <v>6.8</v>
      </c>
    </row>
    <row r="3975" spans="6:7" x14ac:dyDescent="0.35">
      <c r="F3975" s="3">
        <v>92</v>
      </c>
      <c r="G3975" s="3">
        <v>7.3</v>
      </c>
    </row>
    <row r="3976" spans="6:7" x14ac:dyDescent="0.35">
      <c r="F3976" s="3">
        <v>107</v>
      </c>
      <c r="G3976" s="3">
        <v>7</v>
      </c>
    </row>
    <row r="3977" spans="6:7" x14ac:dyDescent="0.35">
      <c r="F3977" s="3">
        <v>97</v>
      </c>
      <c r="G3977" s="3">
        <v>7.3</v>
      </c>
    </row>
    <row r="3978" spans="6:7" x14ac:dyDescent="0.35">
      <c r="F3978" s="3">
        <v>115</v>
      </c>
      <c r="G3978" s="3">
        <v>7.5</v>
      </c>
    </row>
    <row r="3979" spans="6:7" x14ac:dyDescent="0.35">
      <c r="F3979" s="3">
        <v>95</v>
      </c>
      <c r="G3979" s="3">
        <v>6.8</v>
      </c>
    </row>
    <row r="3980" spans="6:7" x14ac:dyDescent="0.35">
      <c r="F3980" s="3">
        <v>102</v>
      </c>
      <c r="G3980" s="3">
        <v>7.1</v>
      </c>
    </row>
    <row r="3981" spans="6:7" x14ac:dyDescent="0.35">
      <c r="F3981" s="3">
        <v>99</v>
      </c>
      <c r="G3981" s="3">
        <v>6.9</v>
      </c>
    </row>
    <row r="3982" spans="6:7" x14ac:dyDescent="0.35">
      <c r="F3982" s="3">
        <v>109</v>
      </c>
      <c r="G3982" s="3">
        <v>6.9</v>
      </c>
    </row>
    <row r="3983" spans="6:7" x14ac:dyDescent="0.35">
      <c r="F3983" s="3">
        <v>113</v>
      </c>
      <c r="G3983" s="3">
        <v>6.9</v>
      </c>
    </row>
    <row r="3984" spans="6:7" x14ac:dyDescent="0.35">
      <c r="F3984" s="3">
        <v>25</v>
      </c>
      <c r="G3984" s="3">
        <v>8.4</v>
      </c>
    </row>
    <row r="3985" spans="6:7" x14ac:dyDescent="0.35">
      <c r="F3985" s="3">
        <v>113</v>
      </c>
      <c r="G3985" s="3">
        <v>7.9</v>
      </c>
    </row>
    <row r="3986" spans="6:7" x14ac:dyDescent="0.35">
      <c r="F3986" s="3">
        <v>91</v>
      </c>
      <c r="G3986" s="3">
        <v>7.2</v>
      </c>
    </row>
    <row r="3987" spans="6:7" x14ac:dyDescent="0.35">
      <c r="F3987" s="3">
        <v>88</v>
      </c>
      <c r="G3987" s="3">
        <v>7.8</v>
      </c>
    </row>
    <row r="3988" spans="6:7" x14ac:dyDescent="0.35">
      <c r="F3988" s="3">
        <v>88</v>
      </c>
      <c r="G3988" s="3">
        <v>3.5</v>
      </c>
    </row>
    <row r="3989" spans="6:7" x14ac:dyDescent="0.35">
      <c r="F3989" s="3">
        <v>97</v>
      </c>
      <c r="G3989" s="3">
        <v>7.3</v>
      </c>
    </row>
    <row r="3990" spans="6:7" x14ac:dyDescent="0.35">
      <c r="F3990" s="3">
        <v>97</v>
      </c>
      <c r="G3990" s="3">
        <v>7.5</v>
      </c>
    </row>
    <row r="3991" spans="6:7" x14ac:dyDescent="0.35">
      <c r="F3991" s="3">
        <v>42</v>
      </c>
      <c r="G3991" s="3">
        <v>7.8</v>
      </c>
    </row>
    <row r="3992" spans="6:7" x14ac:dyDescent="0.35">
      <c r="F3992" s="3">
        <v>85</v>
      </c>
      <c r="G3992" s="3">
        <v>6</v>
      </c>
    </row>
    <row r="3993" spans="6:7" x14ac:dyDescent="0.35">
      <c r="F3993" s="3">
        <v>121</v>
      </c>
      <c r="G3993" s="3">
        <v>7.3</v>
      </c>
    </row>
    <row r="3994" spans="6:7" x14ac:dyDescent="0.35">
      <c r="F3994" s="3">
        <v>134</v>
      </c>
      <c r="G3994" s="3">
        <v>8</v>
      </c>
    </row>
    <row r="3995" spans="6:7" x14ac:dyDescent="0.35">
      <c r="F3995" s="3">
        <v>149</v>
      </c>
      <c r="G3995" s="3">
        <v>7.6</v>
      </c>
    </row>
    <row r="3996" spans="6:7" x14ac:dyDescent="0.35">
      <c r="F3996" s="3">
        <v>121</v>
      </c>
      <c r="G3996" s="3">
        <v>7</v>
      </c>
    </row>
    <row r="3997" spans="6:7" x14ac:dyDescent="0.35">
      <c r="F3997" s="3">
        <v>116</v>
      </c>
      <c r="G3997" s="3">
        <v>7.5</v>
      </c>
    </row>
    <row r="3998" spans="6:7" x14ac:dyDescent="0.35">
      <c r="F3998" s="3">
        <v>92</v>
      </c>
      <c r="G3998" s="3">
        <v>6.8</v>
      </c>
    </row>
    <row r="3999" spans="6:7" x14ac:dyDescent="0.35">
      <c r="F3999" s="3">
        <v>93</v>
      </c>
      <c r="G3999" s="3">
        <v>3.9</v>
      </c>
    </row>
    <row r="4000" spans="6:7" x14ac:dyDescent="0.35">
      <c r="F4000" s="3">
        <v>96</v>
      </c>
      <c r="G4000" s="3">
        <v>6.1</v>
      </c>
    </row>
    <row r="4001" spans="6:7" x14ac:dyDescent="0.35">
      <c r="F4001" s="3">
        <v>105</v>
      </c>
      <c r="G4001" s="3">
        <v>7.5</v>
      </c>
    </row>
    <row r="4002" spans="6:7" x14ac:dyDescent="0.35">
      <c r="F4002" s="3">
        <v>129</v>
      </c>
      <c r="G4002" s="3">
        <v>8.1999999999999993</v>
      </c>
    </row>
    <row r="4003" spans="6:7" x14ac:dyDescent="0.35">
      <c r="F4003" s="3">
        <v>87</v>
      </c>
      <c r="G4003" s="3">
        <v>7.2</v>
      </c>
    </row>
    <row r="4004" spans="6:7" x14ac:dyDescent="0.35">
      <c r="F4004" s="3">
        <v>94</v>
      </c>
      <c r="G4004" s="3">
        <v>4.8</v>
      </c>
    </row>
    <row r="4005" spans="6:7" x14ac:dyDescent="0.35">
      <c r="F4005" s="3">
        <v>37</v>
      </c>
      <c r="G4005" s="3">
        <v>7.8</v>
      </c>
    </row>
    <row r="4006" spans="6:7" x14ac:dyDescent="0.35">
      <c r="F4006" s="3">
        <v>81</v>
      </c>
      <c r="G4006" s="3">
        <v>5.2</v>
      </c>
    </row>
    <row r="4007" spans="6:7" x14ac:dyDescent="0.35">
      <c r="F4007" s="3">
        <v>97</v>
      </c>
      <c r="G4007" s="3">
        <v>3.3</v>
      </c>
    </row>
    <row r="4008" spans="6:7" x14ac:dyDescent="0.35">
      <c r="F4008" s="3">
        <v>106</v>
      </c>
      <c r="G4008" s="3">
        <v>6.8</v>
      </c>
    </row>
    <row r="4009" spans="6:7" x14ac:dyDescent="0.35">
      <c r="F4009" s="3">
        <v>103</v>
      </c>
      <c r="G4009" s="3">
        <v>7</v>
      </c>
    </row>
    <row r="4010" spans="6:7" x14ac:dyDescent="0.35">
      <c r="F4010" s="3">
        <v>101</v>
      </c>
      <c r="G4010" s="3">
        <v>6.5</v>
      </c>
    </row>
    <row r="4011" spans="6:7" x14ac:dyDescent="0.35">
      <c r="F4011" s="3">
        <v>102</v>
      </c>
      <c r="G4011" s="3">
        <v>5.7</v>
      </c>
    </row>
    <row r="4012" spans="6:7" x14ac:dyDescent="0.35">
      <c r="F4012" s="3">
        <v>98</v>
      </c>
      <c r="G4012" s="3">
        <v>6.4</v>
      </c>
    </row>
    <row r="4013" spans="6:7" x14ac:dyDescent="0.35">
      <c r="F4013" s="3">
        <v>91</v>
      </c>
      <c r="G4013" s="3">
        <v>5.3</v>
      </c>
    </row>
    <row r="4014" spans="6:7" x14ac:dyDescent="0.35">
      <c r="F4014" s="3">
        <v>105</v>
      </c>
      <c r="G4014" s="3">
        <v>4.7</v>
      </c>
    </row>
    <row r="4015" spans="6:7" x14ac:dyDescent="0.35">
      <c r="F4015" s="3">
        <v>98</v>
      </c>
      <c r="G4015" s="3">
        <v>6.1</v>
      </c>
    </row>
    <row r="4016" spans="6:7" x14ac:dyDescent="0.35">
      <c r="F4016" s="3">
        <v>104</v>
      </c>
      <c r="G4016" s="3">
        <v>5.5</v>
      </c>
    </row>
    <row r="4017" spans="6:7" x14ac:dyDescent="0.35">
      <c r="F4017" s="3">
        <v>45</v>
      </c>
      <c r="G4017" s="3">
        <v>7.3</v>
      </c>
    </row>
    <row r="4018" spans="6:7" x14ac:dyDescent="0.35">
      <c r="F4018" s="3">
        <v>96</v>
      </c>
      <c r="G4018" s="3">
        <v>4.8</v>
      </c>
    </row>
    <row r="4019" spans="6:7" x14ac:dyDescent="0.35">
      <c r="F4019" s="3">
        <v>148</v>
      </c>
      <c r="G4019" s="3">
        <v>8.4</v>
      </c>
    </row>
    <row r="4020" spans="6:7" x14ac:dyDescent="0.35">
      <c r="F4020" s="3">
        <v>100</v>
      </c>
      <c r="G4020" s="3">
        <v>7</v>
      </c>
    </row>
    <row r="4021" spans="6:7" x14ac:dyDescent="0.35">
      <c r="F4021" s="3">
        <v>86</v>
      </c>
      <c r="G4021" s="3">
        <v>3.3</v>
      </c>
    </row>
    <row r="4022" spans="6:7" x14ac:dyDescent="0.35">
      <c r="F4022" s="3">
        <v>92</v>
      </c>
      <c r="G4022" s="3">
        <v>5.4</v>
      </c>
    </row>
    <row r="4023" spans="6:7" x14ac:dyDescent="0.35">
      <c r="F4023" s="3">
        <v>88</v>
      </c>
      <c r="G4023" s="3">
        <v>4.8</v>
      </c>
    </row>
    <row r="4024" spans="6:7" x14ac:dyDescent="0.35">
      <c r="F4024" s="3">
        <v>90</v>
      </c>
      <c r="G4024" s="3">
        <v>3.1</v>
      </c>
    </row>
    <row r="4025" spans="6:7" x14ac:dyDescent="0.35">
      <c r="F4025" s="3">
        <v>94</v>
      </c>
      <c r="G4025" s="3">
        <v>6.7</v>
      </c>
    </row>
    <row r="4026" spans="6:7" x14ac:dyDescent="0.35">
      <c r="F4026" s="3">
        <v>80</v>
      </c>
      <c r="G4026" s="3">
        <v>7.6</v>
      </c>
    </row>
    <row r="4027" spans="6:7" x14ac:dyDescent="0.35">
      <c r="F4027" s="3">
        <v>107</v>
      </c>
      <c r="G4027" s="3">
        <v>7.1</v>
      </c>
    </row>
    <row r="4028" spans="6:7" x14ac:dyDescent="0.35">
      <c r="F4028" s="3">
        <v>99</v>
      </c>
      <c r="G4028" s="3">
        <v>6.1</v>
      </c>
    </row>
    <row r="4029" spans="6:7" x14ac:dyDescent="0.35">
      <c r="F4029" s="3">
        <v>92</v>
      </c>
      <c r="G4029" s="3">
        <v>6.5</v>
      </c>
    </row>
    <row r="4030" spans="6:7" x14ac:dyDescent="0.35">
      <c r="F4030" s="3">
        <v>107</v>
      </c>
      <c r="G4030" s="3">
        <v>8.5</v>
      </c>
    </row>
    <row r="4031" spans="6:7" x14ac:dyDescent="0.35">
      <c r="F4031" s="3">
        <v>135</v>
      </c>
      <c r="G4031" s="3">
        <v>8.6999999999999993</v>
      </c>
    </row>
    <row r="4032" spans="6:7" x14ac:dyDescent="0.35">
      <c r="F4032" s="3">
        <v>99</v>
      </c>
      <c r="G4032" s="3">
        <v>7.1</v>
      </c>
    </row>
    <row r="4033" spans="6:7" x14ac:dyDescent="0.35">
      <c r="F4033" s="3">
        <v>102</v>
      </c>
      <c r="G4033" s="3">
        <v>6.6</v>
      </c>
    </row>
    <row r="4034" spans="6:7" x14ac:dyDescent="0.35">
      <c r="F4034" s="3">
        <v>93</v>
      </c>
      <c r="G4034" s="3">
        <v>6.7</v>
      </c>
    </row>
    <row r="4035" spans="6:7" x14ac:dyDescent="0.35">
      <c r="F4035" s="3">
        <v>115</v>
      </c>
      <c r="G4035" s="3">
        <v>8.3000000000000007</v>
      </c>
    </row>
    <row r="4036" spans="6:7" x14ac:dyDescent="0.35">
      <c r="F4036" s="3">
        <v>94</v>
      </c>
      <c r="G4036" s="3">
        <v>8.1</v>
      </c>
    </row>
    <row r="4037" spans="6:7" x14ac:dyDescent="0.35">
      <c r="F4037" s="3">
        <v>91</v>
      </c>
      <c r="G4037" s="3">
        <v>7.4</v>
      </c>
    </row>
    <row r="4038" spans="6:7" x14ac:dyDescent="0.35">
      <c r="F4038" s="3">
        <v>98</v>
      </c>
      <c r="G4038" s="3">
        <v>6.6</v>
      </c>
    </row>
    <row r="4039" spans="6:7" x14ac:dyDescent="0.35">
      <c r="F4039" s="3">
        <v>97</v>
      </c>
      <c r="G4039" s="3">
        <v>4.5</v>
      </c>
    </row>
    <row r="4040" spans="6:7" x14ac:dyDescent="0.35">
      <c r="F4040" s="3">
        <v>92</v>
      </c>
      <c r="G4040" s="3">
        <v>6.4</v>
      </c>
    </row>
    <row r="4041" spans="6:7" x14ac:dyDescent="0.35">
      <c r="F4041" s="3">
        <v>128</v>
      </c>
      <c r="G4041" s="3">
        <v>7.5</v>
      </c>
    </row>
    <row r="4042" spans="6:7" x14ac:dyDescent="0.35">
      <c r="F4042" s="3">
        <v>136</v>
      </c>
      <c r="G4042" s="3">
        <v>8</v>
      </c>
    </row>
    <row r="4043" spans="6:7" x14ac:dyDescent="0.35">
      <c r="F4043" s="3">
        <v>113</v>
      </c>
      <c r="G4043" s="3">
        <v>8.1</v>
      </c>
    </row>
    <row r="4044" spans="6:7" x14ac:dyDescent="0.35">
      <c r="F4044" s="3">
        <v>99</v>
      </c>
      <c r="G4044" s="3">
        <v>7.2</v>
      </c>
    </row>
    <row r="4045" spans="6:7" x14ac:dyDescent="0.35">
      <c r="F4045" s="3">
        <v>101</v>
      </c>
      <c r="G4045" s="3">
        <v>7.5</v>
      </c>
    </row>
    <row r="4046" spans="6:7" x14ac:dyDescent="0.35">
      <c r="F4046" s="3">
        <v>105</v>
      </c>
      <c r="G4046" s="3">
        <v>7.2</v>
      </c>
    </row>
    <row r="4047" spans="6:7" x14ac:dyDescent="0.35">
      <c r="F4047" s="3">
        <v>95</v>
      </c>
      <c r="G4047" s="3">
        <v>6.4</v>
      </c>
    </row>
    <row r="4048" spans="6:7" x14ac:dyDescent="0.35">
      <c r="F4048" s="3">
        <v>109</v>
      </c>
      <c r="G4048" s="3">
        <v>7.6</v>
      </c>
    </row>
    <row r="4049" spans="6:7" x14ac:dyDescent="0.35">
      <c r="F4049" s="3">
        <v>110</v>
      </c>
      <c r="G4049" s="3">
        <v>7.8</v>
      </c>
    </row>
    <row r="4050" spans="6:7" x14ac:dyDescent="0.35">
      <c r="F4050" s="3">
        <v>108</v>
      </c>
      <c r="G4050" s="3">
        <v>5.7</v>
      </c>
    </row>
    <row r="4051" spans="6:7" x14ac:dyDescent="0.35">
      <c r="F4051" s="3">
        <v>118</v>
      </c>
      <c r="G4051" s="3">
        <v>8.6</v>
      </c>
    </row>
    <row r="4052" spans="6:7" x14ac:dyDescent="0.35">
      <c r="F4052" s="3">
        <v>94</v>
      </c>
      <c r="G4052" s="3">
        <v>8.1999999999999993</v>
      </c>
    </row>
    <row r="4053" spans="6:7" x14ac:dyDescent="0.35">
      <c r="F4053" s="3">
        <v>115</v>
      </c>
      <c r="G4053" s="3">
        <v>6.6</v>
      </c>
    </row>
    <row r="4054" spans="6:7" x14ac:dyDescent="0.35">
      <c r="F4054" s="3">
        <v>98</v>
      </c>
      <c r="G4054" s="3">
        <v>5.7</v>
      </c>
    </row>
    <row r="4055" spans="6:7" x14ac:dyDescent="0.35">
      <c r="F4055" s="3">
        <v>91</v>
      </c>
      <c r="G4055" s="3">
        <v>7.4</v>
      </c>
    </row>
    <row r="4056" spans="6:7" x14ac:dyDescent="0.35">
      <c r="F4056" s="3">
        <v>120</v>
      </c>
      <c r="G4056" s="3">
        <v>8</v>
      </c>
    </row>
    <row r="4057" spans="6:7" x14ac:dyDescent="0.35">
      <c r="F4057" s="3">
        <v>109</v>
      </c>
      <c r="G4057" s="3">
        <v>7.3</v>
      </c>
    </row>
    <row r="4058" spans="6:7" x14ac:dyDescent="0.35">
      <c r="F4058" s="3">
        <v>87</v>
      </c>
      <c r="G4058" s="3">
        <v>5.4</v>
      </c>
    </row>
    <row r="4059" spans="6:7" x14ac:dyDescent="0.35">
      <c r="F4059" s="3">
        <v>117</v>
      </c>
      <c r="G4059" s="3">
        <v>7.4</v>
      </c>
    </row>
    <row r="4060" spans="6:7" x14ac:dyDescent="0.35">
      <c r="F4060" s="3">
        <v>85</v>
      </c>
      <c r="G4060" s="3">
        <v>5.7</v>
      </c>
    </row>
    <row r="4061" spans="6:7" x14ac:dyDescent="0.35">
      <c r="F4061" s="3">
        <v>110</v>
      </c>
      <c r="G4061" s="3">
        <v>6.8</v>
      </c>
    </row>
    <row r="4062" spans="6:7" x14ac:dyDescent="0.35">
      <c r="F4062" s="3">
        <v>113</v>
      </c>
      <c r="G4062" s="3">
        <v>5.4</v>
      </c>
    </row>
    <row r="4063" spans="6:7" x14ac:dyDescent="0.35">
      <c r="F4063" s="3">
        <v>108</v>
      </c>
      <c r="G4063" s="3">
        <v>8.1</v>
      </c>
    </row>
    <row r="4064" spans="6:7" x14ac:dyDescent="0.35">
      <c r="F4064" s="3">
        <v>95</v>
      </c>
      <c r="G4064" s="3">
        <v>6.1</v>
      </c>
    </row>
    <row r="4065" spans="6:7" x14ac:dyDescent="0.35">
      <c r="F4065" s="3">
        <v>98</v>
      </c>
      <c r="G4065" s="3">
        <v>5.0999999999999996</v>
      </c>
    </row>
    <row r="4066" spans="6:7" x14ac:dyDescent="0.35">
      <c r="F4066" s="3">
        <v>93</v>
      </c>
      <c r="G4066" s="3">
        <v>5.6</v>
      </c>
    </row>
    <row r="4067" spans="6:7" x14ac:dyDescent="0.35">
      <c r="F4067" s="3">
        <v>86</v>
      </c>
      <c r="G4067" s="3">
        <v>5.9</v>
      </c>
    </row>
    <row r="4068" spans="6:7" x14ac:dyDescent="0.35">
      <c r="F4068" s="3">
        <v>161</v>
      </c>
      <c r="G4068" s="3">
        <v>8.1999999999999993</v>
      </c>
    </row>
    <row r="4069" spans="6:7" x14ac:dyDescent="0.35">
      <c r="F4069" s="3">
        <v>100</v>
      </c>
      <c r="G4069" s="3">
        <v>5.3</v>
      </c>
    </row>
    <row r="4070" spans="6:7" x14ac:dyDescent="0.35">
      <c r="F4070" s="3">
        <v>120</v>
      </c>
      <c r="G4070" s="3">
        <v>6.8</v>
      </c>
    </row>
    <row r="4071" spans="6:7" x14ac:dyDescent="0.35">
      <c r="F4071" s="3">
        <v>125</v>
      </c>
      <c r="G4071" s="3">
        <v>8.3000000000000007</v>
      </c>
    </row>
    <row r="4072" spans="6:7" x14ac:dyDescent="0.35">
      <c r="F4072" s="3">
        <v>91</v>
      </c>
      <c r="G4072" s="3">
        <v>4.3</v>
      </c>
    </row>
    <row r="4073" spans="6:7" x14ac:dyDescent="0.35">
      <c r="F4073" s="3">
        <v>128</v>
      </c>
      <c r="G4073" s="3">
        <v>6.7</v>
      </c>
    </row>
    <row r="4074" spans="6:7" x14ac:dyDescent="0.35">
      <c r="F4074" s="3">
        <v>100</v>
      </c>
      <c r="G4074" s="3">
        <v>7.2</v>
      </c>
    </row>
    <row r="4075" spans="6:7" x14ac:dyDescent="0.35">
      <c r="F4075" s="3">
        <v>84</v>
      </c>
      <c r="G4075" s="3">
        <v>6.9</v>
      </c>
    </row>
    <row r="4076" spans="6:7" x14ac:dyDescent="0.35">
      <c r="F4076" s="3">
        <v>97</v>
      </c>
      <c r="G4076" s="3">
        <v>6.6</v>
      </c>
    </row>
    <row r="4077" spans="6:7" x14ac:dyDescent="0.35">
      <c r="F4077" s="3">
        <v>84</v>
      </c>
      <c r="G4077" s="3">
        <v>5.9</v>
      </c>
    </row>
    <row r="4078" spans="6:7" x14ac:dyDescent="0.35">
      <c r="F4078" s="3">
        <v>146</v>
      </c>
      <c r="G4078" s="3">
        <v>7.9</v>
      </c>
    </row>
    <row r="4079" spans="6:7" x14ac:dyDescent="0.35">
      <c r="F4079" s="3">
        <v>186</v>
      </c>
      <c r="G4079" s="3">
        <v>8.3000000000000007</v>
      </c>
    </row>
    <row r="4080" spans="6:7" x14ac:dyDescent="0.35">
      <c r="F4080" s="3">
        <v>94</v>
      </c>
      <c r="G4080" s="3">
        <v>5.2</v>
      </c>
    </row>
    <row r="4081" spans="6:7" x14ac:dyDescent="0.35">
      <c r="F4081" s="3">
        <v>11</v>
      </c>
      <c r="G4081" s="3">
        <v>7.8</v>
      </c>
    </row>
    <row r="4082" spans="6:7" x14ac:dyDescent="0.35">
      <c r="F4082" s="3">
        <v>126</v>
      </c>
      <c r="G4082" s="3">
        <v>7.8</v>
      </c>
    </row>
    <row r="4083" spans="6:7" x14ac:dyDescent="0.35">
      <c r="F4083" s="3">
        <v>99</v>
      </c>
      <c r="G4083" s="3">
        <v>3</v>
      </c>
    </row>
    <row r="4084" spans="6:7" x14ac:dyDescent="0.35">
      <c r="F4084" s="3">
        <v>109</v>
      </c>
      <c r="G4084" s="3">
        <v>7.9</v>
      </c>
    </row>
    <row r="4085" spans="6:7" x14ac:dyDescent="0.35">
      <c r="F4085" s="3">
        <v>95</v>
      </c>
      <c r="G4085" s="3">
        <v>3.2</v>
      </c>
    </row>
    <row r="4086" spans="6:7" x14ac:dyDescent="0.35">
      <c r="F4086" s="3">
        <v>97</v>
      </c>
      <c r="G4086" s="3">
        <v>6.5</v>
      </c>
    </row>
    <row r="4087" spans="6:7" x14ac:dyDescent="0.35">
      <c r="F4087" s="3">
        <v>94</v>
      </c>
      <c r="G4087" s="3">
        <v>6.9</v>
      </c>
    </row>
    <row r="4088" spans="6:7" x14ac:dyDescent="0.35">
      <c r="F4088" s="3">
        <v>90</v>
      </c>
      <c r="G4088" s="3">
        <v>7</v>
      </c>
    </row>
    <row r="4089" spans="6:7" x14ac:dyDescent="0.35">
      <c r="F4089" s="3">
        <v>197</v>
      </c>
      <c r="G4089" s="3">
        <v>7.4</v>
      </c>
    </row>
    <row r="4090" spans="6:7" x14ac:dyDescent="0.35">
      <c r="F4090" s="3">
        <v>117</v>
      </c>
      <c r="G4090" s="3">
        <v>7.8</v>
      </c>
    </row>
    <row r="4091" spans="6:7" x14ac:dyDescent="0.35">
      <c r="F4091" s="3">
        <v>96</v>
      </c>
      <c r="G4091" s="3">
        <v>6.9</v>
      </c>
    </row>
    <row r="4092" spans="6:7" x14ac:dyDescent="0.35">
      <c r="F4092" s="3">
        <v>82</v>
      </c>
      <c r="G4092" s="3">
        <v>4.4000000000000004</v>
      </c>
    </row>
    <row r="4093" spans="6:7" x14ac:dyDescent="0.35">
      <c r="F4093" s="3">
        <v>109</v>
      </c>
      <c r="G4093" s="3">
        <v>6</v>
      </c>
    </row>
    <row r="4094" spans="6:7" x14ac:dyDescent="0.35">
      <c r="F4094" s="3">
        <v>90</v>
      </c>
      <c r="G4094" s="3">
        <v>6.6</v>
      </c>
    </row>
    <row r="4095" spans="6:7" x14ac:dyDescent="0.35">
      <c r="F4095" s="3">
        <v>89</v>
      </c>
      <c r="G4095" s="3">
        <v>7.8</v>
      </c>
    </row>
    <row r="4096" spans="6:7" x14ac:dyDescent="0.35">
      <c r="F4096" s="3">
        <v>98</v>
      </c>
      <c r="G4096" s="3">
        <v>5.3</v>
      </c>
    </row>
    <row r="4097" spans="6:7" x14ac:dyDescent="0.35">
      <c r="F4097" s="3">
        <v>95</v>
      </c>
      <c r="G4097" s="3">
        <v>5.3</v>
      </c>
    </row>
    <row r="4098" spans="6:7" x14ac:dyDescent="0.35">
      <c r="F4098" s="3">
        <v>94</v>
      </c>
      <c r="G4098" s="3">
        <v>8</v>
      </c>
    </row>
    <row r="4099" spans="6:7" x14ac:dyDescent="0.35">
      <c r="F4099" s="3">
        <v>104</v>
      </c>
      <c r="G4099" s="3">
        <v>7.1</v>
      </c>
    </row>
    <row r="4100" spans="6:7" x14ac:dyDescent="0.35">
      <c r="F4100" s="3">
        <v>87</v>
      </c>
      <c r="G4100" s="3">
        <v>5.4</v>
      </c>
    </row>
    <row r="4101" spans="6:7" x14ac:dyDescent="0.35">
      <c r="F4101" s="3">
        <v>108</v>
      </c>
      <c r="G4101" s="3">
        <v>6.9</v>
      </c>
    </row>
    <row r="4102" spans="6:7" x14ac:dyDescent="0.35">
      <c r="F4102" s="3">
        <v>86</v>
      </c>
      <c r="G4102" s="3">
        <v>7.4</v>
      </c>
    </row>
    <row r="4103" spans="6:7" x14ac:dyDescent="0.35">
      <c r="F4103" s="3">
        <v>94</v>
      </c>
      <c r="G4103" s="3">
        <v>7.3</v>
      </c>
    </row>
    <row r="4104" spans="6:7" x14ac:dyDescent="0.35">
      <c r="F4104" s="3">
        <v>134</v>
      </c>
      <c r="G4104" s="3">
        <v>7.8</v>
      </c>
    </row>
    <row r="4105" spans="6:7" x14ac:dyDescent="0.35">
      <c r="F4105" s="3">
        <v>89</v>
      </c>
      <c r="G4105" s="3">
        <v>6.6</v>
      </c>
    </row>
    <row r="4106" spans="6:7" x14ac:dyDescent="0.35">
      <c r="F4106" s="3">
        <v>102</v>
      </c>
      <c r="G4106" s="3">
        <v>5.4</v>
      </c>
    </row>
    <row r="4107" spans="6:7" x14ac:dyDescent="0.35">
      <c r="F4107" s="3">
        <v>120</v>
      </c>
      <c r="G4107" s="3">
        <v>8.4</v>
      </c>
    </row>
    <row r="4108" spans="6:7" x14ac:dyDescent="0.35">
      <c r="F4108" s="3">
        <v>110</v>
      </c>
      <c r="G4108" s="3">
        <v>6.3</v>
      </c>
    </row>
    <row r="4109" spans="6:7" x14ac:dyDescent="0.35">
      <c r="F4109" s="3">
        <v>86</v>
      </c>
      <c r="G4109" s="3">
        <v>6.1</v>
      </c>
    </row>
    <row r="4110" spans="6:7" x14ac:dyDescent="0.35">
      <c r="F4110" s="3">
        <v>101</v>
      </c>
      <c r="G4110" s="3">
        <v>5</v>
      </c>
    </row>
    <row r="4111" spans="6:7" x14ac:dyDescent="0.35">
      <c r="F4111" s="3">
        <v>102</v>
      </c>
      <c r="G4111" s="3">
        <v>6.9</v>
      </c>
    </row>
    <row r="4112" spans="6:7" x14ac:dyDescent="0.35">
      <c r="F4112" s="3">
        <v>87</v>
      </c>
      <c r="G4112" s="3">
        <v>7.2</v>
      </c>
    </row>
    <row r="4113" spans="6:7" x14ac:dyDescent="0.35">
      <c r="F4113" s="3">
        <v>123</v>
      </c>
      <c r="G4113" s="3">
        <v>7.3</v>
      </c>
    </row>
    <row r="4114" spans="6:7" x14ac:dyDescent="0.35">
      <c r="F4114" s="3">
        <v>99</v>
      </c>
      <c r="G4114" s="3">
        <v>5.7</v>
      </c>
    </row>
    <row r="4115" spans="6:7" x14ac:dyDescent="0.35">
      <c r="F4115" s="3">
        <v>173</v>
      </c>
      <c r="G4115" s="3">
        <v>5</v>
      </c>
    </row>
    <row r="4116" spans="6:7" x14ac:dyDescent="0.35">
      <c r="F4116" s="3">
        <v>87</v>
      </c>
      <c r="G4116" s="3">
        <v>5.3</v>
      </c>
    </row>
    <row r="4117" spans="6:7" x14ac:dyDescent="0.35">
      <c r="F4117" s="3">
        <v>44</v>
      </c>
      <c r="G4117" s="3">
        <v>7.9</v>
      </c>
    </row>
    <row r="4118" spans="6:7" x14ac:dyDescent="0.35">
      <c r="F4118" s="3">
        <v>120</v>
      </c>
      <c r="G4118" s="3">
        <v>5</v>
      </c>
    </row>
    <row r="4119" spans="6:7" x14ac:dyDescent="0.35">
      <c r="F4119" s="3">
        <v>93</v>
      </c>
      <c r="G4119" s="3">
        <v>5.3</v>
      </c>
    </row>
    <row r="4120" spans="6:7" x14ac:dyDescent="0.35">
      <c r="F4120" s="3">
        <v>111</v>
      </c>
      <c r="G4120" s="3">
        <v>6</v>
      </c>
    </row>
    <row r="4121" spans="6:7" x14ac:dyDescent="0.35">
      <c r="F4121" s="3">
        <v>60</v>
      </c>
      <c r="G4121" s="3">
        <v>7.6</v>
      </c>
    </row>
    <row r="4122" spans="6:7" x14ac:dyDescent="0.35">
      <c r="F4122" s="3">
        <v>98</v>
      </c>
      <c r="G4122" s="3">
        <v>7.4</v>
      </c>
    </row>
    <row r="4123" spans="6:7" x14ac:dyDescent="0.35">
      <c r="F4123" s="3">
        <v>100</v>
      </c>
      <c r="G4123" s="3">
        <v>5.9</v>
      </c>
    </row>
    <row r="4124" spans="6:7" x14ac:dyDescent="0.35">
      <c r="F4124" s="3">
        <v>88</v>
      </c>
      <c r="G4124" s="3">
        <v>4.0999999999999996</v>
      </c>
    </row>
    <row r="4125" spans="6:7" x14ac:dyDescent="0.35">
      <c r="F4125" s="3">
        <v>97</v>
      </c>
      <c r="G4125" s="3">
        <v>6.7</v>
      </c>
    </row>
    <row r="4126" spans="6:7" x14ac:dyDescent="0.35">
      <c r="F4126" s="3">
        <v>122</v>
      </c>
      <c r="G4126" s="3">
        <v>5.8</v>
      </c>
    </row>
    <row r="4127" spans="6:7" x14ac:dyDescent="0.35">
      <c r="F4127" s="3">
        <v>86</v>
      </c>
      <c r="G4127" s="3">
        <v>6.2</v>
      </c>
    </row>
    <row r="4128" spans="6:7" x14ac:dyDescent="0.35">
      <c r="F4128" s="3">
        <v>83</v>
      </c>
      <c r="G4128" s="3">
        <v>5.3</v>
      </c>
    </row>
    <row r="4129" spans="6:7" x14ac:dyDescent="0.35">
      <c r="F4129" s="3">
        <v>80</v>
      </c>
      <c r="G4129" s="3">
        <v>3.3</v>
      </c>
    </row>
    <row r="4130" spans="6:7" x14ac:dyDescent="0.35">
      <c r="F4130" s="3">
        <v>108</v>
      </c>
      <c r="G4130" s="3">
        <v>6.5</v>
      </c>
    </row>
    <row r="4131" spans="6:7" x14ac:dyDescent="0.35">
      <c r="F4131" s="3">
        <v>90</v>
      </c>
      <c r="G4131" s="3">
        <v>6.2</v>
      </c>
    </row>
    <row r="4132" spans="6:7" x14ac:dyDescent="0.35">
      <c r="F4132" s="3">
        <v>96</v>
      </c>
      <c r="G4132" s="3">
        <v>5.9</v>
      </c>
    </row>
    <row r="4133" spans="6:7" x14ac:dyDescent="0.35">
      <c r="F4133" s="3">
        <v>85</v>
      </c>
      <c r="G4133" s="3">
        <v>5.5</v>
      </c>
    </row>
    <row r="4134" spans="6:7" x14ac:dyDescent="0.35">
      <c r="F4134" s="3">
        <v>83</v>
      </c>
      <c r="G4134" s="3">
        <v>5.5</v>
      </c>
    </row>
    <row r="4135" spans="6:7" x14ac:dyDescent="0.35">
      <c r="F4135" s="3">
        <v>80</v>
      </c>
      <c r="G4135" s="3">
        <v>2.6</v>
      </c>
    </row>
    <row r="4136" spans="6:7" x14ac:dyDescent="0.35">
      <c r="F4136" s="3">
        <v>90</v>
      </c>
      <c r="G4136" s="3">
        <v>5.8</v>
      </c>
    </row>
    <row r="4137" spans="6:7" x14ac:dyDescent="0.35">
      <c r="F4137" s="3">
        <v>92</v>
      </c>
      <c r="G4137" s="3">
        <v>7.4</v>
      </c>
    </row>
    <row r="4138" spans="6:7" x14ac:dyDescent="0.35">
      <c r="F4138" s="3">
        <v>100</v>
      </c>
      <c r="G4138" s="3">
        <v>5.0999999999999996</v>
      </c>
    </row>
    <row r="4139" spans="6:7" x14ac:dyDescent="0.35">
      <c r="F4139" s="3">
        <v>88</v>
      </c>
      <c r="G4139" s="3">
        <v>5.2</v>
      </c>
    </row>
    <row r="4140" spans="6:7" x14ac:dyDescent="0.35">
      <c r="F4140" s="3">
        <v>95</v>
      </c>
      <c r="G4140" s="3">
        <v>4.8</v>
      </c>
    </row>
    <row r="4141" spans="6:7" x14ac:dyDescent="0.35">
      <c r="F4141" s="3">
        <v>82</v>
      </c>
      <c r="G4141" s="3">
        <v>3.9</v>
      </c>
    </row>
    <row r="4142" spans="6:7" x14ac:dyDescent="0.35">
      <c r="F4142" s="3">
        <v>97</v>
      </c>
      <c r="G4142" s="3">
        <v>6.2</v>
      </c>
    </row>
    <row r="4143" spans="6:7" x14ac:dyDescent="0.35">
      <c r="F4143" s="3">
        <v>105</v>
      </c>
      <c r="G4143" s="3">
        <v>7</v>
      </c>
    </row>
    <row r="4144" spans="6:7" x14ac:dyDescent="0.35">
      <c r="F4144" s="3">
        <v>94</v>
      </c>
      <c r="G4144" s="3">
        <v>6.2</v>
      </c>
    </row>
    <row r="4145" spans="6:7" x14ac:dyDescent="0.35">
      <c r="F4145" s="3">
        <v>95</v>
      </c>
      <c r="G4145" s="3">
        <v>5.9</v>
      </c>
    </row>
    <row r="4146" spans="6:7" x14ac:dyDescent="0.35">
      <c r="F4146" s="3">
        <v>113</v>
      </c>
      <c r="G4146" s="3">
        <v>8</v>
      </c>
    </row>
    <row r="4147" spans="6:7" x14ac:dyDescent="0.35">
      <c r="F4147" s="3">
        <v>136</v>
      </c>
      <c r="G4147" s="3">
        <v>7.3</v>
      </c>
    </row>
    <row r="4148" spans="6:7" x14ac:dyDescent="0.35">
      <c r="F4148" s="3">
        <v>80</v>
      </c>
      <c r="G4148" s="3">
        <v>4.9000000000000004</v>
      </c>
    </row>
    <row r="4149" spans="6:7" x14ac:dyDescent="0.35">
      <c r="F4149" s="3">
        <v>105</v>
      </c>
      <c r="G4149" s="3">
        <v>6.5</v>
      </c>
    </row>
    <row r="4150" spans="6:7" x14ac:dyDescent="0.35">
      <c r="F4150" s="3">
        <v>90</v>
      </c>
      <c r="G4150" s="3">
        <v>4.3</v>
      </c>
    </row>
    <row r="4151" spans="6:7" x14ac:dyDescent="0.35">
      <c r="F4151" s="3">
        <v>93</v>
      </c>
      <c r="G4151" s="3">
        <v>6.4</v>
      </c>
    </row>
    <row r="4152" spans="6:7" x14ac:dyDescent="0.35">
      <c r="F4152" s="3">
        <v>107</v>
      </c>
      <c r="G4152" s="3">
        <v>7.6</v>
      </c>
    </row>
    <row r="4153" spans="6:7" x14ac:dyDescent="0.35">
      <c r="F4153" s="3">
        <v>89</v>
      </c>
      <c r="G4153" s="3">
        <v>6.8</v>
      </c>
    </row>
    <row r="4154" spans="6:7" x14ac:dyDescent="0.35">
      <c r="F4154" s="3">
        <v>90</v>
      </c>
      <c r="G4154" s="3">
        <v>6.1</v>
      </c>
    </row>
    <row r="4155" spans="6:7" x14ac:dyDescent="0.35">
      <c r="F4155" s="3">
        <v>89</v>
      </c>
      <c r="G4155" s="3">
        <v>4</v>
      </c>
    </row>
    <row r="4156" spans="6:7" x14ac:dyDescent="0.35">
      <c r="F4156" s="3">
        <v>116</v>
      </c>
      <c r="G4156" s="3">
        <v>7.4</v>
      </c>
    </row>
    <row r="4157" spans="6:7" x14ac:dyDescent="0.35">
      <c r="F4157" s="3">
        <v>120</v>
      </c>
      <c r="G4157" s="3">
        <v>8.3000000000000007</v>
      </c>
    </row>
    <row r="4158" spans="6:7" x14ac:dyDescent="0.35">
      <c r="F4158" s="3">
        <v>88</v>
      </c>
      <c r="G4158" s="3">
        <v>5.3</v>
      </c>
    </row>
    <row r="4159" spans="6:7" x14ac:dyDescent="0.35">
      <c r="F4159" s="3">
        <v>102</v>
      </c>
      <c r="G4159" s="3">
        <v>8.1</v>
      </c>
    </row>
    <row r="4160" spans="6:7" x14ac:dyDescent="0.35">
      <c r="F4160" s="3">
        <v>106</v>
      </c>
      <c r="G4160" s="3">
        <v>8</v>
      </c>
    </row>
    <row r="4161" spans="6:7" x14ac:dyDescent="0.35">
      <c r="F4161" s="3">
        <v>95</v>
      </c>
      <c r="G4161" s="3">
        <v>5.7</v>
      </c>
    </row>
    <row r="4162" spans="6:7" x14ac:dyDescent="0.35">
      <c r="F4162" s="3">
        <v>144</v>
      </c>
      <c r="G4162" s="3">
        <v>8.1999999999999993</v>
      </c>
    </row>
    <row r="4163" spans="6:7" x14ac:dyDescent="0.35">
      <c r="F4163" s="3">
        <v>113</v>
      </c>
      <c r="G4163" s="3">
        <v>7.1</v>
      </c>
    </row>
    <row r="4164" spans="6:7" x14ac:dyDescent="0.35">
      <c r="F4164" s="3">
        <v>118</v>
      </c>
      <c r="G4164" s="3">
        <v>7.4</v>
      </c>
    </row>
    <row r="4165" spans="6:7" x14ac:dyDescent="0.35">
      <c r="F4165" s="3">
        <v>141</v>
      </c>
      <c r="G4165" s="3">
        <v>6.6</v>
      </c>
    </row>
    <row r="4166" spans="6:7" x14ac:dyDescent="0.35">
      <c r="F4166" s="3">
        <v>90</v>
      </c>
      <c r="G4166" s="3">
        <v>5.7</v>
      </c>
    </row>
    <row r="4167" spans="6:7" x14ac:dyDescent="0.35">
      <c r="F4167" s="3">
        <v>109</v>
      </c>
      <c r="G4167" s="3">
        <v>6.9</v>
      </c>
    </row>
    <row r="4168" spans="6:7" x14ac:dyDescent="0.35">
      <c r="F4168" s="3">
        <v>95</v>
      </c>
      <c r="G4168" s="3">
        <v>7</v>
      </c>
    </row>
    <row r="4169" spans="6:7" x14ac:dyDescent="0.35">
      <c r="F4169" s="3">
        <v>122</v>
      </c>
      <c r="G4169" s="3">
        <v>7</v>
      </c>
    </row>
    <row r="4170" spans="6:7" x14ac:dyDescent="0.35">
      <c r="F4170" s="3">
        <v>93</v>
      </c>
      <c r="G4170" s="3">
        <v>7.8</v>
      </c>
    </row>
    <row r="4171" spans="6:7" x14ac:dyDescent="0.35">
      <c r="F4171" s="3">
        <v>97</v>
      </c>
      <c r="G4171" s="3">
        <v>5.9</v>
      </c>
    </row>
    <row r="4172" spans="6:7" x14ac:dyDescent="0.35">
      <c r="F4172" s="3">
        <v>82</v>
      </c>
      <c r="G4172" s="3">
        <v>7.4</v>
      </c>
    </row>
    <row r="4173" spans="6:7" x14ac:dyDescent="0.35">
      <c r="F4173" s="3">
        <v>140</v>
      </c>
      <c r="G4173" s="3">
        <v>7.8</v>
      </c>
    </row>
    <row r="4174" spans="6:7" x14ac:dyDescent="0.35">
      <c r="F4174" s="3">
        <v>86</v>
      </c>
      <c r="G4174" s="3">
        <v>6</v>
      </c>
    </row>
    <row r="4175" spans="6:7" x14ac:dyDescent="0.35">
      <c r="F4175" s="3">
        <v>109</v>
      </c>
      <c r="G4175" s="3">
        <v>5.3</v>
      </c>
    </row>
    <row r="4176" spans="6:7" x14ac:dyDescent="0.35">
      <c r="F4176" s="3">
        <v>105</v>
      </c>
      <c r="G4176" s="3">
        <v>7.9</v>
      </c>
    </row>
    <row r="4177" spans="6:7" x14ac:dyDescent="0.35">
      <c r="F4177" s="3">
        <v>66</v>
      </c>
      <c r="G4177" s="3">
        <v>7.2</v>
      </c>
    </row>
    <row r="4178" spans="6:7" x14ac:dyDescent="0.35">
      <c r="F4178" s="3">
        <v>99</v>
      </c>
      <c r="G4178" s="3">
        <v>7.4</v>
      </c>
    </row>
    <row r="4179" spans="6:7" x14ac:dyDescent="0.35">
      <c r="F4179" s="3">
        <v>100</v>
      </c>
      <c r="G4179" s="3">
        <v>5.3</v>
      </c>
    </row>
    <row r="4180" spans="6:7" x14ac:dyDescent="0.35">
      <c r="F4180" s="3">
        <v>103</v>
      </c>
      <c r="G4180" s="3">
        <v>8.3000000000000007</v>
      </c>
    </row>
    <row r="4181" spans="6:7" x14ac:dyDescent="0.35">
      <c r="F4181" s="3">
        <v>97</v>
      </c>
      <c r="G4181" s="3">
        <v>7.6</v>
      </c>
    </row>
    <row r="4182" spans="6:7" x14ac:dyDescent="0.35">
      <c r="F4182" s="3">
        <v>86</v>
      </c>
      <c r="G4182" s="3">
        <v>5.0999999999999996</v>
      </c>
    </row>
    <row r="4183" spans="6:7" x14ac:dyDescent="0.35">
      <c r="F4183" s="3">
        <v>87</v>
      </c>
      <c r="G4183" s="3">
        <v>5.0999999999999996</v>
      </c>
    </row>
    <row r="4184" spans="6:7" x14ac:dyDescent="0.35">
      <c r="F4184" s="3">
        <v>119</v>
      </c>
      <c r="G4184" s="3">
        <v>4.9000000000000004</v>
      </c>
    </row>
    <row r="4185" spans="6:7" x14ac:dyDescent="0.35">
      <c r="F4185" s="3">
        <v>149</v>
      </c>
      <c r="G4185" s="3">
        <v>6.9</v>
      </c>
    </row>
    <row r="4186" spans="6:7" x14ac:dyDescent="0.35">
      <c r="F4186" s="3">
        <v>98</v>
      </c>
      <c r="G4186" s="3">
        <v>4.5999999999999996</v>
      </c>
    </row>
    <row r="4187" spans="6:7" x14ac:dyDescent="0.35">
      <c r="F4187" s="3">
        <v>98</v>
      </c>
      <c r="G4187" s="3">
        <v>6.3</v>
      </c>
    </row>
    <row r="4188" spans="6:7" x14ac:dyDescent="0.35">
      <c r="F4188" s="3">
        <v>112</v>
      </c>
      <c r="G4188" s="3">
        <v>7.9</v>
      </c>
    </row>
    <row r="4189" spans="6:7" x14ac:dyDescent="0.35">
      <c r="F4189" s="3">
        <v>75</v>
      </c>
      <c r="G4189" s="3">
        <v>6.7</v>
      </c>
    </row>
    <row r="4190" spans="6:7" x14ac:dyDescent="0.35">
      <c r="F4190" s="3">
        <v>104</v>
      </c>
      <c r="G4190" s="3">
        <v>7.1</v>
      </c>
    </row>
    <row r="4191" spans="6:7" x14ac:dyDescent="0.35">
      <c r="F4191" s="3">
        <v>102</v>
      </c>
      <c r="G4191" s="3">
        <v>7.6</v>
      </c>
    </row>
    <row r="4192" spans="6:7" x14ac:dyDescent="0.35">
      <c r="F4192" s="3">
        <v>105</v>
      </c>
      <c r="G4192" s="3">
        <v>8.1</v>
      </c>
    </row>
    <row r="4193" spans="6:7" x14ac:dyDescent="0.35">
      <c r="F4193" s="3">
        <v>99</v>
      </c>
      <c r="G4193" s="3">
        <v>6.6</v>
      </c>
    </row>
    <row r="4194" spans="6:7" x14ac:dyDescent="0.35">
      <c r="F4194" s="3">
        <v>107</v>
      </c>
      <c r="G4194" s="3">
        <v>7</v>
      </c>
    </row>
    <row r="4195" spans="6:7" x14ac:dyDescent="0.35">
      <c r="F4195" s="3">
        <v>96</v>
      </c>
      <c r="G4195" s="3">
        <v>7.6</v>
      </c>
    </row>
    <row r="4196" spans="6:7" x14ac:dyDescent="0.35">
      <c r="F4196" s="3">
        <v>101</v>
      </c>
      <c r="G4196" s="3">
        <v>6.7</v>
      </c>
    </row>
    <row r="4197" spans="6:7" x14ac:dyDescent="0.35">
      <c r="F4197" s="3">
        <v>89</v>
      </c>
      <c r="G4197" s="3">
        <v>7.1</v>
      </c>
    </row>
    <row r="4198" spans="6:7" x14ac:dyDescent="0.35">
      <c r="F4198" s="3">
        <v>106</v>
      </c>
      <c r="G4198" s="3">
        <v>7.6</v>
      </c>
    </row>
    <row r="4199" spans="6:7" x14ac:dyDescent="0.35">
      <c r="F4199" s="3">
        <v>95</v>
      </c>
      <c r="G4199" s="3">
        <v>7.1</v>
      </c>
    </row>
    <row r="4200" spans="6:7" x14ac:dyDescent="0.35">
      <c r="F4200" s="3">
        <v>34</v>
      </c>
      <c r="G4200" s="3">
        <v>7.1</v>
      </c>
    </row>
    <row r="4201" spans="6:7" x14ac:dyDescent="0.35">
      <c r="F4201" s="3">
        <v>101</v>
      </c>
      <c r="G4201" s="3">
        <v>7.7</v>
      </c>
    </row>
    <row r="4202" spans="6:7" x14ac:dyDescent="0.35">
      <c r="F4202" s="3">
        <v>112</v>
      </c>
      <c r="G4202" s="3">
        <v>7.6</v>
      </c>
    </row>
    <row r="4203" spans="6:7" x14ac:dyDescent="0.35">
      <c r="F4203" s="3">
        <v>100</v>
      </c>
      <c r="G4203" s="3">
        <v>6.6</v>
      </c>
    </row>
    <row r="4204" spans="6:7" x14ac:dyDescent="0.35">
      <c r="F4204" s="3">
        <v>92</v>
      </c>
      <c r="G4204" s="3">
        <v>6.7</v>
      </c>
    </row>
    <row r="4205" spans="6:7" x14ac:dyDescent="0.35">
      <c r="F4205" s="3">
        <v>100</v>
      </c>
      <c r="G4205" s="3">
        <v>5.7</v>
      </c>
    </row>
    <row r="4206" spans="6:7" x14ac:dyDescent="0.35">
      <c r="F4206" s="3">
        <v>80</v>
      </c>
      <c r="G4206" s="3">
        <v>7.1</v>
      </c>
    </row>
    <row r="4207" spans="6:7" x14ac:dyDescent="0.35">
      <c r="F4207" s="3">
        <v>106</v>
      </c>
      <c r="G4207" s="3">
        <v>6.2</v>
      </c>
    </row>
    <row r="4208" spans="6:7" x14ac:dyDescent="0.35">
      <c r="F4208" s="3">
        <v>103</v>
      </c>
      <c r="G4208" s="3">
        <v>6.1</v>
      </c>
    </row>
    <row r="4209" spans="6:7" x14ac:dyDescent="0.35">
      <c r="F4209" s="3">
        <v>90</v>
      </c>
      <c r="G4209" s="3">
        <v>5.9</v>
      </c>
    </row>
    <row r="4210" spans="6:7" x14ac:dyDescent="0.35">
      <c r="F4210" s="3">
        <v>96</v>
      </c>
      <c r="G4210" s="3">
        <v>6.8</v>
      </c>
    </row>
    <row r="4211" spans="6:7" x14ac:dyDescent="0.35">
      <c r="F4211" s="3">
        <v>89</v>
      </c>
      <c r="G4211" s="3">
        <v>5.8</v>
      </c>
    </row>
    <row r="4212" spans="6:7" x14ac:dyDescent="0.35">
      <c r="F4212" s="3">
        <v>87</v>
      </c>
      <c r="G4212" s="3">
        <v>5</v>
      </c>
    </row>
    <row r="4213" spans="6:7" x14ac:dyDescent="0.35">
      <c r="F4213" s="3">
        <v>94</v>
      </c>
      <c r="G4213" s="3">
        <v>6.3</v>
      </c>
    </row>
    <row r="4214" spans="6:7" x14ac:dyDescent="0.35">
      <c r="F4214" s="3">
        <v>120</v>
      </c>
      <c r="G4214" s="3">
        <v>6.8</v>
      </c>
    </row>
    <row r="4215" spans="6:7" x14ac:dyDescent="0.35">
      <c r="F4215" s="3">
        <v>101</v>
      </c>
      <c r="G4215" s="3">
        <v>5.0999999999999996</v>
      </c>
    </row>
    <row r="4216" spans="6:7" x14ac:dyDescent="0.35">
      <c r="F4216" s="3">
        <v>84</v>
      </c>
      <c r="G4216" s="3">
        <v>6.6</v>
      </c>
    </row>
    <row r="4217" spans="6:7" x14ac:dyDescent="0.35">
      <c r="F4217" s="3">
        <v>110</v>
      </c>
      <c r="G4217" s="3">
        <v>5</v>
      </c>
    </row>
    <row r="4218" spans="6:7" x14ac:dyDescent="0.35">
      <c r="F4218" s="3">
        <v>101</v>
      </c>
      <c r="G4218" s="3">
        <v>7.7</v>
      </c>
    </row>
    <row r="4219" spans="6:7" x14ac:dyDescent="0.35">
      <c r="F4219" s="3">
        <v>101</v>
      </c>
      <c r="G4219" s="3">
        <v>3.1</v>
      </c>
    </row>
    <row r="4220" spans="6:7" x14ac:dyDescent="0.35">
      <c r="F4220" s="3">
        <v>101</v>
      </c>
      <c r="G4220" s="3">
        <v>6.5</v>
      </c>
    </row>
    <row r="4221" spans="6:7" x14ac:dyDescent="0.35">
      <c r="F4221" s="3">
        <v>105</v>
      </c>
      <c r="G4221" s="3">
        <v>3.9</v>
      </c>
    </row>
    <row r="4222" spans="6:7" x14ac:dyDescent="0.35">
      <c r="F4222" s="3">
        <v>97</v>
      </c>
      <c r="G4222" s="3">
        <v>6.8</v>
      </c>
    </row>
    <row r="4223" spans="6:7" x14ac:dyDescent="0.35">
      <c r="F4223" s="3">
        <v>108</v>
      </c>
      <c r="G4223" s="3">
        <v>7</v>
      </c>
    </row>
    <row r="4224" spans="6:7" x14ac:dyDescent="0.35">
      <c r="F4224" s="3">
        <v>95</v>
      </c>
      <c r="G4224" s="3">
        <v>5.9</v>
      </c>
    </row>
    <row r="4225" spans="6:7" x14ac:dyDescent="0.35">
      <c r="F4225" s="3">
        <v>108</v>
      </c>
      <c r="G4225" s="3">
        <v>5.8</v>
      </c>
    </row>
    <row r="4226" spans="6:7" x14ac:dyDescent="0.35">
      <c r="F4226" s="3">
        <v>90</v>
      </c>
      <c r="G4226" s="3">
        <v>7.3</v>
      </c>
    </row>
    <row r="4227" spans="6:7" x14ac:dyDescent="0.35">
      <c r="F4227" s="3">
        <v>120</v>
      </c>
      <c r="G4227" s="3">
        <v>7.8</v>
      </c>
    </row>
    <row r="4228" spans="6:7" x14ac:dyDescent="0.35">
      <c r="F4228" s="3">
        <v>104</v>
      </c>
      <c r="G4228" s="3">
        <v>7.8</v>
      </c>
    </row>
    <row r="4229" spans="6:7" x14ac:dyDescent="0.35">
      <c r="F4229" s="3">
        <v>90</v>
      </c>
      <c r="G4229" s="3">
        <v>6.9</v>
      </c>
    </row>
    <row r="4230" spans="6:7" x14ac:dyDescent="0.35">
      <c r="F4230" s="3">
        <v>91</v>
      </c>
      <c r="G4230" s="3">
        <v>5.7</v>
      </c>
    </row>
    <row r="4231" spans="6:7" x14ac:dyDescent="0.35">
      <c r="F4231" s="3">
        <v>92</v>
      </c>
      <c r="G4231" s="3">
        <v>4.7</v>
      </c>
    </row>
    <row r="4232" spans="6:7" x14ac:dyDescent="0.35">
      <c r="F4232" s="3">
        <v>117</v>
      </c>
      <c r="G4232" s="3">
        <v>5.9</v>
      </c>
    </row>
    <row r="4233" spans="6:7" x14ac:dyDescent="0.35">
      <c r="F4233" s="3">
        <v>120</v>
      </c>
      <c r="G4233" s="3">
        <v>5.9</v>
      </c>
    </row>
    <row r="4234" spans="6:7" x14ac:dyDescent="0.35">
      <c r="F4234" s="3">
        <v>90</v>
      </c>
      <c r="G4234" s="3">
        <v>4.3</v>
      </c>
    </row>
    <row r="4235" spans="6:7" x14ac:dyDescent="0.35">
      <c r="F4235" s="3">
        <v>119</v>
      </c>
      <c r="G4235" s="3">
        <v>7.5</v>
      </c>
    </row>
    <row r="4236" spans="6:7" x14ac:dyDescent="0.35">
      <c r="F4236" s="3">
        <v>90</v>
      </c>
      <c r="G4236" s="3">
        <v>4.8</v>
      </c>
    </row>
    <row r="4237" spans="6:7" x14ac:dyDescent="0.35">
      <c r="F4237" s="3">
        <v>90</v>
      </c>
      <c r="G4237" s="3">
        <v>5.8</v>
      </c>
    </row>
    <row r="4238" spans="6:7" x14ac:dyDescent="0.35">
      <c r="F4238" s="3">
        <v>97</v>
      </c>
      <c r="G4238" s="3">
        <v>5.3</v>
      </c>
    </row>
    <row r="4239" spans="6:7" x14ac:dyDescent="0.35">
      <c r="F4239" s="3">
        <v>90</v>
      </c>
      <c r="G4239" s="3">
        <v>6</v>
      </c>
    </row>
    <row r="4240" spans="6:7" x14ac:dyDescent="0.35">
      <c r="F4240" s="3">
        <v>172</v>
      </c>
      <c r="G4240" s="3">
        <v>8.1</v>
      </c>
    </row>
    <row r="4241" spans="6:7" x14ac:dyDescent="0.35">
      <c r="F4241" s="3">
        <v>115</v>
      </c>
      <c r="G4241" s="3">
        <v>7</v>
      </c>
    </row>
    <row r="4242" spans="6:7" x14ac:dyDescent="0.35">
      <c r="F4242" s="3">
        <v>89</v>
      </c>
      <c r="G4242" s="3">
        <v>7.6</v>
      </c>
    </row>
    <row r="4243" spans="6:7" x14ac:dyDescent="0.35">
      <c r="F4243" s="3">
        <v>125</v>
      </c>
      <c r="G4243" s="3">
        <v>7.2</v>
      </c>
    </row>
    <row r="4244" spans="6:7" x14ac:dyDescent="0.35">
      <c r="F4244" s="3">
        <v>78</v>
      </c>
      <c r="G4244" s="3">
        <v>7.5</v>
      </c>
    </row>
    <row r="4245" spans="6:7" x14ac:dyDescent="0.35">
      <c r="F4245" s="3">
        <v>89</v>
      </c>
      <c r="G4245" s="3">
        <v>6.3</v>
      </c>
    </row>
    <row r="4246" spans="6:7" x14ac:dyDescent="0.35">
      <c r="F4246" s="3">
        <v>100</v>
      </c>
      <c r="G4246" s="3">
        <v>6.7</v>
      </c>
    </row>
    <row r="4247" spans="6:7" x14ac:dyDescent="0.35">
      <c r="F4247" s="3">
        <v>77</v>
      </c>
      <c r="G4247" s="3">
        <v>4.8</v>
      </c>
    </row>
    <row r="4248" spans="6:7" x14ac:dyDescent="0.35">
      <c r="F4248" s="3">
        <v>81</v>
      </c>
      <c r="G4248" s="3">
        <v>5.5</v>
      </c>
    </row>
    <row r="4249" spans="6:7" x14ac:dyDescent="0.35">
      <c r="F4249" s="3">
        <v>115</v>
      </c>
      <c r="G4249" s="3">
        <v>7.5</v>
      </c>
    </row>
    <row r="4250" spans="6:7" x14ac:dyDescent="0.35">
      <c r="F4250" s="3">
        <v>96</v>
      </c>
      <c r="G4250" s="3">
        <v>5.0999999999999996</v>
      </c>
    </row>
    <row r="4251" spans="6:7" x14ac:dyDescent="0.35">
      <c r="F4251" s="3">
        <v>60</v>
      </c>
      <c r="G4251" s="3">
        <v>7.4</v>
      </c>
    </row>
    <row r="4252" spans="6:7" x14ac:dyDescent="0.35">
      <c r="F4252" s="3">
        <v>89</v>
      </c>
      <c r="G4252" s="3">
        <v>7.3</v>
      </c>
    </row>
    <row r="4253" spans="6:7" x14ac:dyDescent="0.35">
      <c r="F4253" s="3">
        <v>100</v>
      </c>
      <c r="G4253" s="3">
        <v>6.9</v>
      </c>
    </row>
    <row r="4254" spans="6:7" x14ac:dyDescent="0.35">
      <c r="F4254" s="3">
        <v>88</v>
      </c>
      <c r="G4254" s="3">
        <v>6.8</v>
      </c>
    </row>
    <row r="4255" spans="6:7" x14ac:dyDescent="0.35">
      <c r="F4255" s="3">
        <v>129</v>
      </c>
      <c r="G4255" s="3">
        <v>8.4</v>
      </c>
    </row>
    <row r="4256" spans="6:7" x14ac:dyDescent="0.35">
      <c r="F4256" s="3">
        <v>87</v>
      </c>
      <c r="G4256" s="3">
        <v>7.6</v>
      </c>
    </row>
    <row r="4257" spans="6:7" x14ac:dyDescent="0.35">
      <c r="F4257" s="3">
        <v>102</v>
      </c>
      <c r="G4257" s="3">
        <v>7.6</v>
      </c>
    </row>
    <row r="4258" spans="6:7" x14ac:dyDescent="0.35">
      <c r="F4258" s="3">
        <v>152</v>
      </c>
      <c r="G4258" s="3">
        <v>7.7</v>
      </c>
    </row>
    <row r="4259" spans="6:7" x14ac:dyDescent="0.35">
      <c r="F4259" s="3">
        <v>118</v>
      </c>
      <c r="G4259" s="3">
        <v>7.6</v>
      </c>
    </row>
    <row r="4260" spans="6:7" x14ac:dyDescent="0.35">
      <c r="F4260" s="3">
        <v>86</v>
      </c>
      <c r="G4260" s="3">
        <v>5.3</v>
      </c>
    </row>
    <row r="4261" spans="6:7" x14ac:dyDescent="0.35">
      <c r="F4261" s="3">
        <v>137</v>
      </c>
      <c r="G4261" s="3">
        <v>8.5</v>
      </c>
    </row>
    <row r="4262" spans="6:7" x14ac:dyDescent="0.35">
      <c r="F4262" s="3">
        <v>129</v>
      </c>
      <c r="G4262" s="3">
        <v>7</v>
      </c>
    </row>
    <row r="4263" spans="6:7" x14ac:dyDescent="0.35">
      <c r="F4263" s="3">
        <v>134</v>
      </c>
      <c r="G4263" s="3">
        <v>8</v>
      </c>
    </row>
    <row r="4264" spans="6:7" x14ac:dyDescent="0.35">
      <c r="F4264" s="3">
        <v>119</v>
      </c>
      <c r="G4264" s="3">
        <v>7.1</v>
      </c>
    </row>
    <row r="4265" spans="6:7" x14ac:dyDescent="0.35">
      <c r="F4265" s="3">
        <v>80</v>
      </c>
      <c r="G4265" s="3">
        <v>7.8</v>
      </c>
    </row>
    <row r="4266" spans="6:7" x14ac:dyDescent="0.35">
      <c r="F4266" s="3">
        <v>89</v>
      </c>
      <c r="G4266" s="3">
        <v>7.2</v>
      </c>
    </row>
    <row r="4267" spans="6:7" x14ac:dyDescent="0.35">
      <c r="F4267" s="3">
        <v>101</v>
      </c>
      <c r="G4267" s="3">
        <v>7.5</v>
      </c>
    </row>
    <row r="4268" spans="6:7" x14ac:dyDescent="0.35">
      <c r="F4268" s="3">
        <v>80</v>
      </c>
      <c r="G4268" s="3">
        <v>8</v>
      </c>
    </row>
    <row r="4269" spans="6:7" x14ac:dyDescent="0.35">
      <c r="F4269" s="3">
        <v>115</v>
      </c>
      <c r="G4269" s="3">
        <v>8.1</v>
      </c>
    </row>
    <row r="4270" spans="6:7" x14ac:dyDescent="0.35">
      <c r="F4270" s="3">
        <v>100</v>
      </c>
      <c r="G4270" s="3">
        <v>6.8</v>
      </c>
    </row>
    <row r="4271" spans="6:7" x14ac:dyDescent="0.35">
      <c r="F4271" s="3">
        <v>118</v>
      </c>
      <c r="G4271" s="3">
        <v>7.4</v>
      </c>
    </row>
    <row r="4272" spans="6:7" x14ac:dyDescent="0.35">
      <c r="F4272" s="3">
        <v>100</v>
      </c>
      <c r="G4272" s="3">
        <v>7.2</v>
      </c>
    </row>
    <row r="4273" spans="6:7" x14ac:dyDescent="0.35">
      <c r="F4273" s="3">
        <v>106</v>
      </c>
      <c r="G4273" s="3">
        <v>8.1</v>
      </c>
    </row>
    <row r="4274" spans="6:7" x14ac:dyDescent="0.35">
      <c r="F4274" s="3">
        <v>106</v>
      </c>
      <c r="G4274" s="3">
        <v>7</v>
      </c>
    </row>
    <row r="4275" spans="6:7" x14ac:dyDescent="0.35">
      <c r="F4275" s="3">
        <v>91</v>
      </c>
      <c r="G4275" s="3">
        <v>7.4</v>
      </c>
    </row>
    <row r="4276" spans="6:7" x14ac:dyDescent="0.35">
      <c r="F4276" s="3">
        <v>105</v>
      </c>
      <c r="G4276" s="3">
        <v>8.3000000000000007</v>
      </c>
    </row>
    <row r="4277" spans="6:7" x14ac:dyDescent="0.35">
      <c r="F4277" s="3">
        <v>96</v>
      </c>
      <c r="G4277" s="3">
        <v>6.1</v>
      </c>
    </row>
    <row r="4278" spans="6:7" x14ac:dyDescent="0.35">
      <c r="F4278" s="3">
        <v>116</v>
      </c>
      <c r="G4278" s="3">
        <v>7.5</v>
      </c>
    </row>
    <row r="4279" spans="6:7" x14ac:dyDescent="0.35">
      <c r="F4279" s="3">
        <v>116</v>
      </c>
      <c r="G4279" s="3">
        <v>7</v>
      </c>
    </row>
    <row r="4280" spans="6:7" x14ac:dyDescent="0.35">
      <c r="F4280" s="3">
        <v>97</v>
      </c>
      <c r="G4280" s="3">
        <v>5.3</v>
      </c>
    </row>
    <row r="4281" spans="6:7" x14ac:dyDescent="0.35">
      <c r="F4281" s="3">
        <v>101</v>
      </c>
      <c r="G4281" s="3">
        <v>4.7</v>
      </c>
    </row>
    <row r="4282" spans="6:7" x14ac:dyDescent="0.35">
      <c r="F4282" s="3">
        <v>98</v>
      </c>
      <c r="G4282" s="3">
        <v>5.7</v>
      </c>
    </row>
    <row r="4283" spans="6:7" x14ac:dyDescent="0.35">
      <c r="F4283" s="3">
        <v>22</v>
      </c>
      <c r="G4283" s="3">
        <v>8.1</v>
      </c>
    </row>
    <row r="4284" spans="6:7" x14ac:dyDescent="0.35">
      <c r="F4284" s="3">
        <v>150</v>
      </c>
      <c r="G4284" s="3">
        <v>7.8</v>
      </c>
    </row>
    <row r="4285" spans="6:7" x14ac:dyDescent="0.35">
      <c r="F4285" s="3">
        <v>101</v>
      </c>
      <c r="G4285" s="3">
        <v>6.5</v>
      </c>
    </row>
    <row r="4286" spans="6:7" x14ac:dyDescent="0.35">
      <c r="F4286" s="3">
        <v>90</v>
      </c>
      <c r="G4286" s="3">
        <v>8</v>
      </c>
    </row>
    <row r="4287" spans="6:7" x14ac:dyDescent="0.35">
      <c r="F4287" s="3">
        <v>120</v>
      </c>
      <c r="G4287" s="3">
        <v>3.3</v>
      </c>
    </row>
    <row r="4288" spans="6:7" x14ac:dyDescent="0.35">
      <c r="F4288" s="3">
        <v>102</v>
      </c>
      <c r="G4288" s="3">
        <v>8.3000000000000007</v>
      </c>
    </row>
    <row r="4289" spans="6:7" x14ac:dyDescent="0.35">
      <c r="F4289" s="3">
        <v>102</v>
      </c>
      <c r="G4289" s="3">
        <v>6.9</v>
      </c>
    </row>
    <row r="4290" spans="6:7" x14ac:dyDescent="0.35">
      <c r="F4290" s="3">
        <v>60</v>
      </c>
      <c r="G4290" s="3">
        <v>7.3</v>
      </c>
    </row>
    <row r="4291" spans="6:7" x14ac:dyDescent="0.35">
      <c r="F4291" s="3">
        <v>100</v>
      </c>
      <c r="G4291" s="3">
        <v>8.1</v>
      </c>
    </row>
    <row r="4292" spans="6:7" x14ac:dyDescent="0.35">
      <c r="F4292" s="3">
        <v>104</v>
      </c>
      <c r="G4292" s="3">
        <v>6.5</v>
      </c>
    </row>
    <row r="4293" spans="6:7" x14ac:dyDescent="0.35">
      <c r="F4293" s="3">
        <v>89</v>
      </c>
      <c r="G4293" s="3">
        <v>6.8</v>
      </c>
    </row>
    <row r="4294" spans="6:7" x14ac:dyDescent="0.35">
      <c r="F4294" s="3">
        <v>99</v>
      </c>
      <c r="G4294" s="3">
        <v>7.3</v>
      </c>
    </row>
    <row r="4295" spans="6:7" x14ac:dyDescent="0.35">
      <c r="F4295" s="3">
        <v>96</v>
      </c>
      <c r="G4295" s="3">
        <v>6.4</v>
      </c>
    </row>
    <row r="4296" spans="6:7" x14ac:dyDescent="0.35">
      <c r="F4296" s="3">
        <v>86</v>
      </c>
      <c r="G4296" s="3">
        <v>4.5999999999999996</v>
      </c>
    </row>
    <row r="4297" spans="6:7" x14ac:dyDescent="0.35">
      <c r="F4297" s="3">
        <v>98</v>
      </c>
      <c r="G4297" s="3">
        <v>6.5</v>
      </c>
    </row>
    <row r="4298" spans="6:7" x14ac:dyDescent="0.35">
      <c r="F4298" s="3">
        <v>96</v>
      </c>
      <c r="G4298" s="3">
        <v>7</v>
      </c>
    </row>
    <row r="4299" spans="6:7" x14ac:dyDescent="0.35">
      <c r="F4299" s="3">
        <v>94</v>
      </c>
      <c r="G4299" s="3">
        <v>5.4</v>
      </c>
    </row>
    <row r="4300" spans="6:7" x14ac:dyDescent="0.35">
      <c r="F4300" s="3">
        <v>91</v>
      </c>
      <c r="G4300" s="3">
        <v>6.7</v>
      </c>
    </row>
    <row r="4301" spans="6:7" x14ac:dyDescent="0.35">
      <c r="G4301" s="3">
        <v>2.8</v>
      </c>
    </row>
    <row r="4302" spans="6:7" x14ac:dyDescent="0.35">
      <c r="F4302" s="3">
        <v>90</v>
      </c>
      <c r="G4302" s="3">
        <v>7.4</v>
      </c>
    </row>
    <row r="4303" spans="6:7" x14ac:dyDescent="0.35">
      <c r="F4303" s="3">
        <v>85</v>
      </c>
      <c r="G4303" s="3">
        <v>5.8</v>
      </c>
    </row>
    <row r="4304" spans="6:7" x14ac:dyDescent="0.35">
      <c r="F4304" s="3">
        <v>96</v>
      </c>
      <c r="G4304" s="3">
        <v>7.1</v>
      </c>
    </row>
    <row r="4305" spans="6:7" x14ac:dyDescent="0.35">
      <c r="F4305" s="3">
        <v>129</v>
      </c>
      <c r="G4305" s="3">
        <v>4.5</v>
      </c>
    </row>
    <row r="4306" spans="6:7" x14ac:dyDescent="0.35">
      <c r="F4306" s="3">
        <v>60</v>
      </c>
      <c r="G4306" s="3">
        <v>7.9</v>
      </c>
    </row>
    <row r="4307" spans="6:7" x14ac:dyDescent="0.35">
      <c r="F4307" s="3">
        <v>93</v>
      </c>
      <c r="G4307" s="3">
        <v>5.3</v>
      </c>
    </row>
    <row r="4308" spans="6:7" x14ac:dyDescent="0.35">
      <c r="F4308" s="3">
        <v>100</v>
      </c>
      <c r="G4308" s="3">
        <v>5.4</v>
      </c>
    </row>
    <row r="4309" spans="6:7" x14ac:dyDescent="0.35">
      <c r="F4309" s="3">
        <v>97</v>
      </c>
      <c r="G4309" s="3">
        <v>4.8</v>
      </c>
    </row>
    <row r="4310" spans="6:7" x14ac:dyDescent="0.35">
      <c r="F4310" s="3">
        <v>94</v>
      </c>
      <c r="G4310" s="3">
        <v>5.9</v>
      </c>
    </row>
    <row r="4311" spans="6:7" x14ac:dyDescent="0.35">
      <c r="F4311" s="3">
        <v>95</v>
      </c>
      <c r="G4311" s="3">
        <v>6.2</v>
      </c>
    </row>
    <row r="4312" spans="6:7" x14ac:dyDescent="0.35">
      <c r="F4312" s="3">
        <v>97</v>
      </c>
      <c r="G4312" s="3">
        <v>5.9</v>
      </c>
    </row>
    <row r="4313" spans="6:7" x14ac:dyDescent="0.35">
      <c r="F4313" s="3">
        <v>92</v>
      </c>
      <c r="G4313" s="3">
        <v>6.6</v>
      </c>
    </row>
    <row r="4314" spans="6:7" x14ac:dyDescent="0.35">
      <c r="F4314" s="3">
        <v>96</v>
      </c>
      <c r="G4314" s="3">
        <v>6.6</v>
      </c>
    </row>
    <row r="4315" spans="6:7" x14ac:dyDescent="0.35">
      <c r="F4315" s="3">
        <v>85</v>
      </c>
      <c r="G4315" s="3">
        <v>5.0999999999999996</v>
      </c>
    </row>
    <row r="4316" spans="6:7" x14ac:dyDescent="0.35">
      <c r="F4316" s="3">
        <v>87</v>
      </c>
      <c r="G4316" s="3">
        <v>6</v>
      </c>
    </row>
    <row r="4317" spans="6:7" x14ac:dyDescent="0.35">
      <c r="F4317" s="3">
        <v>91</v>
      </c>
      <c r="G4317" s="3">
        <v>6.8</v>
      </c>
    </row>
    <row r="4318" spans="6:7" x14ac:dyDescent="0.35">
      <c r="F4318" s="3">
        <v>99</v>
      </c>
      <c r="G4318" s="3">
        <v>5.4</v>
      </c>
    </row>
    <row r="4319" spans="6:7" x14ac:dyDescent="0.35">
      <c r="F4319" s="3">
        <v>88</v>
      </c>
      <c r="G4319" s="3">
        <v>5.2</v>
      </c>
    </row>
    <row r="4320" spans="6:7" x14ac:dyDescent="0.35">
      <c r="F4320" s="3">
        <v>119</v>
      </c>
      <c r="G4320" s="3">
        <v>7.8</v>
      </c>
    </row>
    <row r="4321" spans="6:7" x14ac:dyDescent="0.35">
      <c r="F4321" s="3">
        <v>99</v>
      </c>
      <c r="G4321" s="3">
        <v>6.4</v>
      </c>
    </row>
    <row r="4322" spans="6:7" x14ac:dyDescent="0.35">
      <c r="F4322" s="3">
        <v>92</v>
      </c>
      <c r="G4322" s="3">
        <v>6.1</v>
      </c>
    </row>
    <row r="4323" spans="6:7" x14ac:dyDescent="0.35">
      <c r="F4323" s="3">
        <v>86</v>
      </c>
      <c r="G4323" s="3">
        <v>5.7</v>
      </c>
    </row>
    <row r="4324" spans="6:7" x14ac:dyDescent="0.35">
      <c r="F4324" s="3">
        <v>83</v>
      </c>
      <c r="G4324" s="3">
        <v>5.5</v>
      </c>
    </row>
    <row r="4325" spans="6:7" x14ac:dyDescent="0.35">
      <c r="F4325" s="3">
        <v>81</v>
      </c>
      <c r="G4325" s="3">
        <v>7.4</v>
      </c>
    </row>
    <row r="4326" spans="6:7" x14ac:dyDescent="0.35">
      <c r="F4326" s="3">
        <v>82</v>
      </c>
      <c r="G4326" s="3">
        <v>7.1</v>
      </c>
    </row>
    <row r="4327" spans="6:7" x14ac:dyDescent="0.35">
      <c r="F4327" s="3">
        <v>102</v>
      </c>
      <c r="G4327" s="3">
        <v>3.9</v>
      </c>
    </row>
    <row r="4328" spans="6:7" x14ac:dyDescent="0.35">
      <c r="F4328" s="3">
        <v>90</v>
      </c>
      <c r="G4328" s="3">
        <v>4.5999999999999996</v>
      </c>
    </row>
    <row r="4329" spans="6:7" x14ac:dyDescent="0.35">
      <c r="F4329" s="3">
        <v>30</v>
      </c>
      <c r="G4329" s="3">
        <v>7.3</v>
      </c>
    </row>
    <row r="4330" spans="6:7" x14ac:dyDescent="0.35">
      <c r="F4330" s="3">
        <v>92</v>
      </c>
      <c r="G4330" s="3">
        <v>7.7</v>
      </c>
    </row>
    <row r="4331" spans="6:7" x14ac:dyDescent="0.35">
      <c r="F4331" s="3">
        <v>88</v>
      </c>
      <c r="G4331" s="3">
        <v>4.9000000000000004</v>
      </c>
    </row>
    <row r="4332" spans="6:7" x14ac:dyDescent="0.35">
      <c r="F4332" s="3">
        <v>97</v>
      </c>
      <c r="G4332" s="3">
        <v>6.3</v>
      </c>
    </row>
    <row r="4333" spans="6:7" x14ac:dyDescent="0.35">
      <c r="F4333" s="3">
        <v>96</v>
      </c>
      <c r="G4333" s="3">
        <v>6.1</v>
      </c>
    </row>
    <row r="4334" spans="6:7" x14ac:dyDescent="0.35">
      <c r="F4334" s="3">
        <v>87</v>
      </c>
      <c r="G4334" s="3">
        <v>6.6</v>
      </c>
    </row>
    <row r="4335" spans="6:7" x14ac:dyDescent="0.35">
      <c r="F4335" s="3">
        <v>106</v>
      </c>
      <c r="G4335" s="3">
        <v>5.7</v>
      </c>
    </row>
    <row r="4336" spans="6:7" x14ac:dyDescent="0.35">
      <c r="F4336" s="3">
        <v>107</v>
      </c>
      <c r="G4336" s="3">
        <v>5.6</v>
      </c>
    </row>
    <row r="4337" spans="6:7" x14ac:dyDescent="0.35">
      <c r="F4337" s="3">
        <v>80</v>
      </c>
      <c r="G4337" s="3">
        <v>6</v>
      </c>
    </row>
    <row r="4338" spans="6:7" x14ac:dyDescent="0.35">
      <c r="F4338" s="3">
        <v>91</v>
      </c>
      <c r="G4338" s="3">
        <v>5.7</v>
      </c>
    </row>
    <row r="4339" spans="6:7" x14ac:dyDescent="0.35">
      <c r="F4339" s="3">
        <v>99</v>
      </c>
      <c r="G4339" s="3">
        <v>7</v>
      </c>
    </row>
    <row r="4340" spans="6:7" x14ac:dyDescent="0.35">
      <c r="F4340" s="3">
        <v>102</v>
      </c>
      <c r="G4340" s="3">
        <v>5.3</v>
      </c>
    </row>
    <row r="4341" spans="6:7" x14ac:dyDescent="0.35">
      <c r="F4341" s="3">
        <v>108</v>
      </c>
      <c r="G4341" s="3">
        <v>4.4000000000000004</v>
      </c>
    </row>
    <row r="4342" spans="6:7" x14ac:dyDescent="0.35">
      <c r="F4342" s="3">
        <v>88</v>
      </c>
      <c r="G4342" s="3">
        <v>3.4</v>
      </c>
    </row>
    <row r="4343" spans="6:7" x14ac:dyDescent="0.35">
      <c r="F4343" s="3">
        <v>89</v>
      </c>
      <c r="G4343" s="3">
        <v>4.5</v>
      </c>
    </row>
    <row r="4344" spans="6:7" x14ac:dyDescent="0.35">
      <c r="F4344" s="3">
        <v>92</v>
      </c>
      <c r="G4344" s="3">
        <v>3.4</v>
      </c>
    </row>
    <row r="4345" spans="6:7" x14ac:dyDescent="0.35">
      <c r="F4345" s="3">
        <v>99</v>
      </c>
      <c r="G4345" s="3">
        <v>7.1</v>
      </c>
    </row>
    <row r="4346" spans="6:7" x14ac:dyDescent="0.35">
      <c r="F4346" s="3">
        <v>103</v>
      </c>
      <c r="G4346" s="3">
        <v>6.4</v>
      </c>
    </row>
    <row r="4347" spans="6:7" x14ac:dyDescent="0.35">
      <c r="F4347" s="3">
        <v>90</v>
      </c>
      <c r="G4347" s="3">
        <v>5.2</v>
      </c>
    </row>
    <row r="4348" spans="6:7" x14ac:dyDescent="0.35">
      <c r="F4348" s="3">
        <v>95</v>
      </c>
      <c r="G4348" s="3">
        <v>7</v>
      </c>
    </row>
    <row r="4349" spans="6:7" x14ac:dyDescent="0.35">
      <c r="F4349" s="3">
        <v>97</v>
      </c>
      <c r="G4349" s="3">
        <v>7.3</v>
      </c>
    </row>
    <row r="4350" spans="6:7" x14ac:dyDescent="0.35">
      <c r="F4350" s="3">
        <v>108</v>
      </c>
      <c r="G4350" s="3">
        <v>8.1</v>
      </c>
    </row>
    <row r="4351" spans="6:7" x14ac:dyDescent="0.35">
      <c r="F4351" s="3">
        <v>95</v>
      </c>
      <c r="G4351" s="3">
        <v>5.8</v>
      </c>
    </row>
    <row r="4352" spans="6:7" x14ac:dyDescent="0.35">
      <c r="F4352" s="3">
        <v>100</v>
      </c>
      <c r="G4352" s="3">
        <v>5.9</v>
      </c>
    </row>
    <row r="4353" spans="6:7" x14ac:dyDescent="0.35">
      <c r="F4353" s="3">
        <v>160</v>
      </c>
      <c r="G4353" s="3">
        <v>6.4</v>
      </c>
    </row>
    <row r="4354" spans="6:7" x14ac:dyDescent="0.35">
      <c r="F4354" s="3">
        <v>101</v>
      </c>
      <c r="G4354" s="3">
        <v>7.5</v>
      </c>
    </row>
    <row r="4355" spans="6:7" x14ac:dyDescent="0.35">
      <c r="F4355" s="3">
        <v>90</v>
      </c>
      <c r="G4355" s="3">
        <v>7.8</v>
      </c>
    </row>
    <row r="4356" spans="6:7" x14ac:dyDescent="0.35">
      <c r="F4356" s="3">
        <v>86</v>
      </c>
      <c r="G4356" s="3">
        <v>6.3</v>
      </c>
    </row>
    <row r="4357" spans="6:7" x14ac:dyDescent="0.35">
      <c r="F4357" s="3">
        <v>89</v>
      </c>
      <c r="G4357" s="3">
        <v>7.2</v>
      </c>
    </row>
    <row r="4358" spans="6:7" x14ac:dyDescent="0.35">
      <c r="F4358" s="3">
        <v>87</v>
      </c>
      <c r="G4358" s="3">
        <v>5.6</v>
      </c>
    </row>
    <row r="4359" spans="6:7" x14ac:dyDescent="0.35">
      <c r="F4359" s="3">
        <v>98</v>
      </c>
      <c r="G4359" s="3">
        <v>7.2</v>
      </c>
    </row>
    <row r="4360" spans="6:7" x14ac:dyDescent="0.35">
      <c r="F4360" s="3">
        <v>125</v>
      </c>
      <c r="G4360" s="3">
        <v>8</v>
      </c>
    </row>
    <row r="4361" spans="6:7" x14ac:dyDescent="0.35">
      <c r="F4361" s="3">
        <v>95</v>
      </c>
      <c r="G4361" s="3">
        <v>8.5</v>
      </c>
    </row>
    <row r="4362" spans="6:7" x14ac:dyDescent="0.35">
      <c r="F4362" s="3">
        <v>118</v>
      </c>
      <c r="G4362" s="3">
        <v>6.8</v>
      </c>
    </row>
    <row r="4363" spans="6:7" x14ac:dyDescent="0.35">
      <c r="F4363" s="3">
        <v>93</v>
      </c>
      <c r="G4363" s="3">
        <v>7.3</v>
      </c>
    </row>
    <row r="4364" spans="6:7" x14ac:dyDescent="0.35">
      <c r="F4364" s="3">
        <v>96</v>
      </c>
      <c r="G4364" s="3">
        <v>5.5</v>
      </c>
    </row>
    <row r="4365" spans="6:7" x14ac:dyDescent="0.35">
      <c r="F4365" s="3">
        <v>109</v>
      </c>
      <c r="G4365" s="3">
        <v>7.3</v>
      </c>
    </row>
    <row r="4366" spans="6:7" x14ac:dyDescent="0.35">
      <c r="F4366" s="3">
        <v>109</v>
      </c>
      <c r="G4366" s="3">
        <v>6.3</v>
      </c>
    </row>
    <row r="4367" spans="6:7" x14ac:dyDescent="0.35">
      <c r="F4367" s="3">
        <v>155</v>
      </c>
      <c r="G4367" s="3">
        <v>5.0999999999999996</v>
      </c>
    </row>
    <row r="4368" spans="6:7" x14ac:dyDescent="0.35">
      <c r="F4368" s="3">
        <v>90</v>
      </c>
      <c r="G4368" s="3">
        <v>6.6</v>
      </c>
    </row>
    <row r="4369" spans="6:7" x14ac:dyDescent="0.35">
      <c r="F4369" s="3">
        <v>93</v>
      </c>
      <c r="G4369" s="3">
        <v>6.1</v>
      </c>
    </row>
    <row r="4370" spans="6:7" x14ac:dyDescent="0.35">
      <c r="F4370" s="3">
        <v>108</v>
      </c>
      <c r="G4370" s="3">
        <v>7.5</v>
      </c>
    </row>
    <row r="4371" spans="6:7" x14ac:dyDescent="0.35">
      <c r="F4371" s="3">
        <v>114</v>
      </c>
      <c r="G4371" s="3">
        <v>7</v>
      </c>
    </row>
    <row r="4372" spans="6:7" x14ac:dyDescent="0.35">
      <c r="F4372" s="3">
        <v>87</v>
      </c>
      <c r="G4372" s="3">
        <v>7.2</v>
      </c>
    </row>
    <row r="4373" spans="6:7" x14ac:dyDescent="0.35">
      <c r="F4373" s="3">
        <v>113</v>
      </c>
      <c r="G4373" s="3">
        <v>5.3</v>
      </c>
    </row>
    <row r="4374" spans="6:7" x14ac:dyDescent="0.35">
      <c r="F4374" s="3">
        <v>87</v>
      </c>
      <c r="G4374" s="3">
        <v>8.6999999999999993</v>
      </c>
    </row>
    <row r="4375" spans="6:7" x14ac:dyDescent="0.35">
      <c r="F4375" s="3">
        <v>90</v>
      </c>
      <c r="G4375" s="3">
        <v>3.4</v>
      </c>
    </row>
    <row r="4376" spans="6:7" x14ac:dyDescent="0.35">
      <c r="F4376" s="3">
        <v>111</v>
      </c>
      <c r="G4376" s="3">
        <v>5.4</v>
      </c>
    </row>
    <row r="4377" spans="6:7" x14ac:dyDescent="0.35">
      <c r="F4377" s="3">
        <v>81</v>
      </c>
      <c r="G4377" s="3">
        <v>7.8</v>
      </c>
    </row>
    <row r="4378" spans="6:7" x14ac:dyDescent="0.35">
      <c r="F4378" s="3">
        <v>93</v>
      </c>
      <c r="G4378" s="3">
        <v>6.7</v>
      </c>
    </row>
    <row r="4379" spans="6:7" x14ac:dyDescent="0.35">
      <c r="F4379" s="3">
        <v>90</v>
      </c>
      <c r="G4379" s="3">
        <v>4.7</v>
      </c>
    </row>
    <row r="4380" spans="6:7" x14ac:dyDescent="0.35">
      <c r="F4380" s="3">
        <v>112</v>
      </c>
      <c r="G4380" s="3">
        <v>6.3</v>
      </c>
    </row>
    <row r="4381" spans="6:7" x14ac:dyDescent="0.35">
      <c r="F4381" s="3">
        <v>106</v>
      </c>
      <c r="G4381" s="3">
        <v>7.4</v>
      </c>
    </row>
    <row r="4382" spans="6:7" x14ac:dyDescent="0.35">
      <c r="F4382" s="3">
        <v>88</v>
      </c>
      <c r="G4382" s="3">
        <v>6.1</v>
      </c>
    </row>
    <row r="4383" spans="6:7" x14ac:dyDescent="0.35">
      <c r="F4383" s="3">
        <v>138</v>
      </c>
      <c r="G4383" s="3">
        <v>7.5</v>
      </c>
    </row>
    <row r="4384" spans="6:7" x14ac:dyDescent="0.35">
      <c r="F4384" s="3">
        <v>105</v>
      </c>
      <c r="G4384" s="3">
        <v>6.3</v>
      </c>
    </row>
    <row r="4385" spans="6:7" x14ac:dyDescent="0.35">
      <c r="F4385" s="3">
        <v>98</v>
      </c>
      <c r="G4385" s="3">
        <v>6.3</v>
      </c>
    </row>
    <row r="4386" spans="6:7" x14ac:dyDescent="0.35">
      <c r="F4386" s="3">
        <v>86</v>
      </c>
      <c r="G4386" s="3">
        <v>6.8</v>
      </c>
    </row>
    <row r="4387" spans="6:7" x14ac:dyDescent="0.35">
      <c r="F4387" s="3">
        <v>104</v>
      </c>
      <c r="G4387" s="3">
        <v>7.8</v>
      </c>
    </row>
    <row r="4388" spans="6:7" x14ac:dyDescent="0.35">
      <c r="F4388" s="3">
        <v>100</v>
      </c>
      <c r="G4388" s="3">
        <v>6.9</v>
      </c>
    </row>
    <row r="4389" spans="6:7" x14ac:dyDescent="0.35">
      <c r="F4389" s="3">
        <v>126</v>
      </c>
      <c r="G4389" s="3">
        <v>8</v>
      </c>
    </row>
    <row r="4390" spans="6:7" x14ac:dyDescent="0.35">
      <c r="F4390" s="3">
        <v>118</v>
      </c>
      <c r="G4390" s="3">
        <v>7.8</v>
      </c>
    </row>
    <row r="4391" spans="6:7" x14ac:dyDescent="0.35">
      <c r="F4391" s="3">
        <v>103</v>
      </c>
      <c r="G4391" s="3">
        <v>7.4</v>
      </c>
    </row>
    <row r="4392" spans="6:7" x14ac:dyDescent="0.35">
      <c r="F4392" s="3">
        <v>102</v>
      </c>
      <c r="G4392" s="3">
        <v>6.1</v>
      </c>
    </row>
    <row r="4393" spans="6:7" x14ac:dyDescent="0.35">
      <c r="F4393" s="3">
        <v>84</v>
      </c>
      <c r="G4393" s="3">
        <v>4.3</v>
      </c>
    </row>
    <row r="4394" spans="6:7" x14ac:dyDescent="0.35">
      <c r="G4394" s="3">
        <v>3.5</v>
      </c>
    </row>
    <row r="4395" spans="6:7" x14ac:dyDescent="0.35">
      <c r="F4395" s="3">
        <v>95</v>
      </c>
      <c r="G4395" s="3">
        <v>7.2</v>
      </c>
    </row>
    <row r="4396" spans="6:7" x14ac:dyDescent="0.35">
      <c r="F4396" s="3">
        <v>92</v>
      </c>
      <c r="G4396" s="3">
        <v>4.7</v>
      </c>
    </row>
    <row r="4397" spans="6:7" x14ac:dyDescent="0.35">
      <c r="F4397" s="3">
        <v>90</v>
      </c>
      <c r="G4397" s="3">
        <v>7.3</v>
      </c>
    </row>
    <row r="4398" spans="6:7" x14ac:dyDescent="0.35">
      <c r="F4398" s="3">
        <v>113</v>
      </c>
      <c r="G4398" s="3">
        <v>7.9</v>
      </c>
    </row>
    <row r="4399" spans="6:7" x14ac:dyDescent="0.35">
      <c r="G4399" s="3">
        <v>5.0999999999999996</v>
      </c>
    </row>
    <row r="4400" spans="6:7" x14ac:dyDescent="0.35">
      <c r="F4400" s="3">
        <v>123</v>
      </c>
      <c r="G4400" s="3">
        <v>7.2</v>
      </c>
    </row>
    <row r="4401" spans="6:7" x14ac:dyDescent="0.35">
      <c r="F4401" s="3">
        <v>111</v>
      </c>
      <c r="G4401" s="3">
        <v>5.4</v>
      </c>
    </row>
    <row r="4402" spans="6:7" x14ac:dyDescent="0.35">
      <c r="F4402" s="3">
        <v>99</v>
      </c>
      <c r="G4402" s="3">
        <v>3.7</v>
      </c>
    </row>
    <row r="4403" spans="6:7" x14ac:dyDescent="0.35">
      <c r="F4403" s="3">
        <v>110</v>
      </c>
      <c r="G4403" s="3">
        <v>7.4</v>
      </c>
    </row>
    <row r="4404" spans="6:7" x14ac:dyDescent="0.35">
      <c r="F4404" s="3">
        <v>108</v>
      </c>
      <c r="G4404" s="3">
        <v>7.1</v>
      </c>
    </row>
    <row r="4405" spans="6:7" x14ac:dyDescent="0.35">
      <c r="F4405" s="3">
        <v>92</v>
      </c>
      <c r="G4405" s="3">
        <v>6.8</v>
      </c>
    </row>
    <row r="4406" spans="6:7" x14ac:dyDescent="0.35">
      <c r="F4406" s="3">
        <v>120</v>
      </c>
      <c r="G4406" s="3">
        <v>8.1999999999999993</v>
      </c>
    </row>
    <row r="4407" spans="6:7" x14ac:dyDescent="0.35">
      <c r="F4407" s="3">
        <v>91</v>
      </c>
      <c r="G4407" s="3">
        <v>7</v>
      </c>
    </row>
    <row r="4408" spans="6:7" x14ac:dyDescent="0.35">
      <c r="F4408" s="3">
        <v>88</v>
      </c>
      <c r="G4408" s="3">
        <v>7.4</v>
      </c>
    </row>
    <row r="4409" spans="6:7" x14ac:dyDescent="0.35">
      <c r="F4409" s="3">
        <v>97</v>
      </c>
      <c r="G4409" s="3">
        <v>6.7</v>
      </c>
    </row>
    <row r="4410" spans="6:7" x14ac:dyDescent="0.35">
      <c r="F4410" s="3">
        <v>95</v>
      </c>
      <c r="G4410" s="3">
        <v>5.7</v>
      </c>
    </row>
    <row r="4411" spans="6:7" x14ac:dyDescent="0.35">
      <c r="F4411" s="3">
        <v>90</v>
      </c>
      <c r="G4411" s="3">
        <v>9.1</v>
      </c>
    </row>
    <row r="4412" spans="6:7" x14ac:dyDescent="0.35">
      <c r="F4412" s="3">
        <v>95</v>
      </c>
      <c r="G4412" s="3">
        <v>7.6</v>
      </c>
    </row>
    <row r="4413" spans="6:7" x14ac:dyDescent="0.35">
      <c r="F4413" s="3">
        <v>103</v>
      </c>
      <c r="G4413" s="3">
        <v>7.2</v>
      </c>
    </row>
    <row r="4414" spans="6:7" x14ac:dyDescent="0.35">
      <c r="F4414" s="3">
        <v>110</v>
      </c>
      <c r="G4414" s="3">
        <v>7.5</v>
      </c>
    </row>
    <row r="4415" spans="6:7" x14ac:dyDescent="0.35">
      <c r="F4415" s="3">
        <v>103</v>
      </c>
      <c r="G4415" s="3">
        <v>6.8</v>
      </c>
    </row>
    <row r="4416" spans="6:7" x14ac:dyDescent="0.35">
      <c r="F4416" s="3">
        <v>92</v>
      </c>
      <c r="G4416" s="3">
        <v>6.9</v>
      </c>
    </row>
    <row r="4417" spans="6:7" x14ac:dyDescent="0.35">
      <c r="F4417" s="3">
        <v>114</v>
      </c>
      <c r="G4417" s="3">
        <v>7.9</v>
      </c>
    </row>
    <row r="4418" spans="6:7" x14ac:dyDescent="0.35">
      <c r="F4418" s="3">
        <v>101</v>
      </c>
      <c r="G4418" s="3">
        <v>7.6</v>
      </c>
    </row>
    <row r="4419" spans="6:7" x14ac:dyDescent="0.35">
      <c r="F4419" s="3">
        <v>112</v>
      </c>
      <c r="G4419" s="3">
        <v>6.7</v>
      </c>
    </row>
    <row r="4420" spans="6:7" x14ac:dyDescent="0.35">
      <c r="F4420" s="3">
        <v>104</v>
      </c>
      <c r="G4420" s="3">
        <v>5.8</v>
      </c>
    </row>
    <row r="4421" spans="6:7" x14ac:dyDescent="0.35">
      <c r="F4421" s="3">
        <v>99</v>
      </c>
      <c r="G4421" s="3">
        <v>6.5</v>
      </c>
    </row>
    <row r="4422" spans="6:7" x14ac:dyDescent="0.35">
      <c r="F4422" s="3">
        <v>98</v>
      </c>
      <c r="G4422" s="3">
        <v>7.2</v>
      </c>
    </row>
    <row r="4423" spans="6:7" x14ac:dyDescent="0.35">
      <c r="F4423" s="3">
        <v>107</v>
      </c>
      <c r="G4423" s="3">
        <v>6.9</v>
      </c>
    </row>
    <row r="4424" spans="6:7" x14ac:dyDescent="0.35">
      <c r="F4424" s="3">
        <v>93</v>
      </c>
      <c r="G4424" s="3">
        <v>5.5</v>
      </c>
    </row>
    <row r="4425" spans="6:7" x14ac:dyDescent="0.35">
      <c r="F4425" s="3">
        <v>100</v>
      </c>
      <c r="G4425" s="3">
        <v>6.5</v>
      </c>
    </row>
    <row r="4426" spans="6:7" x14ac:dyDescent="0.35">
      <c r="F4426" s="3">
        <v>80</v>
      </c>
      <c r="G4426" s="3">
        <v>6.2</v>
      </c>
    </row>
    <row r="4427" spans="6:7" x14ac:dyDescent="0.35">
      <c r="F4427" s="3">
        <v>94</v>
      </c>
      <c r="G4427" s="3">
        <v>6.7</v>
      </c>
    </row>
    <row r="4428" spans="6:7" x14ac:dyDescent="0.35">
      <c r="F4428" s="3">
        <v>93</v>
      </c>
      <c r="G4428" s="3">
        <v>5.7</v>
      </c>
    </row>
    <row r="4429" spans="6:7" x14ac:dyDescent="0.35">
      <c r="F4429" s="3">
        <v>87</v>
      </c>
      <c r="G4429" s="3">
        <v>8.6</v>
      </c>
    </row>
    <row r="4430" spans="6:7" x14ac:dyDescent="0.35">
      <c r="F4430" s="3">
        <v>91</v>
      </c>
      <c r="G4430" s="3">
        <v>6.5</v>
      </c>
    </row>
    <row r="4431" spans="6:7" x14ac:dyDescent="0.35">
      <c r="F4431" s="3">
        <v>84</v>
      </c>
      <c r="G4431" s="3">
        <v>6.3</v>
      </c>
    </row>
    <row r="4432" spans="6:7" x14ac:dyDescent="0.35">
      <c r="F4432" s="3">
        <v>90</v>
      </c>
      <c r="G4432" s="3">
        <v>4.3</v>
      </c>
    </row>
    <row r="4433" spans="6:7" x14ac:dyDescent="0.35">
      <c r="F4433" s="3">
        <v>98</v>
      </c>
      <c r="G4433" s="3">
        <v>6.1</v>
      </c>
    </row>
    <row r="4434" spans="6:7" x14ac:dyDescent="0.35">
      <c r="F4434" s="3">
        <v>108</v>
      </c>
      <c r="G4434" s="3">
        <v>6</v>
      </c>
    </row>
    <row r="4435" spans="6:7" x14ac:dyDescent="0.35">
      <c r="F4435" s="3">
        <v>124</v>
      </c>
      <c r="G4435" s="3">
        <v>5.8</v>
      </c>
    </row>
    <row r="4436" spans="6:7" x14ac:dyDescent="0.35">
      <c r="F4436" s="3">
        <v>95</v>
      </c>
      <c r="G4436" s="3">
        <v>6.7</v>
      </c>
    </row>
    <row r="4437" spans="6:7" x14ac:dyDescent="0.35">
      <c r="F4437" s="3">
        <v>90</v>
      </c>
      <c r="G4437" s="3">
        <v>6.7</v>
      </c>
    </row>
    <row r="4438" spans="6:7" x14ac:dyDescent="0.35">
      <c r="F4438" s="3">
        <v>93</v>
      </c>
      <c r="G4438" s="3">
        <v>7.6</v>
      </c>
    </row>
    <row r="4439" spans="6:7" x14ac:dyDescent="0.35">
      <c r="F4439" s="3">
        <v>101</v>
      </c>
      <c r="G4439" s="3">
        <v>5.0999999999999996</v>
      </c>
    </row>
    <row r="4440" spans="6:7" x14ac:dyDescent="0.35">
      <c r="F4440" s="3">
        <v>107</v>
      </c>
      <c r="G4440" s="3">
        <v>6.8</v>
      </c>
    </row>
    <row r="4441" spans="6:7" x14ac:dyDescent="0.35">
      <c r="F4441" s="3">
        <v>20</v>
      </c>
      <c r="G4441" s="3">
        <v>6.8</v>
      </c>
    </row>
    <row r="4442" spans="6:7" x14ac:dyDescent="0.35">
      <c r="F4442" s="3">
        <v>87</v>
      </c>
      <c r="G4442" s="3">
        <v>6.8</v>
      </c>
    </row>
    <row r="4443" spans="6:7" x14ac:dyDescent="0.35">
      <c r="F4443" s="3">
        <v>98</v>
      </c>
      <c r="G4443" s="3">
        <v>6.3</v>
      </c>
    </row>
    <row r="4444" spans="6:7" x14ac:dyDescent="0.35">
      <c r="F4444" s="3">
        <v>112</v>
      </c>
      <c r="G4444" s="3">
        <v>7.1</v>
      </c>
    </row>
    <row r="4445" spans="6:7" x14ac:dyDescent="0.35">
      <c r="F4445" s="3">
        <v>82</v>
      </c>
      <c r="G4445" s="3">
        <v>2.8</v>
      </c>
    </row>
    <row r="4446" spans="6:7" x14ac:dyDescent="0.35">
      <c r="F4446" s="3">
        <v>102</v>
      </c>
      <c r="G4446" s="3">
        <v>8.1999999999999993</v>
      </c>
    </row>
    <row r="4447" spans="6:7" x14ac:dyDescent="0.35">
      <c r="F4447" s="3">
        <v>97</v>
      </c>
      <c r="G4447" s="3">
        <v>3.1</v>
      </c>
    </row>
    <row r="4448" spans="6:7" x14ac:dyDescent="0.35">
      <c r="F4448" s="3">
        <v>130</v>
      </c>
      <c r="G4448" s="3">
        <v>7</v>
      </c>
    </row>
    <row r="4449" spans="6:7" x14ac:dyDescent="0.35">
      <c r="F4449" s="3">
        <v>101</v>
      </c>
      <c r="G4449" s="3">
        <v>3.3</v>
      </c>
    </row>
    <row r="4450" spans="6:7" x14ac:dyDescent="0.35">
      <c r="F4450" s="3">
        <v>93</v>
      </c>
      <c r="G4450" s="3">
        <v>3.6</v>
      </c>
    </row>
    <row r="4451" spans="6:7" x14ac:dyDescent="0.35">
      <c r="F4451" s="3">
        <v>83</v>
      </c>
      <c r="G4451" s="3">
        <v>7.7</v>
      </c>
    </row>
    <row r="4452" spans="6:7" x14ac:dyDescent="0.35">
      <c r="F4452" s="3">
        <v>106</v>
      </c>
      <c r="G4452" s="3">
        <v>6.7</v>
      </c>
    </row>
    <row r="4453" spans="6:7" x14ac:dyDescent="0.35">
      <c r="F4453" s="3">
        <v>113</v>
      </c>
      <c r="G4453" s="3">
        <v>5.5</v>
      </c>
    </row>
    <row r="4454" spans="6:7" x14ac:dyDescent="0.35">
      <c r="F4454" s="3">
        <v>94</v>
      </c>
      <c r="G4454" s="3">
        <v>6.6</v>
      </c>
    </row>
    <row r="4455" spans="6:7" x14ac:dyDescent="0.35">
      <c r="F4455" s="3">
        <v>101</v>
      </c>
      <c r="G4455" s="3">
        <v>4.8</v>
      </c>
    </row>
    <row r="4456" spans="6:7" x14ac:dyDescent="0.35">
      <c r="F4456" s="3">
        <v>99</v>
      </c>
      <c r="G4456" s="3">
        <v>5.5</v>
      </c>
    </row>
    <row r="4457" spans="6:7" x14ac:dyDescent="0.35">
      <c r="F4457" s="3">
        <v>76</v>
      </c>
      <c r="G4457" s="3">
        <v>6.3</v>
      </c>
    </row>
    <row r="4458" spans="6:7" x14ac:dyDescent="0.35">
      <c r="F4458" s="3">
        <v>91</v>
      </c>
      <c r="G4458" s="3">
        <v>6.9</v>
      </c>
    </row>
    <row r="4459" spans="6:7" x14ac:dyDescent="0.35">
      <c r="F4459" s="3">
        <v>105</v>
      </c>
      <c r="G4459" s="3">
        <v>6.5</v>
      </c>
    </row>
    <row r="4460" spans="6:7" x14ac:dyDescent="0.35">
      <c r="F4460" s="3">
        <v>120</v>
      </c>
      <c r="G4460" s="3">
        <v>8.1999999999999993</v>
      </c>
    </row>
    <row r="4461" spans="6:7" x14ac:dyDescent="0.35">
      <c r="F4461" s="3">
        <v>105</v>
      </c>
      <c r="G4461" s="3">
        <v>7.1</v>
      </c>
    </row>
    <row r="4462" spans="6:7" x14ac:dyDescent="0.35">
      <c r="F4462" s="3">
        <v>120</v>
      </c>
      <c r="G4462" s="3">
        <v>7.3</v>
      </c>
    </row>
    <row r="4463" spans="6:7" x14ac:dyDescent="0.35">
      <c r="F4463" s="3">
        <v>105</v>
      </c>
      <c r="G4463" s="3">
        <v>8.1</v>
      </c>
    </row>
    <row r="4464" spans="6:7" x14ac:dyDescent="0.35">
      <c r="F4464" s="3">
        <v>95</v>
      </c>
      <c r="G4464" s="3">
        <v>7.2</v>
      </c>
    </row>
    <row r="4465" spans="6:7" x14ac:dyDescent="0.35">
      <c r="F4465" s="3">
        <v>135</v>
      </c>
      <c r="G4465" s="3">
        <v>7.4</v>
      </c>
    </row>
    <row r="4466" spans="6:7" x14ac:dyDescent="0.35">
      <c r="F4466" s="3">
        <v>105</v>
      </c>
      <c r="G4466" s="3">
        <v>6.5</v>
      </c>
    </row>
    <row r="4467" spans="6:7" x14ac:dyDescent="0.35">
      <c r="F4467" s="3">
        <v>83</v>
      </c>
      <c r="G4467" s="3">
        <v>5.7</v>
      </c>
    </row>
    <row r="4468" spans="6:7" x14ac:dyDescent="0.35">
      <c r="F4468" s="3">
        <v>111</v>
      </c>
      <c r="G4468" s="3">
        <v>6.1</v>
      </c>
    </row>
    <row r="4469" spans="6:7" x14ac:dyDescent="0.35">
      <c r="F4469" s="3">
        <v>60</v>
      </c>
      <c r="G4469" s="3">
        <v>7.7</v>
      </c>
    </row>
    <row r="4470" spans="6:7" x14ac:dyDescent="0.35">
      <c r="F4470" s="3">
        <v>135</v>
      </c>
      <c r="G4470" s="3">
        <v>8.6999999999999993</v>
      </c>
    </row>
    <row r="4471" spans="6:7" x14ac:dyDescent="0.35">
      <c r="F4471" s="3">
        <v>88</v>
      </c>
      <c r="G4471" s="3">
        <v>4.3</v>
      </c>
    </row>
    <row r="4472" spans="6:7" x14ac:dyDescent="0.35">
      <c r="F4472" s="3">
        <v>87</v>
      </c>
      <c r="G4472" s="3">
        <v>6.2</v>
      </c>
    </row>
    <row r="4473" spans="6:7" x14ac:dyDescent="0.35">
      <c r="F4473" s="3">
        <v>97</v>
      </c>
      <c r="G4473" s="3">
        <v>3.3</v>
      </c>
    </row>
    <row r="4474" spans="6:7" x14ac:dyDescent="0.35">
      <c r="F4474" s="3">
        <v>82</v>
      </c>
      <c r="G4474" s="3">
        <v>2.7</v>
      </c>
    </row>
    <row r="4475" spans="6:7" x14ac:dyDescent="0.35">
      <c r="F4475" s="3">
        <v>103</v>
      </c>
      <c r="G4475" s="3">
        <v>5.2</v>
      </c>
    </row>
    <row r="4476" spans="6:7" x14ac:dyDescent="0.35">
      <c r="F4476" s="3">
        <v>130</v>
      </c>
      <c r="G4476" s="3">
        <v>8.1999999999999993</v>
      </c>
    </row>
    <row r="4477" spans="6:7" x14ac:dyDescent="0.35">
      <c r="F4477" s="3">
        <v>87</v>
      </c>
      <c r="G4477" s="3">
        <v>6.1</v>
      </c>
    </row>
    <row r="4478" spans="6:7" x14ac:dyDescent="0.35">
      <c r="F4478" s="3">
        <v>101</v>
      </c>
      <c r="G4478" s="3">
        <v>8</v>
      </c>
    </row>
    <row r="4479" spans="6:7" x14ac:dyDescent="0.35">
      <c r="F4479" s="3">
        <v>96</v>
      </c>
      <c r="G4479" s="3">
        <v>5.5</v>
      </c>
    </row>
    <row r="4480" spans="6:7" x14ac:dyDescent="0.35">
      <c r="F4480" s="3">
        <v>80</v>
      </c>
      <c r="G4480" s="3">
        <v>5.7</v>
      </c>
    </row>
    <row r="4481" spans="6:7" x14ac:dyDescent="0.35">
      <c r="F4481" s="3">
        <v>87</v>
      </c>
      <c r="G4481" s="3">
        <v>3.7</v>
      </c>
    </row>
    <row r="4482" spans="6:7" x14ac:dyDescent="0.35">
      <c r="F4482" s="3">
        <v>92</v>
      </c>
      <c r="G4482" s="3">
        <v>7.1</v>
      </c>
    </row>
    <row r="4483" spans="6:7" x14ac:dyDescent="0.35">
      <c r="F4483" s="3">
        <v>118</v>
      </c>
      <c r="G4483" s="3">
        <v>7.8</v>
      </c>
    </row>
    <row r="4484" spans="6:7" x14ac:dyDescent="0.35">
      <c r="F4484" s="3">
        <v>27</v>
      </c>
      <c r="G4484" s="3">
        <v>7.3</v>
      </c>
    </row>
    <row r="4485" spans="6:7" x14ac:dyDescent="0.35">
      <c r="F4485" s="3">
        <v>123</v>
      </c>
      <c r="G4485" s="3">
        <v>4.0999999999999996</v>
      </c>
    </row>
    <row r="4486" spans="6:7" x14ac:dyDescent="0.35">
      <c r="F4486" s="3">
        <v>100</v>
      </c>
      <c r="G4486" s="3">
        <v>7.2</v>
      </c>
    </row>
    <row r="4487" spans="6:7" x14ac:dyDescent="0.35">
      <c r="F4487" s="3">
        <v>103</v>
      </c>
      <c r="G4487" s="3">
        <v>7.7</v>
      </c>
    </row>
    <row r="4488" spans="6:7" x14ac:dyDescent="0.35">
      <c r="F4488" s="3">
        <v>100</v>
      </c>
      <c r="G4488" s="3">
        <v>7.1</v>
      </c>
    </row>
    <row r="4489" spans="6:7" x14ac:dyDescent="0.35">
      <c r="F4489" s="3">
        <v>99</v>
      </c>
      <c r="G4489" s="3">
        <v>7.6</v>
      </c>
    </row>
    <row r="4490" spans="6:7" x14ac:dyDescent="0.35">
      <c r="F4490" s="3">
        <v>89</v>
      </c>
      <c r="G4490" s="3">
        <v>7</v>
      </c>
    </row>
    <row r="4491" spans="6:7" x14ac:dyDescent="0.35">
      <c r="F4491" s="3">
        <v>104</v>
      </c>
      <c r="G4491" s="3">
        <v>5.5</v>
      </c>
    </row>
    <row r="4492" spans="6:7" x14ac:dyDescent="0.35">
      <c r="F4492" s="3">
        <v>114</v>
      </c>
      <c r="G4492" s="3">
        <v>7.4</v>
      </c>
    </row>
    <row r="4493" spans="6:7" x14ac:dyDescent="0.35">
      <c r="F4493" s="3">
        <v>111</v>
      </c>
      <c r="G4493" s="3">
        <v>7.7</v>
      </c>
    </row>
    <row r="4494" spans="6:7" x14ac:dyDescent="0.35">
      <c r="F4494" s="3">
        <v>99</v>
      </c>
      <c r="G4494" s="3">
        <v>7.2</v>
      </c>
    </row>
    <row r="4495" spans="6:7" x14ac:dyDescent="0.35">
      <c r="F4495" s="3">
        <v>110</v>
      </c>
      <c r="G4495" s="3">
        <v>7.8</v>
      </c>
    </row>
    <row r="4496" spans="6:7" x14ac:dyDescent="0.35">
      <c r="F4496" s="3">
        <v>85</v>
      </c>
      <c r="G4496" s="3">
        <v>6.6</v>
      </c>
    </row>
    <row r="4497" spans="6:7" x14ac:dyDescent="0.35">
      <c r="F4497" s="3">
        <v>113</v>
      </c>
      <c r="G4497" s="3">
        <v>6</v>
      </c>
    </row>
    <row r="4498" spans="6:7" x14ac:dyDescent="0.35">
      <c r="F4498" s="3">
        <v>99</v>
      </c>
      <c r="G4498" s="3">
        <v>8.4</v>
      </c>
    </row>
    <row r="4499" spans="6:7" x14ac:dyDescent="0.35">
      <c r="F4499" s="3">
        <v>83</v>
      </c>
      <c r="G4499" s="3">
        <v>6.5</v>
      </c>
    </row>
    <row r="4500" spans="6:7" x14ac:dyDescent="0.35">
      <c r="F4500" s="3">
        <v>142</v>
      </c>
      <c r="G4500" s="3">
        <v>8.9</v>
      </c>
    </row>
    <row r="4501" spans="6:7" x14ac:dyDescent="0.35">
      <c r="F4501" s="3">
        <v>112</v>
      </c>
      <c r="G4501" s="3">
        <v>7.9</v>
      </c>
    </row>
    <row r="4502" spans="6:7" x14ac:dyDescent="0.35">
      <c r="F4502" s="3">
        <v>108</v>
      </c>
      <c r="G4502" s="3">
        <v>6</v>
      </c>
    </row>
    <row r="4503" spans="6:7" x14ac:dyDescent="0.35">
      <c r="F4503" s="3">
        <v>88</v>
      </c>
      <c r="G4503" s="3">
        <v>6.1</v>
      </c>
    </row>
    <row r="4504" spans="6:7" x14ac:dyDescent="0.35">
      <c r="F4504" s="3">
        <v>97</v>
      </c>
      <c r="G4504" s="3">
        <v>7.4</v>
      </c>
    </row>
    <row r="4505" spans="6:7" x14ac:dyDescent="0.35">
      <c r="F4505" s="3">
        <v>85</v>
      </c>
      <c r="G4505" s="3">
        <v>6.2</v>
      </c>
    </row>
    <row r="4506" spans="6:7" x14ac:dyDescent="0.35">
      <c r="F4506" s="3">
        <v>103</v>
      </c>
      <c r="G4506" s="3">
        <v>5.6</v>
      </c>
    </row>
    <row r="4507" spans="6:7" x14ac:dyDescent="0.35">
      <c r="F4507" s="3">
        <v>110</v>
      </c>
      <c r="G4507" s="3">
        <v>7.2</v>
      </c>
    </row>
    <row r="4508" spans="6:7" x14ac:dyDescent="0.35">
      <c r="F4508" s="3">
        <v>88</v>
      </c>
      <c r="G4508" s="3">
        <v>6.1</v>
      </c>
    </row>
    <row r="4509" spans="6:7" x14ac:dyDescent="0.35">
      <c r="F4509" s="3">
        <v>76</v>
      </c>
      <c r="G4509" s="3">
        <v>3.8</v>
      </c>
    </row>
    <row r="4510" spans="6:7" x14ac:dyDescent="0.35">
      <c r="F4510" s="3">
        <v>100</v>
      </c>
      <c r="G4510" s="3">
        <v>7.1</v>
      </c>
    </row>
    <row r="4511" spans="6:7" x14ac:dyDescent="0.35">
      <c r="F4511" s="3">
        <v>99</v>
      </c>
      <c r="G4511" s="3">
        <v>4.5</v>
      </c>
    </row>
    <row r="4512" spans="6:7" x14ac:dyDescent="0.35">
      <c r="F4512" s="3">
        <v>84</v>
      </c>
      <c r="G4512" s="3">
        <v>3.8</v>
      </c>
    </row>
    <row r="4513" spans="6:7" x14ac:dyDescent="0.35">
      <c r="F4513" s="3">
        <v>91</v>
      </c>
      <c r="G4513" s="3">
        <v>6.2</v>
      </c>
    </row>
    <row r="4514" spans="6:7" x14ac:dyDescent="0.35">
      <c r="F4514" s="3">
        <v>97</v>
      </c>
      <c r="G4514" s="3">
        <v>6.6</v>
      </c>
    </row>
    <row r="4515" spans="6:7" x14ac:dyDescent="0.35">
      <c r="F4515" s="3">
        <v>84</v>
      </c>
      <c r="G4515" s="3">
        <v>4.5999999999999996</v>
      </c>
    </row>
    <row r="4516" spans="6:7" x14ac:dyDescent="0.35">
      <c r="F4516" s="3">
        <v>100</v>
      </c>
      <c r="G4516" s="3">
        <v>4.2</v>
      </c>
    </row>
    <row r="4517" spans="6:7" x14ac:dyDescent="0.35">
      <c r="F4517" s="3">
        <v>94</v>
      </c>
      <c r="G4517" s="3">
        <v>6.8</v>
      </c>
    </row>
    <row r="4518" spans="6:7" x14ac:dyDescent="0.35">
      <c r="F4518" s="3">
        <v>90</v>
      </c>
      <c r="G4518" s="3">
        <v>7.7</v>
      </c>
    </row>
    <row r="4519" spans="6:7" x14ac:dyDescent="0.35">
      <c r="G4519" s="3">
        <v>7.1</v>
      </c>
    </row>
    <row r="4520" spans="6:7" x14ac:dyDescent="0.35">
      <c r="F4520" s="3">
        <v>92</v>
      </c>
      <c r="G4520" s="3">
        <v>5.9</v>
      </c>
    </row>
    <row r="4521" spans="6:7" x14ac:dyDescent="0.35">
      <c r="F4521" s="3">
        <v>105</v>
      </c>
      <c r="G4521" s="3">
        <v>4.7</v>
      </c>
    </row>
    <row r="4522" spans="6:7" x14ac:dyDescent="0.35">
      <c r="F4522" s="3">
        <v>73</v>
      </c>
      <c r="G4522" s="3">
        <v>7</v>
      </c>
    </row>
    <row r="4523" spans="6:7" x14ac:dyDescent="0.35">
      <c r="F4523" s="3">
        <v>116</v>
      </c>
      <c r="G4523" s="3">
        <v>6.9</v>
      </c>
    </row>
    <row r="4524" spans="6:7" x14ac:dyDescent="0.35">
      <c r="F4524" s="3">
        <v>110</v>
      </c>
      <c r="G4524" s="3">
        <v>6.1</v>
      </c>
    </row>
    <row r="4525" spans="6:7" x14ac:dyDescent="0.35">
      <c r="F4525" s="3">
        <v>102</v>
      </c>
      <c r="G4525" s="3">
        <v>7.6</v>
      </c>
    </row>
    <row r="4526" spans="6:7" x14ac:dyDescent="0.35">
      <c r="F4526" s="3">
        <v>89</v>
      </c>
      <c r="G4526" s="3">
        <v>3</v>
      </c>
    </row>
    <row r="4527" spans="6:7" x14ac:dyDescent="0.35">
      <c r="F4527" s="3">
        <v>76</v>
      </c>
      <c r="G4527" s="3">
        <v>2.6</v>
      </c>
    </row>
    <row r="4528" spans="6:7" x14ac:dyDescent="0.35">
      <c r="F4528" s="3">
        <v>82</v>
      </c>
      <c r="G4528" s="3">
        <v>8.6</v>
      </c>
    </row>
    <row r="4529" spans="6:7" x14ac:dyDescent="0.35">
      <c r="F4529" s="3">
        <v>89</v>
      </c>
      <c r="G4529" s="3">
        <v>6.1</v>
      </c>
    </row>
    <row r="4530" spans="6:7" x14ac:dyDescent="0.35">
      <c r="F4530" s="3">
        <v>150</v>
      </c>
      <c r="G4530" s="3">
        <v>7.5</v>
      </c>
    </row>
    <row r="4531" spans="6:7" x14ac:dyDescent="0.35">
      <c r="F4531" s="3">
        <v>89</v>
      </c>
      <c r="G4531" s="3">
        <v>6.7</v>
      </c>
    </row>
    <row r="4532" spans="6:7" x14ac:dyDescent="0.35">
      <c r="F4532" s="3">
        <v>145</v>
      </c>
      <c r="G4532" s="3">
        <v>8.1</v>
      </c>
    </row>
    <row r="4533" spans="6:7" x14ac:dyDescent="0.35">
      <c r="F4533" s="3">
        <v>91</v>
      </c>
      <c r="G4533" s="3">
        <v>4.9000000000000004</v>
      </c>
    </row>
    <row r="4534" spans="6:7" x14ac:dyDescent="0.35">
      <c r="F4534" s="3">
        <v>89</v>
      </c>
      <c r="G4534" s="3">
        <v>6.8</v>
      </c>
    </row>
    <row r="4535" spans="6:7" x14ac:dyDescent="0.35">
      <c r="F4535" s="3">
        <v>121</v>
      </c>
      <c r="G4535" s="3">
        <v>6.8</v>
      </c>
    </row>
    <row r="4536" spans="6:7" x14ac:dyDescent="0.35">
      <c r="F4536" s="3">
        <v>83</v>
      </c>
      <c r="G4536" s="3">
        <v>5.7</v>
      </c>
    </row>
    <row r="4537" spans="6:7" x14ac:dyDescent="0.35">
      <c r="F4537" s="3">
        <v>110</v>
      </c>
      <c r="G4537" s="3">
        <v>8.3000000000000007</v>
      </c>
    </row>
    <row r="4538" spans="6:7" x14ac:dyDescent="0.35">
      <c r="F4538" s="3">
        <v>91</v>
      </c>
      <c r="G4538" s="3">
        <v>6.6</v>
      </c>
    </row>
    <row r="4539" spans="6:7" x14ac:dyDescent="0.35">
      <c r="F4539" s="3">
        <v>110</v>
      </c>
      <c r="G4539" s="3">
        <v>7.3</v>
      </c>
    </row>
    <row r="4540" spans="6:7" x14ac:dyDescent="0.35">
      <c r="F4540" s="3">
        <v>86</v>
      </c>
      <c r="G4540" s="3">
        <v>5</v>
      </c>
    </row>
    <row r="4541" spans="6:7" x14ac:dyDescent="0.35">
      <c r="F4541" s="3">
        <v>86</v>
      </c>
      <c r="G4541" s="3">
        <v>7</v>
      </c>
    </row>
    <row r="4542" spans="6:7" x14ac:dyDescent="0.35">
      <c r="F4542" s="3">
        <v>120</v>
      </c>
      <c r="G4542" s="3">
        <v>3.4</v>
      </c>
    </row>
    <row r="4543" spans="6:7" x14ac:dyDescent="0.35">
      <c r="F4543" s="3">
        <v>90</v>
      </c>
      <c r="G4543" s="3">
        <v>5.9</v>
      </c>
    </row>
    <row r="4544" spans="6:7" x14ac:dyDescent="0.35">
      <c r="F4544" s="3">
        <v>99</v>
      </c>
      <c r="G4544" s="3">
        <v>6</v>
      </c>
    </row>
    <row r="4545" spans="6:7" x14ac:dyDescent="0.35">
      <c r="F4545" s="3">
        <v>112</v>
      </c>
      <c r="G4545" s="3">
        <v>7.4</v>
      </c>
    </row>
    <row r="4546" spans="6:7" x14ac:dyDescent="0.35">
      <c r="F4546" s="3">
        <v>103</v>
      </c>
      <c r="G4546" s="3">
        <v>7.4</v>
      </c>
    </row>
    <row r="4547" spans="6:7" x14ac:dyDescent="0.35">
      <c r="F4547" s="3">
        <v>83</v>
      </c>
      <c r="G4547" s="3">
        <v>4.2</v>
      </c>
    </row>
    <row r="4548" spans="6:7" x14ac:dyDescent="0.35">
      <c r="F4548" s="3">
        <v>109</v>
      </c>
      <c r="G4548" s="3">
        <v>6.2</v>
      </c>
    </row>
    <row r="4549" spans="6:7" x14ac:dyDescent="0.35">
      <c r="F4549" s="3">
        <v>89</v>
      </c>
      <c r="G4549" s="3">
        <v>6.2</v>
      </c>
    </row>
    <row r="4550" spans="6:7" x14ac:dyDescent="0.35">
      <c r="F4550" s="3">
        <v>96</v>
      </c>
      <c r="G4550" s="3">
        <v>7.5</v>
      </c>
    </row>
    <row r="4551" spans="6:7" x14ac:dyDescent="0.35">
      <c r="F4551" s="3">
        <v>109</v>
      </c>
      <c r="G4551" s="3">
        <v>7.2</v>
      </c>
    </row>
    <row r="4552" spans="6:7" x14ac:dyDescent="0.35">
      <c r="F4552" s="3">
        <v>122</v>
      </c>
      <c r="G4552" s="3">
        <v>7.2</v>
      </c>
    </row>
    <row r="4553" spans="6:7" x14ac:dyDescent="0.35">
      <c r="F4553" s="3">
        <v>100</v>
      </c>
      <c r="G4553" s="3">
        <v>5.4</v>
      </c>
    </row>
    <row r="4554" spans="6:7" x14ac:dyDescent="0.35">
      <c r="F4554" s="3">
        <v>109</v>
      </c>
      <c r="G4554" s="3">
        <v>7</v>
      </c>
    </row>
    <row r="4555" spans="6:7" x14ac:dyDescent="0.35">
      <c r="F4555" s="3">
        <v>95</v>
      </c>
      <c r="G4555" s="3">
        <v>7.2</v>
      </c>
    </row>
    <row r="4556" spans="6:7" x14ac:dyDescent="0.35">
      <c r="F4556" s="3">
        <v>94</v>
      </c>
      <c r="G4556" s="3">
        <v>7.9</v>
      </c>
    </row>
    <row r="4557" spans="6:7" x14ac:dyDescent="0.35">
      <c r="F4557" s="3">
        <v>107</v>
      </c>
      <c r="G4557" s="3">
        <v>6.8</v>
      </c>
    </row>
    <row r="4558" spans="6:7" x14ac:dyDescent="0.35">
      <c r="F4558" s="3">
        <v>104</v>
      </c>
      <c r="G4558" s="3">
        <v>6.7</v>
      </c>
    </row>
    <row r="4559" spans="6:7" x14ac:dyDescent="0.35">
      <c r="F4559" s="3">
        <v>96</v>
      </c>
      <c r="G4559" s="3">
        <v>7.5</v>
      </c>
    </row>
    <row r="4560" spans="6:7" x14ac:dyDescent="0.35">
      <c r="F4560" s="3">
        <v>93</v>
      </c>
      <c r="G4560" s="3">
        <v>6.8</v>
      </c>
    </row>
    <row r="4561" spans="6:7" x14ac:dyDescent="0.35">
      <c r="F4561" s="3">
        <v>102</v>
      </c>
      <c r="G4561" s="3">
        <v>6.9</v>
      </c>
    </row>
    <row r="4562" spans="6:7" x14ac:dyDescent="0.35">
      <c r="F4562" s="3">
        <v>84</v>
      </c>
      <c r="G4562" s="3">
        <v>6.8</v>
      </c>
    </row>
    <row r="4563" spans="6:7" x14ac:dyDescent="0.35">
      <c r="F4563" s="3">
        <v>97</v>
      </c>
      <c r="G4563" s="3">
        <v>7.2</v>
      </c>
    </row>
    <row r="4564" spans="6:7" x14ac:dyDescent="0.35">
      <c r="F4564" s="3">
        <v>91</v>
      </c>
      <c r="G4564" s="3">
        <v>7.4</v>
      </c>
    </row>
    <row r="4565" spans="6:7" x14ac:dyDescent="0.35">
      <c r="F4565" s="3">
        <v>84</v>
      </c>
      <c r="G4565" s="3">
        <v>5.6</v>
      </c>
    </row>
    <row r="4566" spans="6:7" x14ac:dyDescent="0.35">
      <c r="F4566" s="3">
        <v>86</v>
      </c>
      <c r="G4566" s="3">
        <v>6.8</v>
      </c>
    </row>
    <row r="4567" spans="6:7" x14ac:dyDescent="0.35">
      <c r="F4567" s="3">
        <v>91</v>
      </c>
      <c r="G4567" s="3">
        <v>7.2</v>
      </c>
    </row>
    <row r="4568" spans="6:7" x14ac:dyDescent="0.35">
      <c r="F4568" s="3">
        <v>92</v>
      </c>
      <c r="G4568" s="3">
        <v>7.7</v>
      </c>
    </row>
    <row r="4569" spans="6:7" x14ac:dyDescent="0.35">
      <c r="F4569" s="3">
        <v>94</v>
      </c>
      <c r="G4569" s="3">
        <v>7</v>
      </c>
    </row>
    <row r="4570" spans="6:7" x14ac:dyDescent="0.35">
      <c r="F4570" s="3">
        <v>92</v>
      </c>
      <c r="G4570" s="3">
        <v>7.2</v>
      </c>
    </row>
    <row r="4571" spans="6:7" x14ac:dyDescent="0.35">
      <c r="F4571" s="3">
        <v>103</v>
      </c>
      <c r="G4571" s="3">
        <v>6.4</v>
      </c>
    </row>
    <row r="4572" spans="6:7" x14ac:dyDescent="0.35">
      <c r="F4572" s="3">
        <v>100</v>
      </c>
      <c r="G4572" s="3">
        <v>7.2</v>
      </c>
    </row>
    <row r="4573" spans="6:7" x14ac:dyDescent="0.35">
      <c r="F4573" s="3">
        <v>119</v>
      </c>
      <c r="G4573" s="3">
        <v>7.2</v>
      </c>
    </row>
    <row r="4574" spans="6:7" x14ac:dyDescent="0.35">
      <c r="F4574" s="3">
        <v>167</v>
      </c>
      <c r="G4574" s="3">
        <v>6.2</v>
      </c>
    </row>
    <row r="4575" spans="6:7" x14ac:dyDescent="0.35">
      <c r="F4575" s="3">
        <v>92</v>
      </c>
      <c r="G4575" s="3">
        <v>6.9</v>
      </c>
    </row>
    <row r="4576" spans="6:7" x14ac:dyDescent="0.35">
      <c r="F4576" s="3">
        <v>92</v>
      </c>
      <c r="G4576" s="3">
        <v>6.2</v>
      </c>
    </row>
    <row r="4577" spans="6:7" x14ac:dyDescent="0.35">
      <c r="F4577" s="3">
        <v>108</v>
      </c>
      <c r="G4577" s="3">
        <v>6.9</v>
      </c>
    </row>
    <row r="4578" spans="6:7" x14ac:dyDescent="0.35">
      <c r="F4578" s="3">
        <v>97</v>
      </c>
      <c r="G4578" s="3">
        <v>7</v>
      </c>
    </row>
    <row r="4579" spans="6:7" x14ac:dyDescent="0.35">
      <c r="F4579" s="3">
        <v>88</v>
      </c>
      <c r="G4579" s="3">
        <v>6.7</v>
      </c>
    </row>
    <row r="4580" spans="6:7" x14ac:dyDescent="0.35">
      <c r="F4580" s="3">
        <v>100</v>
      </c>
      <c r="G4580" s="3">
        <v>3.6</v>
      </c>
    </row>
    <row r="4581" spans="6:7" x14ac:dyDescent="0.35">
      <c r="F4581" s="3">
        <v>100</v>
      </c>
      <c r="G4581" s="3">
        <v>6.3</v>
      </c>
    </row>
    <row r="4582" spans="6:7" x14ac:dyDescent="0.35">
      <c r="F4582" s="3">
        <v>124</v>
      </c>
      <c r="G4582" s="3">
        <v>7.4</v>
      </c>
    </row>
    <row r="4583" spans="6:7" x14ac:dyDescent="0.35">
      <c r="F4583" s="3">
        <v>88</v>
      </c>
      <c r="G4583" s="3">
        <v>7.4</v>
      </c>
    </row>
    <row r="4584" spans="6:7" x14ac:dyDescent="0.35">
      <c r="F4584" s="3">
        <v>106</v>
      </c>
      <c r="G4584" s="3">
        <v>7.3</v>
      </c>
    </row>
    <row r="4585" spans="6:7" x14ac:dyDescent="0.35">
      <c r="F4585" s="3">
        <v>79</v>
      </c>
      <c r="G4585" s="3">
        <v>6.1</v>
      </c>
    </row>
    <row r="4586" spans="6:7" x14ac:dyDescent="0.35">
      <c r="F4586" s="3">
        <v>135</v>
      </c>
      <c r="G4586" s="3">
        <v>6.7</v>
      </c>
    </row>
    <row r="4587" spans="6:7" x14ac:dyDescent="0.35">
      <c r="F4587" s="3">
        <v>96</v>
      </c>
      <c r="G4587" s="3">
        <v>8.1999999999999993</v>
      </c>
    </row>
    <row r="4588" spans="6:7" x14ac:dyDescent="0.35">
      <c r="F4588" s="3">
        <v>53</v>
      </c>
      <c r="G4588" s="3">
        <v>7.7</v>
      </c>
    </row>
    <row r="4589" spans="6:7" x14ac:dyDescent="0.35">
      <c r="F4589" s="3">
        <v>97</v>
      </c>
      <c r="G4589" s="3">
        <v>7.3</v>
      </c>
    </row>
    <row r="4590" spans="6:7" x14ac:dyDescent="0.35">
      <c r="F4590" s="3">
        <v>120</v>
      </c>
      <c r="G4590" s="3">
        <v>7.4</v>
      </c>
    </row>
    <row r="4591" spans="6:7" x14ac:dyDescent="0.35">
      <c r="F4591" s="3">
        <v>90</v>
      </c>
      <c r="G4591" s="3">
        <v>5.7</v>
      </c>
    </row>
    <row r="4592" spans="6:7" x14ac:dyDescent="0.35">
      <c r="F4592" s="3">
        <v>91</v>
      </c>
      <c r="G4592" s="3">
        <v>7.6</v>
      </c>
    </row>
    <row r="4593" spans="6:7" x14ac:dyDescent="0.35">
      <c r="F4593" s="3">
        <v>93</v>
      </c>
      <c r="G4593" s="3">
        <v>6.8</v>
      </c>
    </row>
    <row r="4594" spans="6:7" x14ac:dyDescent="0.35">
      <c r="F4594" s="3">
        <v>112</v>
      </c>
      <c r="G4594" s="3">
        <v>5.6</v>
      </c>
    </row>
    <row r="4595" spans="6:7" x14ac:dyDescent="0.35">
      <c r="F4595" s="3">
        <v>160</v>
      </c>
      <c r="G4595" s="3">
        <v>4.8</v>
      </c>
    </row>
    <row r="4596" spans="6:7" x14ac:dyDescent="0.35">
      <c r="F4596" s="3">
        <v>95</v>
      </c>
      <c r="G4596" s="3">
        <v>6.4</v>
      </c>
    </row>
    <row r="4597" spans="6:7" x14ac:dyDescent="0.35">
      <c r="F4597" s="3">
        <v>93</v>
      </c>
      <c r="G4597" s="3">
        <v>6.8</v>
      </c>
    </row>
    <row r="4598" spans="6:7" x14ac:dyDescent="0.35">
      <c r="F4598" s="3">
        <v>88</v>
      </c>
      <c r="G4598" s="3">
        <v>6.1</v>
      </c>
    </row>
    <row r="4599" spans="6:7" x14ac:dyDescent="0.35">
      <c r="F4599" s="3">
        <v>105</v>
      </c>
      <c r="G4599" s="3">
        <v>5.2</v>
      </c>
    </row>
    <row r="4600" spans="6:7" x14ac:dyDescent="0.35">
      <c r="F4600" s="3">
        <v>98</v>
      </c>
      <c r="G4600" s="3">
        <v>6.9</v>
      </c>
    </row>
    <row r="4601" spans="6:7" x14ac:dyDescent="0.35">
      <c r="F4601" s="3">
        <v>82</v>
      </c>
      <c r="G4601" s="3">
        <v>6</v>
      </c>
    </row>
    <row r="4602" spans="6:7" x14ac:dyDescent="0.35">
      <c r="F4602" s="3">
        <v>89</v>
      </c>
      <c r="G4602" s="3">
        <v>6.3</v>
      </c>
    </row>
    <row r="4603" spans="6:7" x14ac:dyDescent="0.35">
      <c r="F4603" s="3">
        <v>78</v>
      </c>
      <c r="G4603" s="3">
        <v>6.1</v>
      </c>
    </row>
    <row r="4604" spans="6:7" x14ac:dyDescent="0.35">
      <c r="F4604" s="3">
        <v>97</v>
      </c>
      <c r="G4604" s="3">
        <v>5.5</v>
      </c>
    </row>
    <row r="4605" spans="6:7" x14ac:dyDescent="0.35">
      <c r="F4605" s="3">
        <v>81</v>
      </c>
      <c r="G4605" s="3">
        <v>6.9</v>
      </c>
    </row>
    <row r="4606" spans="6:7" x14ac:dyDescent="0.35">
      <c r="F4606" s="3">
        <v>90</v>
      </c>
      <c r="G4606" s="3">
        <v>5.6</v>
      </c>
    </row>
    <row r="4607" spans="6:7" x14ac:dyDescent="0.35">
      <c r="F4607" s="3">
        <v>97</v>
      </c>
      <c r="G4607" s="3">
        <v>1.9</v>
      </c>
    </row>
    <row r="4608" spans="6:7" x14ac:dyDescent="0.35">
      <c r="F4608" s="3">
        <v>88</v>
      </c>
      <c r="G4608" s="3">
        <v>4.0999999999999996</v>
      </c>
    </row>
    <row r="4609" spans="6:7" x14ac:dyDescent="0.35">
      <c r="F4609" s="3">
        <v>96</v>
      </c>
      <c r="G4609" s="3">
        <v>5.4</v>
      </c>
    </row>
    <row r="4610" spans="6:7" x14ac:dyDescent="0.35">
      <c r="F4610" s="3">
        <v>105</v>
      </c>
      <c r="G4610" s="3">
        <v>6.8</v>
      </c>
    </row>
    <row r="4611" spans="6:7" x14ac:dyDescent="0.35">
      <c r="G4611" s="3">
        <v>7</v>
      </c>
    </row>
    <row r="4612" spans="6:7" x14ac:dyDescent="0.35">
      <c r="F4612" s="3">
        <v>76</v>
      </c>
      <c r="G4612" s="3">
        <v>6.7</v>
      </c>
    </row>
    <row r="4613" spans="6:7" x14ac:dyDescent="0.35">
      <c r="F4613" s="3">
        <v>96</v>
      </c>
      <c r="G4613" s="3">
        <v>5.8</v>
      </c>
    </row>
    <row r="4614" spans="6:7" x14ac:dyDescent="0.35">
      <c r="F4614" s="3">
        <v>99</v>
      </c>
      <c r="G4614" s="3">
        <v>6.2</v>
      </c>
    </row>
    <row r="4615" spans="6:7" x14ac:dyDescent="0.35">
      <c r="F4615" s="3">
        <v>90</v>
      </c>
      <c r="G4615" s="3">
        <v>2.8</v>
      </c>
    </row>
    <row r="4616" spans="6:7" x14ac:dyDescent="0.35">
      <c r="F4616" s="3">
        <v>94</v>
      </c>
      <c r="G4616" s="3">
        <v>7.3</v>
      </c>
    </row>
    <row r="4617" spans="6:7" x14ac:dyDescent="0.35">
      <c r="F4617" s="3">
        <v>87</v>
      </c>
      <c r="G4617" s="3">
        <v>5.8</v>
      </c>
    </row>
    <row r="4618" spans="6:7" x14ac:dyDescent="0.35">
      <c r="F4618" s="3">
        <v>93</v>
      </c>
      <c r="G4618" s="3">
        <v>6.5</v>
      </c>
    </row>
    <row r="4619" spans="6:7" x14ac:dyDescent="0.35">
      <c r="F4619" s="3">
        <v>90</v>
      </c>
      <c r="G4619" s="3">
        <v>6.1</v>
      </c>
    </row>
    <row r="4620" spans="6:7" x14ac:dyDescent="0.35">
      <c r="F4620" s="3">
        <v>89</v>
      </c>
      <c r="G4620" s="3">
        <v>5.0999999999999996</v>
      </c>
    </row>
    <row r="4621" spans="6:7" x14ac:dyDescent="0.35">
      <c r="F4621" s="3">
        <v>83</v>
      </c>
      <c r="G4621" s="3">
        <v>2.2000000000000002</v>
      </c>
    </row>
    <row r="4622" spans="6:7" x14ac:dyDescent="0.35">
      <c r="F4622" s="3">
        <v>96</v>
      </c>
      <c r="G4622" s="3">
        <v>7.2</v>
      </c>
    </row>
    <row r="4623" spans="6:7" x14ac:dyDescent="0.35">
      <c r="F4623" s="3">
        <v>90</v>
      </c>
      <c r="G4623" s="3">
        <v>5.7</v>
      </c>
    </row>
    <row r="4624" spans="6:7" x14ac:dyDescent="0.35">
      <c r="F4624" s="3">
        <v>138</v>
      </c>
      <c r="G4624" s="3">
        <v>3.4</v>
      </c>
    </row>
    <row r="4625" spans="6:7" x14ac:dyDescent="0.35">
      <c r="F4625" s="3">
        <v>84</v>
      </c>
      <c r="G4625" s="3">
        <v>3.8</v>
      </c>
    </row>
    <row r="4626" spans="6:7" x14ac:dyDescent="0.35">
      <c r="F4626" s="3">
        <v>83</v>
      </c>
      <c r="G4626" s="3">
        <v>4.7</v>
      </c>
    </row>
    <row r="4627" spans="6:7" x14ac:dyDescent="0.35">
      <c r="F4627" s="3">
        <v>96</v>
      </c>
      <c r="G4627" s="3">
        <v>5.6</v>
      </c>
    </row>
    <row r="4628" spans="6:7" x14ac:dyDescent="0.35">
      <c r="F4628" s="3">
        <v>94</v>
      </c>
      <c r="G4628" s="3">
        <v>3.9</v>
      </c>
    </row>
    <row r="4629" spans="6:7" x14ac:dyDescent="0.35">
      <c r="F4629" s="3">
        <v>90</v>
      </c>
      <c r="G4629" s="3">
        <v>5.4</v>
      </c>
    </row>
    <row r="4630" spans="6:7" x14ac:dyDescent="0.35">
      <c r="F4630" s="3">
        <v>95</v>
      </c>
      <c r="G4630" s="3">
        <v>5.2</v>
      </c>
    </row>
    <row r="4631" spans="6:7" x14ac:dyDescent="0.35">
      <c r="F4631" s="3">
        <v>93</v>
      </c>
      <c r="G4631" s="3">
        <v>3.5</v>
      </c>
    </row>
    <row r="4632" spans="6:7" x14ac:dyDescent="0.35">
      <c r="F4632" s="3">
        <v>111</v>
      </c>
      <c r="G4632" s="3">
        <v>5.3</v>
      </c>
    </row>
    <row r="4633" spans="6:7" x14ac:dyDescent="0.35">
      <c r="F4633" s="3">
        <v>101</v>
      </c>
      <c r="G4633" s="3">
        <v>7</v>
      </c>
    </row>
    <row r="4634" spans="6:7" x14ac:dyDescent="0.35">
      <c r="F4634" s="3">
        <v>103</v>
      </c>
      <c r="G4634" s="3">
        <v>7.1</v>
      </c>
    </row>
    <row r="4635" spans="6:7" x14ac:dyDescent="0.35">
      <c r="F4635" s="3">
        <v>87</v>
      </c>
      <c r="G4635" s="3">
        <v>5.5</v>
      </c>
    </row>
    <row r="4636" spans="6:7" x14ac:dyDescent="0.35">
      <c r="F4636" s="3">
        <v>30</v>
      </c>
      <c r="G4636" s="3">
        <v>5.9</v>
      </c>
    </row>
    <row r="4637" spans="6:7" x14ac:dyDescent="0.35">
      <c r="F4637" s="3">
        <v>100</v>
      </c>
      <c r="G4637" s="3">
        <v>6</v>
      </c>
    </row>
    <row r="4638" spans="6:7" x14ac:dyDescent="0.35">
      <c r="F4638" s="3">
        <v>90</v>
      </c>
      <c r="G4638" s="3">
        <v>4.8</v>
      </c>
    </row>
    <row r="4639" spans="6:7" x14ac:dyDescent="0.35">
      <c r="F4639" s="3">
        <v>83</v>
      </c>
      <c r="G4639" s="3">
        <v>7.1</v>
      </c>
    </row>
    <row r="4640" spans="6:7" x14ac:dyDescent="0.35">
      <c r="F4640" s="3">
        <v>108</v>
      </c>
      <c r="G4640" s="3">
        <v>8.1999999999999993</v>
      </c>
    </row>
    <row r="4641" spans="6:7" x14ac:dyDescent="0.35">
      <c r="F4641" s="3">
        <v>100</v>
      </c>
      <c r="G4641" s="3">
        <v>5.7</v>
      </c>
    </row>
    <row r="4642" spans="6:7" x14ac:dyDescent="0.35">
      <c r="F4642" s="3">
        <v>113</v>
      </c>
      <c r="G4642" s="3">
        <v>7.9</v>
      </c>
    </row>
    <row r="4643" spans="6:7" x14ac:dyDescent="0.35">
      <c r="F4643" s="3">
        <v>97</v>
      </c>
      <c r="G4643" s="3">
        <v>7.3</v>
      </c>
    </row>
    <row r="4644" spans="6:7" x14ac:dyDescent="0.35">
      <c r="F4644" s="3">
        <v>104</v>
      </c>
      <c r="G4644" s="3">
        <v>7.1</v>
      </c>
    </row>
    <row r="4645" spans="6:7" x14ac:dyDescent="0.35">
      <c r="F4645" s="3">
        <v>91</v>
      </c>
      <c r="G4645" s="3">
        <v>6.4</v>
      </c>
    </row>
    <row r="4646" spans="6:7" x14ac:dyDescent="0.35">
      <c r="F4646" s="3">
        <v>107</v>
      </c>
      <c r="G4646" s="3">
        <v>5.9</v>
      </c>
    </row>
    <row r="4647" spans="6:7" x14ac:dyDescent="0.35">
      <c r="F4647" s="3">
        <v>85</v>
      </c>
      <c r="G4647" s="3">
        <v>7.5</v>
      </c>
    </row>
    <row r="4648" spans="6:7" x14ac:dyDescent="0.35">
      <c r="F4648" s="3">
        <v>101</v>
      </c>
      <c r="G4648" s="3">
        <v>6.4</v>
      </c>
    </row>
    <row r="4649" spans="6:7" x14ac:dyDescent="0.35">
      <c r="F4649" s="3">
        <v>70</v>
      </c>
      <c r="G4649" s="3">
        <v>7.4</v>
      </c>
    </row>
    <row r="4650" spans="6:7" x14ac:dyDescent="0.35">
      <c r="F4650" s="3">
        <v>88</v>
      </c>
      <c r="G4650" s="3">
        <v>7.3</v>
      </c>
    </row>
    <row r="4651" spans="6:7" x14ac:dyDescent="0.35">
      <c r="F4651" s="3">
        <v>112</v>
      </c>
      <c r="G4651" s="3">
        <v>6.5</v>
      </c>
    </row>
    <row r="4652" spans="6:7" x14ac:dyDescent="0.35">
      <c r="F4652" s="3">
        <v>107</v>
      </c>
      <c r="G4652" s="3">
        <v>7.2</v>
      </c>
    </row>
    <row r="4653" spans="6:7" x14ac:dyDescent="0.35">
      <c r="F4653" s="3">
        <v>78</v>
      </c>
      <c r="G4653" s="3">
        <v>6.7</v>
      </c>
    </row>
    <row r="4654" spans="6:7" x14ac:dyDescent="0.35">
      <c r="F4654" s="3">
        <v>90</v>
      </c>
      <c r="G4654" s="3">
        <v>7.1</v>
      </c>
    </row>
    <row r="4655" spans="6:7" x14ac:dyDescent="0.35">
      <c r="F4655" s="3">
        <v>88</v>
      </c>
      <c r="G4655" s="3">
        <v>6</v>
      </c>
    </row>
    <row r="4656" spans="6:7" x14ac:dyDescent="0.35">
      <c r="F4656" s="3">
        <v>92</v>
      </c>
      <c r="G4656" s="3">
        <v>6.7</v>
      </c>
    </row>
    <row r="4657" spans="6:7" x14ac:dyDescent="0.35">
      <c r="F4657" s="3">
        <v>95</v>
      </c>
      <c r="G4657" s="3">
        <v>5.6</v>
      </c>
    </row>
    <row r="4658" spans="6:7" x14ac:dyDescent="0.35">
      <c r="F4658" s="3">
        <v>85</v>
      </c>
      <c r="G4658" s="3">
        <v>7</v>
      </c>
    </row>
    <row r="4659" spans="6:7" x14ac:dyDescent="0.35">
      <c r="F4659" s="3">
        <v>86</v>
      </c>
      <c r="G4659" s="3">
        <v>4.9000000000000004</v>
      </c>
    </row>
    <row r="4660" spans="6:7" x14ac:dyDescent="0.35">
      <c r="F4660" s="3">
        <v>90</v>
      </c>
      <c r="G4660" s="3">
        <v>3.2</v>
      </c>
    </row>
    <row r="4661" spans="6:7" x14ac:dyDescent="0.35">
      <c r="F4661" s="3">
        <v>123</v>
      </c>
      <c r="G4661" s="3">
        <v>8.4</v>
      </c>
    </row>
    <row r="4662" spans="6:7" x14ac:dyDescent="0.35">
      <c r="F4662" s="3">
        <v>93</v>
      </c>
      <c r="G4662" s="3">
        <v>6.9</v>
      </c>
    </row>
    <row r="4663" spans="6:7" x14ac:dyDescent="0.35">
      <c r="F4663" s="3">
        <v>88</v>
      </c>
      <c r="G4663" s="3">
        <v>7.5</v>
      </c>
    </row>
    <row r="4664" spans="6:7" x14ac:dyDescent="0.35">
      <c r="F4664" s="3">
        <v>114</v>
      </c>
      <c r="G4664" s="3">
        <v>7.2</v>
      </c>
    </row>
    <row r="4665" spans="6:7" x14ac:dyDescent="0.35">
      <c r="F4665" s="3">
        <v>88</v>
      </c>
      <c r="G4665" s="3">
        <v>7.2</v>
      </c>
    </row>
    <row r="4666" spans="6:7" x14ac:dyDescent="0.35">
      <c r="F4666" s="3">
        <v>110</v>
      </c>
      <c r="G4666" s="3">
        <v>8</v>
      </c>
    </row>
    <row r="4667" spans="6:7" x14ac:dyDescent="0.35">
      <c r="F4667" s="3">
        <v>95</v>
      </c>
      <c r="G4667" s="3">
        <v>7.4</v>
      </c>
    </row>
    <row r="4668" spans="6:7" x14ac:dyDescent="0.35">
      <c r="F4668" s="3">
        <v>83</v>
      </c>
      <c r="G4668" s="3">
        <v>7.2</v>
      </c>
    </row>
    <row r="4669" spans="6:7" x14ac:dyDescent="0.35">
      <c r="F4669" s="3">
        <v>104</v>
      </c>
      <c r="G4669" s="3">
        <v>6.5</v>
      </c>
    </row>
    <row r="4670" spans="6:7" x14ac:dyDescent="0.35">
      <c r="F4670" s="3">
        <v>94</v>
      </c>
      <c r="G4670" s="3">
        <v>7.2</v>
      </c>
    </row>
    <row r="4671" spans="6:7" x14ac:dyDescent="0.35">
      <c r="F4671" s="3">
        <v>87</v>
      </c>
      <c r="G4671" s="3">
        <v>4.2</v>
      </c>
    </row>
    <row r="4672" spans="6:7" x14ac:dyDescent="0.35">
      <c r="F4672" s="3">
        <v>93</v>
      </c>
      <c r="G4672" s="3">
        <v>5.0999999999999996</v>
      </c>
    </row>
    <row r="4673" spans="6:7" x14ac:dyDescent="0.35">
      <c r="F4673" s="3">
        <v>91</v>
      </c>
      <c r="G4673" s="3">
        <v>6.4</v>
      </c>
    </row>
    <row r="4674" spans="6:7" x14ac:dyDescent="0.35">
      <c r="F4674" s="3">
        <v>90</v>
      </c>
      <c r="G4674" s="3">
        <v>6.8</v>
      </c>
    </row>
    <row r="4675" spans="6:7" x14ac:dyDescent="0.35">
      <c r="F4675" s="3">
        <v>14</v>
      </c>
      <c r="G4675" s="3">
        <v>6.2</v>
      </c>
    </row>
    <row r="4676" spans="6:7" x14ac:dyDescent="0.35">
      <c r="F4676" s="3">
        <v>112</v>
      </c>
      <c r="G4676" s="3">
        <v>7.5</v>
      </c>
    </row>
    <row r="4677" spans="6:7" x14ac:dyDescent="0.35">
      <c r="F4677" s="3">
        <v>75</v>
      </c>
      <c r="G4677" s="3">
        <v>7.7</v>
      </c>
    </row>
    <row r="4678" spans="6:7" x14ac:dyDescent="0.35">
      <c r="F4678" s="3">
        <v>86</v>
      </c>
      <c r="G4678" s="3">
        <v>6.9</v>
      </c>
    </row>
    <row r="4679" spans="6:7" x14ac:dyDescent="0.35">
      <c r="F4679" s="3">
        <v>86</v>
      </c>
      <c r="G4679" s="3">
        <v>7</v>
      </c>
    </row>
    <row r="4680" spans="6:7" x14ac:dyDescent="0.35">
      <c r="F4680" s="3">
        <v>89</v>
      </c>
      <c r="G4680" s="3">
        <v>7.5</v>
      </c>
    </row>
    <row r="4681" spans="6:7" x14ac:dyDescent="0.35">
      <c r="F4681" s="3">
        <v>95</v>
      </c>
      <c r="G4681" s="3">
        <v>6.3</v>
      </c>
    </row>
    <row r="4682" spans="6:7" x14ac:dyDescent="0.35">
      <c r="F4682" s="3">
        <v>101</v>
      </c>
      <c r="G4682" s="3">
        <v>5.5</v>
      </c>
    </row>
    <row r="4683" spans="6:7" x14ac:dyDescent="0.35">
      <c r="F4683" s="3">
        <v>89</v>
      </c>
      <c r="G4683" s="3">
        <v>4.8</v>
      </c>
    </row>
    <row r="4684" spans="6:7" x14ac:dyDescent="0.35">
      <c r="F4684" s="3">
        <v>106</v>
      </c>
      <c r="G4684" s="3">
        <v>8.1</v>
      </c>
    </row>
    <row r="4685" spans="6:7" x14ac:dyDescent="0.35">
      <c r="F4685" s="3">
        <v>88</v>
      </c>
      <c r="G4685" s="3">
        <v>6.6</v>
      </c>
    </row>
    <row r="4686" spans="6:7" x14ac:dyDescent="0.35">
      <c r="F4686" s="3">
        <v>99</v>
      </c>
      <c r="G4686" s="3">
        <v>5.2</v>
      </c>
    </row>
    <row r="4687" spans="6:7" x14ac:dyDescent="0.35">
      <c r="F4687" s="3">
        <v>90</v>
      </c>
      <c r="G4687" s="3">
        <v>5.6</v>
      </c>
    </row>
    <row r="4688" spans="6:7" x14ac:dyDescent="0.35">
      <c r="F4688" s="3">
        <v>95</v>
      </c>
      <c r="G4688" s="3">
        <v>3.1</v>
      </c>
    </row>
    <row r="4689" spans="6:7" x14ac:dyDescent="0.35">
      <c r="F4689" s="3">
        <v>85</v>
      </c>
      <c r="G4689" s="3">
        <v>8.1</v>
      </c>
    </row>
    <row r="4690" spans="6:7" x14ac:dyDescent="0.35">
      <c r="F4690" s="3">
        <v>170</v>
      </c>
      <c r="G4690" s="3">
        <v>8.3000000000000007</v>
      </c>
    </row>
    <row r="4691" spans="6:7" x14ac:dyDescent="0.35">
      <c r="F4691" s="3">
        <v>86</v>
      </c>
      <c r="G4691" s="3">
        <v>7.1</v>
      </c>
    </row>
    <row r="4692" spans="6:7" x14ac:dyDescent="0.35">
      <c r="G4692" s="3">
        <v>8.1</v>
      </c>
    </row>
    <row r="4693" spans="6:7" x14ac:dyDescent="0.35">
      <c r="F4693" s="3">
        <v>97</v>
      </c>
      <c r="G4693" s="3">
        <v>7.2</v>
      </c>
    </row>
    <row r="4694" spans="6:7" x14ac:dyDescent="0.35">
      <c r="F4694" s="3">
        <v>104</v>
      </c>
      <c r="G4694" s="3">
        <v>6.3</v>
      </c>
    </row>
    <row r="4695" spans="6:7" x14ac:dyDescent="0.35">
      <c r="F4695" s="3">
        <v>88</v>
      </c>
      <c r="G4695" s="3">
        <v>4</v>
      </c>
    </row>
    <row r="4696" spans="6:7" x14ac:dyDescent="0.35">
      <c r="F4696" s="3">
        <v>201</v>
      </c>
      <c r="G4696" s="3">
        <v>7.2</v>
      </c>
    </row>
    <row r="4697" spans="6:7" x14ac:dyDescent="0.35">
      <c r="F4697" s="3">
        <v>108</v>
      </c>
      <c r="G4697" s="3">
        <v>5.3</v>
      </c>
    </row>
    <row r="4698" spans="6:7" x14ac:dyDescent="0.35">
      <c r="F4698" s="3">
        <v>106</v>
      </c>
      <c r="G4698" s="3">
        <v>7.2</v>
      </c>
    </row>
    <row r="4699" spans="6:7" x14ac:dyDescent="0.35">
      <c r="F4699" s="3">
        <v>107</v>
      </c>
      <c r="G4699" s="3">
        <v>6.5</v>
      </c>
    </row>
    <row r="4700" spans="6:7" x14ac:dyDescent="0.35">
      <c r="F4700" s="3">
        <v>84</v>
      </c>
      <c r="G4700" s="3">
        <v>6.5</v>
      </c>
    </row>
    <row r="4701" spans="6:7" x14ac:dyDescent="0.35">
      <c r="F4701" s="3">
        <v>91</v>
      </c>
      <c r="G4701" s="3">
        <v>4.9000000000000004</v>
      </c>
    </row>
    <row r="4702" spans="6:7" x14ac:dyDescent="0.35">
      <c r="F4702" s="3">
        <v>90</v>
      </c>
      <c r="G4702" s="3">
        <v>5.2</v>
      </c>
    </row>
    <row r="4703" spans="6:7" x14ac:dyDescent="0.35">
      <c r="F4703" s="3">
        <v>103</v>
      </c>
      <c r="G4703" s="3">
        <v>7.4</v>
      </c>
    </row>
    <row r="4704" spans="6:7" x14ac:dyDescent="0.35">
      <c r="F4704" s="3">
        <v>71</v>
      </c>
      <c r="G4704" s="3">
        <v>7.4</v>
      </c>
    </row>
    <row r="4705" spans="6:7" x14ac:dyDescent="0.35">
      <c r="F4705" s="3">
        <v>90</v>
      </c>
      <c r="G4705" s="3">
        <v>5.4</v>
      </c>
    </row>
    <row r="4706" spans="6:7" x14ac:dyDescent="0.35">
      <c r="F4706" s="3">
        <v>67</v>
      </c>
      <c r="G4706" s="3">
        <v>3.9</v>
      </c>
    </row>
    <row r="4707" spans="6:7" x14ac:dyDescent="0.35">
      <c r="F4707" s="3">
        <v>94</v>
      </c>
      <c r="G4707" s="3">
        <v>5.3</v>
      </c>
    </row>
    <row r="4708" spans="6:7" x14ac:dyDescent="0.35">
      <c r="F4708" s="3">
        <v>81</v>
      </c>
      <c r="G4708" s="3">
        <v>7.8</v>
      </c>
    </row>
    <row r="4709" spans="6:7" x14ac:dyDescent="0.35">
      <c r="F4709" s="3">
        <v>81</v>
      </c>
      <c r="G4709" s="3">
        <v>6.4</v>
      </c>
    </row>
    <row r="4710" spans="6:7" x14ac:dyDescent="0.35">
      <c r="F4710" s="3">
        <v>215</v>
      </c>
      <c r="G4710" s="3">
        <v>8.1</v>
      </c>
    </row>
    <row r="4711" spans="6:7" x14ac:dyDescent="0.35">
      <c r="F4711" s="3">
        <v>83</v>
      </c>
      <c r="G4711" s="3">
        <v>6.5</v>
      </c>
    </row>
    <row r="4712" spans="6:7" x14ac:dyDescent="0.35">
      <c r="F4712" s="3">
        <v>106</v>
      </c>
      <c r="G4712" s="3">
        <v>5.6</v>
      </c>
    </row>
    <row r="4713" spans="6:7" x14ac:dyDescent="0.35">
      <c r="F4713" s="3">
        <v>103</v>
      </c>
      <c r="G4713" s="3">
        <v>5.6</v>
      </c>
    </row>
    <row r="4714" spans="6:7" x14ac:dyDescent="0.35">
      <c r="F4714" s="3">
        <v>90</v>
      </c>
      <c r="G4714" s="3">
        <v>6.6</v>
      </c>
    </row>
    <row r="4715" spans="6:7" x14ac:dyDescent="0.35">
      <c r="F4715" s="3">
        <v>88</v>
      </c>
      <c r="G4715" s="3">
        <v>6.3</v>
      </c>
    </row>
    <row r="4716" spans="6:7" x14ac:dyDescent="0.35">
      <c r="F4716" s="3">
        <v>105</v>
      </c>
      <c r="G4716" s="3">
        <v>7.7</v>
      </c>
    </row>
    <row r="4717" spans="6:7" x14ac:dyDescent="0.35">
      <c r="F4717" s="3">
        <v>115</v>
      </c>
      <c r="G4717" s="3">
        <v>7</v>
      </c>
    </row>
    <row r="4718" spans="6:7" x14ac:dyDescent="0.35">
      <c r="F4718" s="3">
        <v>90</v>
      </c>
      <c r="G4718" s="3">
        <v>8</v>
      </c>
    </row>
    <row r="4719" spans="6:7" x14ac:dyDescent="0.35">
      <c r="F4719" s="3">
        <v>102</v>
      </c>
      <c r="G4719" s="3">
        <v>7.2</v>
      </c>
    </row>
    <row r="4720" spans="6:7" x14ac:dyDescent="0.35">
      <c r="F4720" s="3">
        <v>98</v>
      </c>
      <c r="G4720" s="3">
        <v>4.5</v>
      </c>
    </row>
    <row r="4721" spans="6:7" x14ac:dyDescent="0.35">
      <c r="F4721" s="3">
        <v>87</v>
      </c>
      <c r="G4721" s="3">
        <v>7.7</v>
      </c>
    </row>
    <row r="4722" spans="6:7" x14ac:dyDescent="0.35">
      <c r="F4722" s="3">
        <v>80</v>
      </c>
      <c r="G4722" s="3">
        <v>7.2</v>
      </c>
    </row>
    <row r="4723" spans="6:7" x14ac:dyDescent="0.35">
      <c r="F4723" s="3">
        <v>88</v>
      </c>
      <c r="G4723" s="3">
        <v>6.1</v>
      </c>
    </row>
    <row r="4724" spans="6:7" x14ac:dyDescent="0.35">
      <c r="F4724" s="3">
        <v>83</v>
      </c>
      <c r="G4724" s="3">
        <v>6.4</v>
      </c>
    </row>
    <row r="4725" spans="6:7" x14ac:dyDescent="0.35">
      <c r="F4725" s="3">
        <v>122</v>
      </c>
      <c r="G4725" s="3">
        <v>6.5</v>
      </c>
    </row>
    <row r="4726" spans="6:7" x14ac:dyDescent="0.35">
      <c r="F4726" s="3">
        <v>115</v>
      </c>
      <c r="G4726" s="3">
        <v>7</v>
      </c>
    </row>
    <row r="4727" spans="6:7" x14ac:dyDescent="0.35">
      <c r="F4727" s="3">
        <v>86</v>
      </c>
      <c r="G4727" s="3">
        <v>6.1</v>
      </c>
    </row>
    <row r="4728" spans="6:7" x14ac:dyDescent="0.35">
      <c r="F4728" s="3">
        <v>79</v>
      </c>
      <c r="G4728" s="3">
        <v>5.7</v>
      </c>
    </row>
    <row r="4729" spans="6:7" x14ac:dyDescent="0.35">
      <c r="F4729" s="3">
        <v>87</v>
      </c>
      <c r="G4729" s="3">
        <v>5.4</v>
      </c>
    </row>
    <row r="4730" spans="6:7" x14ac:dyDescent="0.35">
      <c r="F4730" s="3">
        <v>97</v>
      </c>
      <c r="G4730" s="3">
        <v>5.9</v>
      </c>
    </row>
    <row r="4731" spans="6:7" x14ac:dyDescent="0.35">
      <c r="F4731" s="3">
        <v>105</v>
      </c>
      <c r="G4731" s="3">
        <v>7.5</v>
      </c>
    </row>
    <row r="4732" spans="6:7" x14ac:dyDescent="0.35">
      <c r="F4732" s="3">
        <v>89</v>
      </c>
      <c r="G4732" s="3">
        <v>7.7</v>
      </c>
    </row>
    <row r="4733" spans="6:7" x14ac:dyDescent="0.35">
      <c r="F4733" s="3">
        <v>120</v>
      </c>
      <c r="G4733" s="3">
        <v>7.1</v>
      </c>
    </row>
    <row r="4734" spans="6:7" x14ac:dyDescent="0.35">
      <c r="F4734" s="3">
        <v>94</v>
      </c>
      <c r="G4734" s="3">
        <v>7.4</v>
      </c>
    </row>
    <row r="4735" spans="6:7" x14ac:dyDescent="0.35">
      <c r="F4735" s="3">
        <v>108</v>
      </c>
      <c r="G4735" s="3">
        <v>7.6</v>
      </c>
    </row>
    <row r="4736" spans="6:7" x14ac:dyDescent="0.35">
      <c r="F4736" s="3">
        <v>102</v>
      </c>
      <c r="G4736" s="3">
        <v>6.4</v>
      </c>
    </row>
    <row r="4737" spans="6:7" x14ac:dyDescent="0.35">
      <c r="F4737" s="3">
        <v>83</v>
      </c>
      <c r="G4737" s="3">
        <v>7.4</v>
      </c>
    </row>
    <row r="4738" spans="6:7" x14ac:dyDescent="0.35">
      <c r="F4738" s="3">
        <v>93</v>
      </c>
      <c r="G4738" s="3">
        <v>6.8</v>
      </c>
    </row>
    <row r="4739" spans="6:7" x14ac:dyDescent="0.35">
      <c r="F4739" s="3">
        <v>86</v>
      </c>
      <c r="G4739" s="3">
        <v>6.5</v>
      </c>
    </row>
    <row r="4740" spans="6:7" x14ac:dyDescent="0.35">
      <c r="F4740" s="3">
        <v>101</v>
      </c>
      <c r="G4740" s="3">
        <v>6</v>
      </c>
    </row>
    <row r="4741" spans="6:7" x14ac:dyDescent="0.35">
      <c r="F4741" s="3">
        <v>111</v>
      </c>
      <c r="G4741" s="3">
        <v>7.3</v>
      </c>
    </row>
    <row r="4742" spans="6:7" x14ac:dyDescent="0.35">
      <c r="F4742" s="3">
        <v>90</v>
      </c>
      <c r="G4742" s="3">
        <v>7.3</v>
      </c>
    </row>
    <row r="4743" spans="6:7" x14ac:dyDescent="0.35">
      <c r="F4743" s="3">
        <v>86</v>
      </c>
      <c r="G4743" s="3">
        <v>6.5</v>
      </c>
    </row>
    <row r="4744" spans="6:7" x14ac:dyDescent="0.35">
      <c r="F4744" s="3">
        <v>98</v>
      </c>
      <c r="G4744" s="3">
        <v>6</v>
      </c>
    </row>
    <row r="4745" spans="6:7" x14ac:dyDescent="0.35">
      <c r="F4745" s="3">
        <v>91</v>
      </c>
      <c r="G4745" s="3">
        <v>5.3</v>
      </c>
    </row>
    <row r="4746" spans="6:7" x14ac:dyDescent="0.35">
      <c r="F4746" s="3">
        <v>91</v>
      </c>
      <c r="G4746" s="3">
        <v>6.6</v>
      </c>
    </row>
    <row r="4747" spans="6:7" x14ac:dyDescent="0.35">
      <c r="F4747" s="3">
        <v>90</v>
      </c>
      <c r="G4747" s="3">
        <v>6.1</v>
      </c>
    </row>
    <row r="4748" spans="6:7" x14ac:dyDescent="0.35">
      <c r="F4748" s="3">
        <v>88</v>
      </c>
      <c r="G4748" s="3">
        <v>7.1</v>
      </c>
    </row>
    <row r="4749" spans="6:7" x14ac:dyDescent="0.35">
      <c r="F4749" s="3">
        <v>202</v>
      </c>
      <c r="G4749" s="3">
        <v>8.6999999999999993</v>
      </c>
    </row>
    <row r="4750" spans="6:7" x14ac:dyDescent="0.35">
      <c r="F4750" s="3">
        <v>89</v>
      </c>
      <c r="G4750" s="3">
        <v>8.4</v>
      </c>
    </row>
    <row r="4751" spans="6:7" x14ac:dyDescent="0.35">
      <c r="F4751" s="3">
        <v>97</v>
      </c>
      <c r="G4751" s="3">
        <v>5.8</v>
      </c>
    </row>
    <row r="4752" spans="6:7" x14ac:dyDescent="0.35">
      <c r="F4752" s="3">
        <v>84</v>
      </c>
      <c r="G4752" s="3">
        <v>6.2</v>
      </c>
    </row>
    <row r="4753" spans="6:7" x14ac:dyDescent="0.35">
      <c r="F4753" s="3">
        <v>82</v>
      </c>
      <c r="G4753" s="3">
        <v>5.8</v>
      </c>
    </row>
    <row r="4754" spans="6:7" x14ac:dyDescent="0.35">
      <c r="F4754" s="3">
        <v>94</v>
      </c>
      <c r="G4754" s="3">
        <v>6.7</v>
      </c>
    </row>
    <row r="4755" spans="6:7" x14ac:dyDescent="0.35">
      <c r="F4755" s="3">
        <v>100</v>
      </c>
      <c r="G4755" s="3">
        <v>5.7</v>
      </c>
    </row>
    <row r="4756" spans="6:7" x14ac:dyDescent="0.35">
      <c r="F4756" s="3">
        <v>112</v>
      </c>
      <c r="G4756" s="3">
        <v>6.1</v>
      </c>
    </row>
    <row r="4757" spans="6:7" x14ac:dyDescent="0.35">
      <c r="F4757" s="3">
        <v>94</v>
      </c>
      <c r="G4757" s="3">
        <v>6.4</v>
      </c>
    </row>
    <row r="4758" spans="6:7" x14ac:dyDescent="0.35">
      <c r="F4758" s="3">
        <v>87</v>
      </c>
      <c r="G4758" s="3">
        <v>5</v>
      </c>
    </row>
    <row r="4759" spans="6:7" x14ac:dyDescent="0.35">
      <c r="F4759" s="3">
        <v>91</v>
      </c>
      <c r="G4759" s="3">
        <v>6.5</v>
      </c>
    </row>
    <row r="4760" spans="6:7" x14ac:dyDescent="0.35">
      <c r="F4760" s="3">
        <v>87</v>
      </c>
      <c r="G4760" s="3">
        <v>4.5999999999999996</v>
      </c>
    </row>
    <row r="4761" spans="6:7" x14ac:dyDescent="0.35">
      <c r="F4761" s="3">
        <v>98</v>
      </c>
      <c r="G4761" s="3">
        <v>7.7</v>
      </c>
    </row>
    <row r="4762" spans="6:7" x14ac:dyDescent="0.35">
      <c r="F4762" s="3">
        <v>95</v>
      </c>
      <c r="G4762" s="3">
        <v>7.3</v>
      </c>
    </row>
    <row r="4763" spans="6:7" x14ac:dyDescent="0.35">
      <c r="F4763" s="3">
        <v>87</v>
      </c>
      <c r="G4763" s="3">
        <v>6.6</v>
      </c>
    </row>
    <row r="4764" spans="6:7" x14ac:dyDescent="0.35">
      <c r="F4764" s="3">
        <v>102</v>
      </c>
      <c r="G4764" s="3">
        <v>6.4</v>
      </c>
    </row>
    <row r="4765" spans="6:7" x14ac:dyDescent="0.35">
      <c r="F4765" s="3">
        <v>127</v>
      </c>
      <c r="G4765" s="3">
        <v>5.8</v>
      </c>
    </row>
    <row r="4766" spans="6:7" x14ac:dyDescent="0.35">
      <c r="F4766" s="3">
        <v>96</v>
      </c>
      <c r="G4766" s="3">
        <v>7.2</v>
      </c>
    </row>
    <row r="4767" spans="6:7" x14ac:dyDescent="0.35">
      <c r="F4767" s="3">
        <v>103</v>
      </c>
      <c r="G4767" s="3">
        <v>7.2</v>
      </c>
    </row>
    <row r="4768" spans="6:7" x14ac:dyDescent="0.35">
      <c r="F4768" s="3">
        <v>104</v>
      </c>
      <c r="G4768" s="3">
        <v>3.5</v>
      </c>
    </row>
    <row r="4769" spans="6:7" x14ac:dyDescent="0.35">
      <c r="F4769" s="3">
        <v>90</v>
      </c>
      <c r="G4769" s="3">
        <v>7.5</v>
      </c>
    </row>
    <row r="4770" spans="6:7" x14ac:dyDescent="0.35">
      <c r="F4770" s="3">
        <v>122</v>
      </c>
      <c r="G4770" s="3">
        <v>2.2000000000000002</v>
      </c>
    </row>
    <row r="4771" spans="6:7" x14ac:dyDescent="0.35">
      <c r="F4771" s="3">
        <v>93</v>
      </c>
      <c r="G4771" s="3">
        <v>3.3</v>
      </c>
    </row>
    <row r="4772" spans="6:7" x14ac:dyDescent="0.35">
      <c r="F4772" s="3">
        <v>90</v>
      </c>
      <c r="G4772" s="3">
        <v>6.6</v>
      </c>
    </row>
    <row r="4773" spans="6:7" x14ac:dyDescent="0.35">
      <c r="F4773" s="3">
        <v>101</v>
      </c>
      <c r="G4773" s="3">
        <v>6.9</v>
      </c>
    </row>
    <row r="4774" spans="6:7" x14ac:dyDescent="0.35">
      <c r="F4774" s="3">
        <v>94</v>
      </c>
      <c r="G4774" s="3">
        <v>4</v>
      </c>
    </row>
    <row r="4775" spans="6:7" x14ac:dyDescent="0.35">
      <c r="F4775" s="3">
        <v>97</v>
      </c>
      <c r="G4775" s="3">
        <v>7.4</v>
      </c>
    </row>
    <row r="4776" spans="6:7" x14ac:dyDescent="0.35">
      <c r="F4776" s="3">
        <v>90</v>
      </c>
      <c r="G4776" s="3">
        <v>8.3000000000000007</v>
      </c>
    </row>
    <row r="4777" spans="6:7" x14ac:dyDescent="0.35">
      <c r="F4777" s="3">
        <v>108</v>
      </c>
      <c r="G4777" s="3">
        <v>5.7</v>
      </c>
    </row>
    <row r="4778" spans="6:7" x14ac:dyDescent="0.35">
      <c r="F4778" s="3">
        <v>82</v>
      </c>
      <c r="G4778" s="3">
        <v>6.8</v>
      </c>
    </row>
    <row r="4779" spans="6:7" x14ac:dyDescent="0.35">
      <c r="F4779" s="3">
        <v>84</v>
      </c>
      <c r="G4779" s="3">
        <v>5.2</v>
      </c>
    </row>
    <row r="4780" spans="6:7" x14ac:dyDescent="0.35">
      <c r="F4780" s="3">
        <v>130</v>
      </c>
      <c r="G4780" s="3">
        <v>6.4</v>
      </c>
    </row>
    <row r="4781" spans="6:7" x14ac:dyDescent="0.35">
      <c r="F4781" s="3">
        <v>91</v>
      </c>
      <c r="G4781" s="3">
        <v>6.2</v>
      </c>
    </row>
    <row r="4782" spans="6:7" x14ac:dyDescent="0.35">
      <c r="F4782" s="3">
        <v>91</v>
      </c>
      <c r="G4782" s="3">
        <v>5.9</v>
      </c>
    </row>
    <row r="4783" spans="6:7" x14ac:dyDescent="0.35">
      <c r="F4783" s="3">
        <v>107</v>
      </c>
      <c r="G4783" s="3">
        <v>7.7</v>
      </c>
    </row>
    <row r="4784" spans="6:7" x14ac:dyDescent="0.35">
      <c r="F4784" s="3">
        <v>82</v>
      </c>
      <c r="G4784" s="3">
        <v>4.3</v>
      </c>
    </row>
    <row r="4785" spans="6:7" x14ac:dyDescent="0.35">
      <c r="F4785" s="3">
        <v>84</v>
      </c>
      <c r="G4785" s="3">
        <v>7.1</v>
      </c>
    </row>
    <row r="4786" spans="6:7" x14ac:dyDescent="0.35">
      <c r="F4786" s="3">
        <v>103</v>
      </c>
      <c r="G4786" s="3">
        <v>6.2</v>
      </c>
    </row>
    <row r="4787" spans="6:7" x14ac:dyDescent="0.35">
      <c r="F4787" s="3">
        <v>86</v>
      </c>
      <c r="G4787" s="3">
        <v>6.8</v>
      </c>
    </row>
    <row r="4788" spans="6:7" x14ac:dyDescent="0.35">
      <c r="F4788" s="3">
        <v>89</v>
      </c>
      <c r="G4788" s="3">
        <v>7.7</v>
      </c>
    </row>
    <row r="4789" spans="6:7" x14ac:dyDescent="0.35">
      <c r="F4789" s="3">
        <v>52</v>
      </c>
      <c r="G4789" s="3">
        <v>8.1999999999999993</v>
      </c>
    </row>
    <row r="4790" spans="6:7" x14ac:dyDescent="0.35">
      <c r="F4790" s="3">
        <v>98</v>
      </c>
      <c r="G4790" s="3">
        <v>7.5</v>
      </c>
    </row>
    <row r="4791" spans="6:7" x14ac:dyDescent="0.35">
      <c r="F4791" s="3">
        <v>133</v>
      </c>
      <c r="G4791" s="3">
        <v>7.6</v>
      </c>
    </row>
    <row r="4792" spans="6:7" x14ac:dyDescent="0.35">
      <c r="F4792" s="3">
        <v>81</v>
      </c>
      <c r="G4792" s="3">
        <v>4.0999999999999996</v>
      </c>
    </row>
    <row r="4793" spans="6:7" x14ac:dyDescent="0.35">
      <c r="F4793" s="3">
        <v>92</v>
      </c>
      <c r="G4793" s="3">
        <v>6.9</v>
      </c>
    </row>
    <row r="4794" spans="6:7" x14ac:dyDescent="0.35">
      <c r="F4794" s="3">
        <v>90</v>
      </c>
      <c r="G4794" s="3">
        <v>7.1</v>
      </c>
    </row>
    <row r="4795" spans="6:7" x14ac:dyDescent="0.35">
      <c r="F4795" s="3">
        <v>84</v>
      </c>
      <c r="G4795" s="3">
        <v>6.3</v>
      </c>
    </row>
    <row r="4796" spans="6:7" x14ac:dyDescent="0.35">
      <c r="F4796" s="3">
        <v>91</v>
      </c>
      <c r="G4796" s="3">
        <v>7.7</v>
      </c>
    </row>
    <row r="4797" spans="6:7" x14ac:dyDescent="0.35">
      <c r="F4797" s="3">
        <v>91</v>
      </c>
      <c r="G4797" s="3">
        <v>8.3000000000000007</v>
      </c>
    </row>
    <row r="4798" spans="6:7" x14ac:dyDescent="0.35">
      <c r="F4798" s="3">
        <v>90</v>
      </c>
      <c r="G4798" s="3">
        <v>7.1</v>
      </c>
    </row>
    <row r="4799" spans="6:7" x14ac:dyDescent="0.35">
      <c r="F4799" s="3">
        <v>96</v>
      </c>
      <c r="G4799" s="3">
        <v>4.7</v>
      </c>
    </row>
    <row r="4800" spans="6:7" x14ac:dyDescent="0.35">
      <c r="F4800" s="3">
        <v>60</v>
      </c>
      <c r="G4800" s="3">
        <v>7.7</v>
      </c>
    </row>
    <row r="4801" spans="6:7" x14ac:dyDescent="0.35">
      <c r="F4801" s="3">
        <v>88</v>
      </c>
      <c r="G4801" s="3">
        <v>7.2</v>
      </c>
    </row>
    <row r="4802" spans="6:7" x14ac:dyDescent="0.35">
      <c r="F4802" s="3">
        <v>92</v>
      </c>
      <c r="G4802" s="3">
        <v>5.0999999999999996</v>
      </c>
    </row>
    <row r="4803" spans="6:7" x14ac:dyDescent="0.35">
      <c r="F4803" s="3">
        <v>97</v>
      </c>
      <c r="G4803" s="3">
        <v>5.4</v>
      </c>
    </row>
    <row r="4804" spans="6:7" x14ac:dyDescent="0.35">
      <c r="F4804" s="3">
        <v>82</v>
      </c>
      <c r="G4804" s="3">
        <v>6.9</v>
      </c>
    </row>
    <row r="4805" spans="6:7" x14ac:dyDescent="0.35">
      <c r="F4805" s="3">
        <v>22</v>
      </c>
      <c r="G4805" s="3">
        <v>8.1999999999999993</v>
      </c>
    </row>
    <row r="4806" spans="6:7" x14ac:dyDescent="0.35">
      <c r="F4806" s="3">
        <v>101</v>
      </c>
      <c r="G4806" s="3">
        <v>6.1</v>
      </c>
    </row>
    <row r="4807" spans="6:7" x14ac:dyDescent="0.35">
      <c r="F4807" s="3">
        <v>80</v>
      </c>
      <c r="G4807" s="3">
        <v>6.1</v>
      </c>
    </row>
    <row r="4808" spans="6:7" x14ac:dyDescent="0.35">
      <c r="F4808" s="3">
        <v>97</v>
      </c>
      <c r="G4808" s="3">
        <v>6.9</v>
      </c>
    </row>
    <row r="4809" spans="6:7" x14ac:dyDescent="0.35">
      <c r="F4809" s="3">
        <v>84</v>
      </c>
      <c r="G4809" s="3">
        <v>5.8</v>
      </c>
    </row>
    <row r="4810" spans="6:7" x14ac:dyDescent="0.35">
      <c r="F4810" s="3">
        <v>97</v>
      </c>
      <c r="G4810" s="3">
        <v>6</v>
      </c>
    </row>
    <row r="4811" spans="6:7" x14ac:dyDescent="0.35">
      <c r="F4811" s="3">
        <v>91</v>
      </c>
      <c r="G4811" s="3">
        <v>8.1999999999999993</v>
      </c>
    </row>
    <row r="4812" spans="6:7" x14ac:dyDescent="0.35">
      <c r="F4812" s="3">
        <v>123</v>
      </c>
      <c r="G4812" s="3">
        <v>8</v>
      </c>
    </row>
    <row r="4813" spans="6:7" x14ac:dyDescent="0.35">
      <c r="F4813" s="3">
        <v>86</v>
      </c>
      <c r="G4813" s="3">
        <v>7</v>
      </c>
    </row>
    <row r="4814" spans="6:7" x14ac:dyDescent="0.35">
      <c r="F4814" s="3">
        <v>100</v>
      </c>
      <c r="G4814" s="3">
        <v>6.3</v>
      </c>
    </row>
    <row r="4815" spans="6:7" x14ac:dyDescent="0.35">
      <c r="F4815" s="3">
        <v>96</v>
      </c>
      <c r="G4815" s="3">
        <v>7.6</v>
      </c>
    </row>
    <row r="4816" spans="6:7" x14ac:dyDescent="0.35">
      <c r="F4816" s="3">
        <v>89</v>
      </c>
      <c r="G4816" s="3">
        <v>6.1</v>
      </c>
    </row>
    <row r="4817" spans="6:7" x14ac:dyDescent="0.35">
      <c r="F4817" s="3">
        <v>84</v>
      </c>
      <c r="G4817" s="3">
        <v>7.2</v>
      </c>
    </row>
    <row r="4818" spans="6:7" x14ac:dyDescent="0.35">
      <c r="F4818" s="3">
        <v>88</v>
      </c>
      <c r="G4818" s="3">
        <v>7.8</v>
      </c>
    </row>
    <row r="4819" spans="6:7" x14ac:dyDescent="0.35">
      <c r="F4819" s="3">
        <v>90</v>
      </c>
      <c r="G4819" s="3">
        <v>4.7</v>
      </c>
    </row>
    <row r="4820" spans="6:7" x14ac:dyDescent="0.35">
      <c r="F4820" s="3">
        <v>90</v>
      </c>
      <c r="G4820" s="3">
        <v>7.5</v>
      </c>
    </row>
    <row r="4821" spans="6:7" x14ac:dyDescent="0.35">
      <c r="F4821" s="3">
        <v>43</v>
      </c>
      <c r="G4821" s="3">
        <v>6.7</v>
      </c>
    </row>
    <row r="4822" spans="6:7" x14ac:dyDescent="0.35">
      <c r="F4822" s="3">
        <v>98</v>
      </c>
      <c r="G4822" s="3">
        <v>3.4</v>
      </c>
    </row>
    <row r="4823" spans="6:7" x14ac:dyDescent="0.35">
      <c r="F4823" s="3">
        <v>101</v>
      </c>
      <c r="G4823" s="3">
        <v>7.9</v>
      </c>
    </row>
    <row r="4824" spans="6:7" x14ac:dyDescent="0.35">
      <c r="F4824" s="3">
        <v>96</v>
      </c>
      <c r="G4824" s="3">
        <v>8.9</v>
      </c>
    </row>
    <row r="4825" spans="6:7" x14ac:dyDescent="0.35">
      <c r="F4825" s="3">
        <v>83</v>
      </c>
      <c r="G4825" s="3">
        <v>6.9</v>
      </c>
    </row>
    <row r="4826" spans="6:7" x14ac:dyDescent="0.35">
      <c r="F4826" s="3">
        <v>65</v>
      </c>
      <c r="G4826" s="3">
        <v>8.1999999999999993</v>
      </c>
    </row>
    <row r="4827" spans="6:7" x14ac:dyDescent="0.35">
      <c r="F4827" s="3">
        <v>94</v>
      </c>
      <c r="G4827" s="3">
        <v>7.3</v>
      </c>
    </row>
    <row r="4828" spans="6:7" x14ac:dyDescent="0.35">
      <c r="F4828" s="3">
        <v>112</v>
      </c>
      <c r="G4828" s="3">
        <v>8</v>
      </c>
    </row>
    <row r="4829" spans="6:7" x14ac:dyDescent="0.35">
      <c r="F4829" s="3">
        <v>102</v>
      </c>
      <c r="G4829" s="3">
        <v>6.7</v>
      </c>
    </row>
    <row r="4830" spans="6:7" x14ac:dyDescent="0.35">
      <c r="F4830" s="3">
        <v>98</v>
      </c>
      <c r="G4830" s="3">
        <v>6.6</v>
      </c>
    </row>
    <row r="4831" spans="6:7" x14ac:dyDescent="0.35">
      <c r="F4831" s="3">
        <v>91</v>
      </c>
      <c r="G4831" s="3">
        <v>6.9</v>
      </c>
    </row>
    <row r="4832" spans="6:7" x14ac:dyDescent="0.35">
      <c r="F4832" s="3">
        <v>80</v>
      </c>
      <c r="G4832" s="3">
        <v>7.1</v>
      </c>
    </row>
    <row r="4833" spans="6:7" x14ac:dyDescent="0.35">
      <c r="F4833" s="3">
        <v>114</v>
      </c>
      <c r="G4833" s="3">
        <v>5.6</v>
      </c>
    </row>
    <row r="4834" spans="6:7" x14ac:dyDescent="0.35">
      <c r="F4834" s="3">
        <v>76</v>
      </c>
      <c r="G4834" s="3">
        <v>6.7</v>
      </c>
    </row>
    <row r="4835" spans="6:7" x14ac:dyDescent="0.35">
      <c r="F4835" s="3">
        <v>80</v>
      </c>
      <c r="G4835" s="3">
        <v>7.1</v>
      </c>
    </row>
    <row r="4836" spans="6:7" x14ac:dyDescent="0.35">
      <c r="F4836" s="3">
        <v>88</v>
      </c>
      <c r="G4836" s="3">
        <v>5.2</v>
      </c>
    </row>
    <row r="4837" spans="6:7" x14ac:dyDescent="0.35">
      <c r="F4837" s="3">
        <v>110</v>
      </c>
      <c r="G4837" s="3">
        <v>7.7</v>
      </c>
    </row>
    <row r="4838" spans="6:7" x14ac:dyDescent="0.35">
      <c r="F4838" s="3">
        <v>104</v>
      </c>
      <c r="G4838" s="3">
        <v>7.5</v>
      </c>
    </row>
    <row r="4839" spans="6:7" x14ac:dyDescent="0.35">
      <c r="F4839" s="3">
        <v>102</v>
      </c>
      <c r="G4839" s="3">
        <v>7.6</v>
      </c>
    </row>
    <row r="4840" spans="6:7" x14ac:dyDescent="0.35">
      <c r="F4840" s="3">
        <v>95</v>
      </c>
      <c r="G4840" s="3">
        <v>8.1</v>
      </c>
    </row>
    <row r="4841" spans="6:7" x14ac:dyDescent="0.35">
      <c r="F4841" s="3">
        <v>94</v>
      </c>
      <c r="G4841" s="3">
        <v>5.5</v>
      </c>
    </row>
    <row r="4842" spans="6:7" x14ac:dyDescent="0.35">
      <c r="F4842" s="3">
        <v>109</v>
      </c>
      <c r="G4842" s="3">
        <v>6.6</v>
      </c>
    </row>
    <row r="4843" spans="6:7" x14ac:dyDescent="0.35">
      <c r="F4843" s="3">
        <v>90</v>
      </c>
      <c r="G4843" s="3">
        <v>3.2</v>
      </c>
    </row>
    <row r="4844" spans="6:7" x14ac:dyDescent="0.35">
      <c r="F4844" s="3">
        <v>133</v>
      </c>
      <c r="G4844" s="3">
        <v>7.4</v>
      </c>
    </row>
    <row r="4845" spans="6:7" x14ac:dyDescent="0.35">
      <c r="F4845" s="3">
        <v>110</v>
      </c>
      <c r="G4845" s="3">
        <v>6.6</v>
      </c>
    </row>
    <row r="4846" spans="6:7" x14ac:dyDescent="0.35">
      <c r="F4846" s="3">
        <v>80</v>
      </c>
      <c r="G4846" s="3">
        <v>6.2</v>
      </c>
    </row>
    <row r="4847" spans="6:7" x14ac:dyDescent="0.35">
      <c r="F4847" s="3">
        <v>95</v>
      </c>
      <c r="G4847" s="3">
        <v>4.8</v>
      </c>
    </row>
    <row r="4848" spans="6:7" x14ac:dyDescent="0.35">
      <c r="F4848" s="3">
        <v>94</v>
      </c>
      <c r="G4848" s="3">
        <v>4.5</v>
      </c>
    </row>
    <row r="4849" spans="6:7" x14ac:dyDescent="0.35">
      <c r="F4849" s="3">
        <v>98</v>
      </c>
      <c r="G4849" s="3">
        <v>7.2</v>
      </c>
    </row>
    <row r="4850" spans="6:7" x14ac:dyDescent="0.35">
      <c r="F4850" s="3">
        <v>98</v>
      </c>
      <c r="G4850" s="3">
        <v>4.3</v>
      </c>
    </row>
    <row r="4851" spans="6:7" x14ac:dyDescent="0.35">
      <c r="F4851" s="3">
        <v>96</v>
      </c>
      <c r="G4851" s="3">
        <v>4.5</v>
      </c>
    </row>
    <row r="4852" spans="6:7" x14ac:dyDescent="0.35">
      <c r="F4852" s="3">
        <v>97</v>
      </c>
      <c r="G4852" s="3">
        <v>6.4</v>
      </c>
    </row>
    <row r="4853" spans="6:7" x14ac:dyDescent="0.35">
      <c r="F4853" s="3">
        <v>90</v>
      </c>
      <c r="G4853" s="3">
        <v>6.4</v>
      </c>
    </row>
    <row r="4854" spans="6:7" x14ac:dyDescent="0.35">
      <c r="F4854" s="3">
        <v>113</v>
      </c>
      <c r="G4854" s="3">
        <v>7.3</v>
      </c>
    </row>
    <row r="4855" spans="6:7" x14ac:dyDescent="0.35">
      <c r="F4855" s="3">
        <v>91</v>
      </c>
      <c r="G4855" s="3">
        <v>6.9</v>
      </c>
    </row>
    <row r="4856" spans="6:7" x14ac:dyDescent="0.35">
      <c r="F4856" s="3">
        <v>90</v>
      </c>
      <c r="G4856" s="3">
        <v>4.3</v>
      </c>
    </row>
    <row r="4857" spans="6:7" x14ac:dyDescent="0.35">
      <c r="F4857" s="3">
        <v>98</v>
      </c>
      <c r="G4857" s="3">
        <v>7.2</v>
      </c>
    </row>
    <row r="4858" spans="6:7" x14ac:dyDescent="0.35">
      <c r="F4858" s="3">
        <v>94</v>
      </c>
      <c r="G4858" s="3">
        <v>6.5</v>
      </c>
    </row>
    <row r="4859" spans="6:7" x14ac:dyDescent="0.35">
      <c r="F4859" s="3">
        <v>96</v>
      </c>
      <c r="G4859" s="3">
        <v>6.6</v>
      </c>
    </row>
    <row r="4860" spans="6:7" x14ac:dyDescent="0.35">
      <c r="F4860" s="3">
        <v>100</v>
      </c>
      <c r="G4860" s="3">
        <v>6.7</v>
      </c>
    </row>
    <row r="4861" spans="6:7" x14ac:dyDescent="0.35">
      <c r="F4861" s="3">
        <v>90</v>
      </c>
      <c r="G4861" s="3">
        <v>4.3</v>
      </c>
    </row>
    <row r="4862" spans="6:7" x14ac:dyDescent="0.35">
      <c r="F4862" s="3">
        <v>90</v>
      </c>
      <c r="G4862" s="3">
        <v>7.3</v>
      </c>
    </row>
    <row r="4863" spans="6:7" x14ac:dyDescent="0.35">
      <c r="F4863" s="3">
        <v>76</v>
      </c>
      <c r="G4863" s="3">
        <v>6.4</v>
      </c>
    </row>
    <row r="4864" spans="6:7" x14ac:dyDescent="0.35">
      <c r="F4864" s="3">
        <v>75</v>
      </c>
      <c r="G4864" s="3">
        <v>7</v>
      </c>
    </row>
    <row r="4865" spans="6:7" x14ac:dyDescent="0.35">
      <c r="F4865" s="3">
        <v>78</v>
      </c>
      <c r="G4865" s="3">
        <v>5.5</v>
      </c>
    </row>
    <row r="4866" spans="6:7" x14ac:dyDescent="0.35">
      <c r="F4866" s="3">
        <v>90</v>
      </c>
      <c r="G4866" s="3">
        <v>6.7</v>
      </c>
    </row>
    <row r="4867" spans="6:7" x14ac:dyDescent="0.35">
      <c r="F4867" s="3">
        <v>96</v>
      </c>
      <c r="G4867" s="3">
        <v>4.3</v>
      </c>
    </row>
    <row r="4868" spans="6:7" x14ac:dyDescent="0.35">
      <c r="F4868" s="3">
        <v>92</v>
      </c>
      <c r="G4868" s="3">
        <v>6.1</v>
      </c>
    </row>
    <row r="4869" spans="6:7" x14ac:dyDescent="0.35">
      <c r="F4869" s="3">
        <v>75</v>
      </c>
      <c r="G4869" s="3">
        <v>6.8</v>
      </c>
    </row>
    <row r="4870" spans="6:7" x14ac:dyDescent="0.35">
      <c r="F4870" s="3">
        <v>99</v>
      </c>
      <c r="G4870" s="3">
        <v>3.9</v>
      </c>
    </row>
    <row r="4871" spans="6:7" x14ac:dyDescent="0.35">
      <c r="F4871" s="3">
        <v>58</v>
      </c>
      <c r="G4871" s="3">
        <v>8.5</v>
      </c>
    </row>
    <row r="4872" spans="6:7" x14ac:dyDescent="0.35">
      <c r="F4872" s="3">
        <v>86</v>
      </c>
      <c r="G4872" s="3">
        <v>6.9</v>
      </c>
    </row>
    <row r="4873" spans="6:7" x14ac:dyDescent="0.35">
      <c r="F4873" s="3">
        <v>92</v>
      </c>
      <c r="G4873" s="3">
        <v>7.3</v>
      </c>
    </row>
    <row r="4874" spans="6:7" x14ac:dyDescent="0.35">
      <c r="F4874" s="3">
        <v>101</v>
      </c>
      <c r="G4874" s="3">
        <v>6.9</v>
      </c>
    </row>
    <row r="4875" spans="6:7" x14ac:dyDescent="0.35">
      <c r="F4875" s="3">
        <v>81</v>
      </c>
      <c r="G4875" s="3">
        <v>6.3</v>
      </c>
    </row>
    <row r="4876" spans="6:7" x14ac:dyDescent="0.35">
      <c r="F4876" s="3">
        <v>93</v>
      </c>
      <c r="G4876" s="3">
        <v>2.5</v>
      </c>
    </row>
    <row r="4877" spans="6:7" x14ac:dyDescent="0.35">
      <c r="F4877" s="3">
        <v>95</v>
      </c>
      <c r="G4877" s="3">
        <v>5.7</v>
      </c>
    </row>
    <row r="4878" spans="6:7" x14ac:dyDescent="0.35">
      <c r="F4878" s="3">
        <v>107</v>
      </c>
      <c r="G4878" s="3">
        <v>7</v>
      </c>
    </row>
    <row r="4879" spans="6:7" x14ac:dyDescent="0.35">
      <c r="F4879" s="3">
        <v>98</v>
      </c>
      <c r="G4879" s="3">
        <v>6.2</v>
      </c>
    </row>
    <row r="4880" spans="6:7" x14ac:dyDescent="0.35">
      <c r="F4880" s="3">
        <v>35</v>
      </c>
      <c r="G4880" s="3">
        <v>6.9</v>
      </c>
    </row>
    <row r="4881" spans="6:7" x14ac:dyDescent="0.35">
      <c r="F4881" s="3">
        <v>108</v>
      </c>
      <c r="G4881" s="3">
        <v>4.5</v>
      </c>
    </row>
    <row r="4882" spans="6:7" x14ac:dyDescent="0.35">
      <c r="F4882" s="3">
        <v>66</v>
      </c>
      <c r="G4882" s="3">
        <v>7.8</v>
      </c>
    </row>
    <row r="4883" spans="6:7" x14ac:dyDescent="0.35">
      <c r="F4883" s="3">
        <v>95</v>
      </c>
      <c r="G4883" s="3">
        <v>4.4000000000000004</v>
      </c>
    </row>
    <row r="4884" spans="6:7" x14ac:dyDescent="0.35">
      <c r="F4884" s="3">
        <v>99</v>
      </c>
      <c r="G4884" s="3">
        <v>7.4</v>
      </c>
    </row>
    <row r="4885" spans="6:7" x14ac:dyDescent="0.35">
      <c r="F4885" s="3">
        <v>108</v>
      </c>
      <c r="G4885" s="3">
        <v>6.6</v>
      </c>
    </row>
    <row r="4886" spans="6:7" x14ac:dyDescent="0.35">
      <c r="F4886" s="3">
        <v>90</v>
      </c>
      <c r="G4886" s="3">
        <v>8</v>
      </c>
    </row>
    <row r="4887" spans="6:7" x14ac:dyDescent="0.35">
      <c r="F4887" s="3">
        <v>151</v>
      </c>
      <c r="G4887" s="3">
        <v>8.3000000000000007</v>
      </c>
    </row>
    <row r="4888" spans="6:7" x14ac:dyDescent="0.35">
      <c r="F4888" s="3">
        <v>83</v>
      </c>
      <c r="G4888" s="3">
        <v>6.5</v>
      </c>
    </row>
    <row r="4889" spans="6:7" x14ac:dyDescent="0.35">
      <c r="F4889" s="3">
        <v>108</v>
      </c>
      <c r="G4889" s="3">
        <v>7.1</v>
      </c>
    </row>
    <row r="4890" spans="6:7" x14ac:dyDescent="0.35">
      <c r="F4890" s="3">
        <v>92</v>
      </c>
      <c r="G4890" s="3">
        <v>7.1</v>
      </c>
    </row>
    <row r="4891" spans="6:7" x14ac:dyDescent="0.35">
      <c r="F4891" s="3">
        <v>105</v>
      </c>
      <c r="G4891" s="3">
        <v>4</v>
      </c>
    </row>
    <row r="4892" spans="6:7" x14ac:dyDescent="0.35">
      <c r="F4892" s="3">
        <v>86</v>
      </c>
      <c r="G4892" s="3">
        <v>7.5</v>
      </c>
    </row>
    <row r="4893" spans="6:7" x14ac:dyDescent="0.35">
      <c r="F4893" s="3">
        <v>106</v>
      </c>
      <c r="G4893" s="3">
        <v>7</v>
      </c>
    </row>
    <row r="4894" spans="6:7" x14ac:dyDescent="0.35">
      <c r="F4894" s="3">
        <v>93</v>
      </c>
      <c r="G4894" s="3">
        <v>4</v>
      </c>
    </row>
    <row r="4895" spans="6:7" x14ac:dyDescent="0.35">
      <c r="F4895" s="3">
        <v>80</v>
      </c>
      <c r="G4895" s="3">
        <v>6.7</v>
      </c>
    </row>
    <row r="4896" spans="6:7" x14ac:dyDescent="0.35">
      <c r="F4896" s="3">
        <v>127</v>
      </c>
      <c r="G4896" s="3">
        <v>7.2</v>
      </c>
    </row>
    <row r="4897" spans="6:7" x14ac:dyDescent="0.35">
      <c r="F4897" s="3">
        <v>93</v>
      </c>
      <c r="G4897" s="3">
        <v>7</v>
      </c>
    </row>
    <row r="4898" spans="6:7" x14ac:dyDescent="0.35">
      <c r="F4898" s="3">
        <v>96</v>
      </c>
      <c r="G4898" s="3">
        <v>7.4</v>
      </c>
    </row>
    <row r="4899" spans="6:7" x14ac:dyDescent="0.35">
      <c r="F4899" s="3">
        <v>99</v>
      </c>
      <c r="G4899" s="3">
        <v>8</v>
      </c>
    </row>
    <row r="4900" spans="6:7" x14ac:dyDescent="0.35">
      <c r="F4900" s="3">
        <v>66</v>
      </c>
      <c r="G4900" s="3">
        <v>6.5</v>
      </c>
    </row>
    <row r="4901" spans="6:7" x14ac:dyDescent="0.35">
      <c r="F4901" s="3">
        <v>85</v>
      </c>
      <c r="G4901" s="3">
        <v>7.2</v>
      </c>
    </row>
    <row r="4902" spans="6:7" x14ac:dyDescent="0.35">
      <c r="F4902" s="3">
        <v>101</v>
      </c>
      <c r="G4902" s="3">
        <v>6.4</v>
      </c>
    </row>
    <row r="4903" spans="6:7" x14ac:dyDescent="0.35">
      <c r="F4903" s="3">
        <v>97</v>
      </c>
      <c r="G4903" s="3">
        <v>6.5</v>
      </c>
    </row>
    <row r="4904" spans="6:7" x14ac:dyDescent="0.35">
      <c r="F4904" s="3">
        <v>119</v>
      </c>
      <c r="G4904" s="3">
        <v>6.8</v>
      </c>
    </row>
    <row r="4905" spans="6:7" x14ac:dyDescent="0.35">
      <c r="F4905" s="3">
        <v>103</v>
      </c>
      <c r="G4905" s="3">
        <v>6.9</v>
      </c>
    </row>
    <row r="4906" spans="6:7" x14ac:dyDescent="0.35">
      <c r="F4906" s="3">
        <v>86</v>
      </c>
      <c r="G4906" s="3">
        <v>7.5</v>
      </c>
    </row>
    <row r="4907" spans="6:7" x14ac:dyDescent="0.35">
      <c r="F4907" s="3">
        <v>106</v>
      </c>
      <c r="G4907" s="3">
        <v>7.1</v>
      </c>
    </row>
    <row r="4908" spans="6:7" x14ac:dyDescent="0.35">
      <c r="F4908" s="3">
        <v>90</v>
      </c>
      <c r="G4908" s="3">
        <v>5.0999999999999996</v>
      </c>
    </row>
    <row r="4909" spans="6:7" x14ac:dyDescent="0.35">
      <c r="F4909" s="3">
        <v>95</v>
      </c>
      <c r="G4909" s="3">
        <v>6.2</v>
      </c>
    </row>
    <row r="4910" spans="6:7" x14ac:dyDescent="0.35">
      <c r="F4910" s="3">
        <v>94</v>
      </c>
      <c r="G4910" s="3">
        <v>3.9</v>
      </c>
    </row>
    <row r="4911" spans="6:7" x14ac:dyDescent="0.35">
      <c r="F4911" s="3">
        <v>84</v>
      </c>
      <c r="G4911" s="3">
        <v>6</v>
      </c>
    </row>
    <row r="4912" spans="6:7" x14ac:dyDescent="0.35">
      <c r="F4912" s="3">
        <v>89</v>
      </c>
      <c r="G4912" s="3">
        <v>6.8</v>
      </c>
    </row>
    <row r="4913" spans="6:7" x14ac:dyDescent="0.35">
      <c r="F4913" s="3">
        <v>59</v>
      </c>
      <c r="G4913" s="3">
        <v>7.4</v>
      </c>
    </row>
    <row r="4914" spans="6:7" x14ac:dyDescent="0.35">
      <c r="F4914" s="3">
        <v>126</v>
      </c>
      <c r="G4914" s="3">
        <v>8.1</v>
      </c>
    </row>
    <row r="4915" spans="6:7" x14ac:dyDescent="0.35">
      <c r="F4915" s="3">
        <v>86</v>
      </c>
      <c r="G4915" s="3">
        <v>6.5</v>
      </c>
    </row>
    <row r="4916" spans="6:7" x14ac:dyDescent="0.35">
      <c r="F4916" s="3">
        <v>87</v>
      </c>
      <c r="G4916" s="3">
        <v>8</v>
      </c>
    </row>
    <row r="4917" spans="6:7" x14ac:dyDescent="0.35">
      <c r="F4917" s="3">
        <v>106</v>
      </c>
      <c r="G4917" s="3">
        <v>7.7</v>
      </c>
    </row>
    <row r="4918" spans="6:7" x14ac:dyDescent="0.35">
      <c r="F4918" s="3">
        <v>86</v>
      </c>
      <c r="G4918" s="3">
        <v>7.2</v>
      </c>
    </row>
    <row r="4919" spans="6:7" x14ac:dyDescent="0.35">
      <c r="F4919" s="3">
        <v>89</v>
      </c>
      <c r="G4919" s="3">
        <v>5.4</v>
      </c>
    </row>
    <row r="4920" spans="6:7" x14ac:dyDescent="0.35">
      <c r="F4920" s="3">
        <v>105</v>
      </c>
      <c r="G4920" s="3">
        <v>6.7</v>
      </c>
    </row>
    <row r="4921" spans="6:7" x14ac:dyDescent="0.35">
      <c r="F4921" s="3">
        <v>93</v>
      </c>
      <c r="G4921" s="3">
        <v>6.3</v>
      </c>
    </row>
    <row r="4922" spans="6:7" x14ac:dyDescent="0.35">
      <c r="F4922" s="3">
        <v>94</v>
      </c>
      <c r="G4922" s="3">
        <v>8.1</v>
      </c>
    </row>
    <row r="4923" spans="6:7" x14ac:dyDescent="0.35">
      <c r="F4923" s="3">
        <v>89</v>
      </c>
      <c r="G4923" s="3">
        <v>8.5</v>
      </c>
    </row>
    <row r="4924" spans="6:7" x14ac:dyDescent="0.35">
      <c r="F4924" s="3">
        <v>97</v>
      </c>
      <c r="G4924" s="3">
        <v>7.7</v>
      </c>
    </row>
    <row r="4925" spans="6:7" x14ac:dyDescent="0.35">
      <c r="F4925" s="3">
        <v>88</v>
      </c>
      <c r="G4925" s="3">
        <v>6.5</v>
      </c>
    </row>
    <row r="4926" spans="6:7" x14ac:dyDescent="0.35">
      <c r="F4926" s="3">
        <v>78</v>
      </c>
      <c r="G4926" s="3">
        <v>8.6999999999999993</v>
      </c>
    </row>
    <row r="4927" spans="6:7" x14ac:dyDescent="0.35">
      <c r="F4927" s="3">
        <v>104</v>
      </c>
      <c r="G4927" s="3">
        <v>6.5</v>
      </c>
    </row>
    <row r="4928" spans="6:7" x14ac:dyDescent="0.35">
      <c r="F4928" s="3">
        <v>92</v>
      </c>
      <c r="G4928" s="3">
        <v>7</v>
      </c>
    </row>
    <row r="4929" spans="6:7" x14ac:dyDescent="0.35">
      <c r="F4929" s="3">
        <v>108</v>
      </c>
      <c r="G4929" s="3">
        <v>5.8</v>
      </c>
    </row>
    <row r="4930" spans="6:7" x14ac:dyDescent="0.35">
      <c r="F4930" s="3">
        <v>97</v>
      </c>
      <c r="G4930" s="3">
        <v>5.5</v>
      </c>
    </row>
    <row r="4931" spans="6:7" x14ac:dyDescent="0.35">
      <c r="F4931" s="3">
        <v>109</v>
      </c>
      <c r="G4931" s="3">
        <v>7</v>
      </c>
    </row>
    <row r="4932" spans="6:7" x14ac:dyDescent="0.35">
      <c r="F4932" s="3">
        <v>78</v>
      </c>
      <c r="G4932" s="3">
        <v>6.3</v>
      </c>
    </row>
    <row r="4933" spans="6:7" x14ac:dyDescent="0.35">
      <c r="F4933" s="3">
        <v>85</v>
      </c>
      <c r="G4933" s="3">
        <v>7.9</v>
      </c>
    </row>
    <row r="4934" spans="6:7" x14ac:dyDescent="0.35">
      <c r="F4934" s="3">
        <v>88</v>
      </c>
      <c r="G4934" s="3">
        <v>7.3</v>
      </c>
    </row>
    <row r="4935" spans="6:7" x14ac:dyDescent="0.35">
      <c r="F4935" s="3">
        <v>93</v>
      </c>
      <c r="G4935" s="3">
        <v>7.4</v>
      </c>
    </row>
    <row r="4936" spans="6:7" x14ac:dyDescent="0.35">
      <c r="F4936" s="3">
        <v>86</v>
      </c>
      <c r="G4936" s="3">
        <v>5.4</v>
      </c>
    </row>
    <row r="4937" spans="6:7" x14ac:dyDescent="0.35">
      <c r="F4937" s="3">
        <v>98</v>
      </c>
      <c r="G4937" s="3">
        <v>7.1</v>
      </c>
    </row>
    <row r="4938" spans="6:7" x14ac:dyDescent="0.35">
      <c r="F4938" s="3">
        <v>88</v>
      </c>
      <c r="G4938" s="3">
        <v>7.5</v>
      </c>
    </row>
    <row r="4939" spans="6:7" x14ac:dyDescent="0.35">
      <c r="F4939" s="3">
        <v>25</v>
      </c>
      <c r="G4939" s="3">
        <v>8.4</v>
      </c>
    </row>
    <row r="4940" spans="6:7" x14ac:dyDescent="0.35">
      <c r="F4940" s="3">
        <v>72</v>
      </c>
      <c r="G4940" s="3">
        <v>7</v>
      </c>
    </row>
    <row r="4941" spans="6:7" x14ac:dyDescent="0.35">
      <c r="F4941" s="3">
        <v>66</v>
      </c>
      <c r="G4941" s="3">
        <v>5.3</v>
      </c>
    </row>
    <row r="4942" spans="6:7" x14ac:dyDescent="0.35">
      <c r="F4942" s="3">
        <v>80</v>
      </c>
      <c r="G4942" s="3">
        <v>7.1</v>
      </c>
    </row>
    <row r="4943" spans="6:7" x14ac:dyDescent="0.35">
      <c r="F4943" s="3">
        <v>91</v>
      </c>
      <c r="G4943" s="3">
        <v>7.5</v>
      </c>
    </row>
    <row r="4944" spans="6:7" x14ac:dyDescent="0.35">
      <c r="F4944" s="3">
        <v>93</v>
      </c>
      <c r="G4944" s="3">
        <v>6.1</v>
      </c>
    </row>
    <row r="4945" spans="6:7" x14ac:dyDescent="0.35">
      <c r="F4945" s="3">
        <v>89</v>
      </c>
      <c r="G4945" s="3">
        <v>7.2</v>
      </c>
    </row>
    <row r="4946" spans="6:7" x14ac:dyDescent="0.35">
      <c r="F4946" s="3">
        <v>85</v>
      </c>
      <c r="G4946" s="3">
        <v>6.7</v>
      </c>
    </row>
    <row r="4947" spans="6:7" x14ac:dyDescent="0.35">
      <c r="F4947" s="3">
        <v>62</v>
      </c>
      <c r="G4947" s="3">
        <v>8.1999999999999993</v>
      </c>
    </row>
    <row r="4948" spans="6:7" x14ac:dyDescent="0.35">
      <c r="F4948" s="3">
        <v>90</v>
      </c>
      <c r="G4948" s="3">
        <v>6.6</v>
      </c>
    </row>
    <row r="4949" spans="6:7" x14ac:dyDescent="0.35">
      <c r="F4949" s="3">
        <v>90</v>
      </c>
      <c r="G4949" s="3">
        <v>6.7</v>
      </c>
    </row>
    <row r="4950" spans="6:7" x14ac:dyDescent="0.35">
      <c r="G4950" s="3">
        <v>5.0999999999999996</v>
      </c>
    </row>
    <row r="4951" spans="6:7" x14ac:dyDescent="0.35">
      <c r="F4951" s="3">
        <v>88</v>
      </c>
      <c r="G4951" s="3">
        <v>7</v>
      </c>
    </row>
    <row r="4952" spans="6:7" x14ac:dyDescent="0.35">
      <c r="F4952" s="3">
        <v>88</v>
      </c>
      <c r="G4952" s="3">
        <v>7</v>
      </c>
    </row>
    <row r="4953" spans="6:7" x14ac:dyDescent="0.35">
      <c r="F4953" s="3">
        <v>96</v>
      </c>
      <c r="G4953" s="3">
        <v>8</v>
      </c>
    </row>
    <row r="4954" spans="6:7" x14ac:dyDescent="0.35">
      <c r="F4954" s="3">
        <v>94</v>
      </c>
      <c r="G4954" s="3">
        <v>7.4</v>
      </c>
    </row>
    <row r="4955" spans="6:7" x14ac:dyDescent="0.35">
      <c r="F4955" s="3">
        <v>120</v>
      </c>
      <c r="G4955" s="3">
        <v>5.4</v>
      </c>
    </row>
    <row r="4956" spans="6:7" x14ac:dyDescent="0.35">
      <c r="F4956" s="3">
        <v>77</v>
      </c>
      <c r="G4956" s="3">
        <v>5.7</v>
      </c>
    </row>
    <row r="4957" spans="6:7" x14ac:dyDescent="0.35">
      <c r="F4957" s="3">
        <v>111</v>
      </c>
      <c r="G4957" s="3">
        <v>6.7</v>
      </c>
    </row>
    <row r="4958" spans="6:7" x14ac:dyDescent="0.35">
      <c r="F4958" s="3">
        <v>81</v>
      </c>
      <c r="G4958" s="3">
        <v>4.2</v>
      </c>
    </row>
    <row r="4959" spans="6:7" x14ac:dyDescent="0.35">
      <c r="F4959" s="3">
        <v>89</v>
      </c>
      <c r="G4959" s="3">
        <v>7.4</v>
      </c>
    </row>
    <row r="4960" spans="6:7" x14ac:dyDescent="0.35">
      <c r="F4960" s="3">
        <v>110</v>
      </c>
      <c r="G4960" s="3">
        <v>4.8</v>
      </c>
    </row>
    <row r="4961" spans="6:7" x14ac:dyDescent="0.35">
      <c r="F4961" s="3">
        <v>81</v>
      </c>
      <c r="G4961" s="3">
        <v>7</v>
      </c>
    </row>
    <row r="4962" spans="6:7" x14ac:dyDescent="0.35">
      <c r="F4962" s="3">
        <v>100</v>
      </c>
      <c r="G4962" s="3">
        <v>7.3</v>
      </c>
    </row>
    <row r="4963" spans="6:7" x14ac:dyDescent="0.35">
      <c r="F4963" s="3">
        <v>99</v>
      </c>
      <c r="G4963" s="3">
        <v>5.8</v>
      </c>
    </row>
    <row r="4964" spans="6:7" x14ac:dyDescent="0.35">
      <c r="F4964" s="3">
        <v>90</v>
      </c>
      <c r="G4964" s="3">
        <v>7</v>
      </c>
    </row>
    <row r="4965" spans="6:7" x14ac:dyDescent="0.35">
      <c r="F4965" s="3">
        <v>82</v>
      </c>
      <c r="G4965" s="3">
        <v>3.2</v>
      </c>
    </row>
    <row r="4966" spans="6:7" x14ac:dyDescent="0.35">
      <c r="F4966" s="3">
        <v>88</v>
      </c>
      <c r="G4966" s="3">
        <v>6.8</v>
      </c>
    </row>
    <row r="4967" spans="6:7" x14ac:dyDescent="0.35">
      <c r="F4967" s="3">
        <v>103</v>
      </c>
      <c r="G4967" s="3">
        <v>7.7</v>
      </c>
    </row>
    <row r="4968" spans="6:7" x14ac:dyDescent="0.35">
      <c r="F4968" s="3">
        <v>80</v>
      </c>
      <c r="G4968" s="3">
        <v>5.6</v>
      </c>
    </row>
    <row r="4969" spans="6:7" x14ac:dyDescent="0.35">
      <c r="F4969" s="3">
        <v>68</v>
      </c>
      <c r="G4969" s="3">
        <v>7.1</v>
      </c>
    </row>
    <row r="4970" spans="6:7" x14ac:dyDescent="0.35">
      <c r="F4970" s="3">
        <v>81</v>
      </c>
      <c r="G4970" s="3">
        <v>3.6</v>
      </c>
    </row>
    <row r="4971" spans="6:7" x14ac:dyDescent="0.35">
      <c r="F4971" s="3">
        <v>106</v>
      </c>
      <c r="G4971" s="3">
        <v>6.8</v>
      </c>
    </row>
    <row r="4972" spans="6:7" x14ac:dyDescent="0.35">
      <c r="F4972" s="3">
        <v>77</v>
      </c>
      <c r="G4972" s="3">
        <v>7.6</v>
      </c>
    </row>
    <row r="4973" spans="6:7" x14ac:dyDescent="0.35">
      <c r="F4973" s="3">
        <v>114</v>
      </c>
      <c r="G4973" s="3">
        <v>6.6</v>
      </c>
    </row>
    <row r="4974" spans="6:7" x14ac:dyDescent="0.35">
      <c r="F4974" s="3">
        <v>80</v>
      </c>
      <c r="G4974" s="3">
        <v>8.3000000000000007</v>
      </c>
    </row>
    <row r="4975" spans="6:7" x14ac:dyDescent="0.35">
      <c r="F4975" s="3">
        <v>84</v>
      </c>
      <c r="G4975" s="3">
        <v>7.5</v>
      </c>
    </row>
    <row r="4976" spans="6:7" x14ac:dyDescent="0.35">
      <c r="F4976" s="3">
        <v>86</v>
      </c>
      <c r="G4976" s="3">
        <v>5.4</v>
      </c>
    </row>
    <row r="4977" spans="6:7" x14ac:dyDescent="0.35">
      <c r="F4977" s="3">
        <v>87</v>
      </c>
      <c r="G4977" s="3">
        <v>5.3</v>
      </c>
    </row>
    <row r="4978" spans="6:7" x14ac:dyDescent="0.35">
      <c r="F4978" s="3">
        <v>80</v>
      </c>
      <c r="G4978" s="3">
        <v>4.5</v>
      </c>
    </row>
    <row r="4979" spans="6:7" x14ac:dyDescent="0.35">
      <c r="F4979" s="3">
        <v>100</v>
      </c>
      <c r="G4979" s="3">
        <v>7.3</v>
      </c>
    </row>
    <row r="4980" spans="6:7" x14ac:dyDescent="0.35">
      <c r="F4980" s="3">
        <v>82</v>
      </c>
      <c r="G4980" s="3">
        <v>5.6</v>
      </c>
    </row>
    <row r="4981" spans="6:7" x14ac:dyDescent="0.35">
      <c r="F4981" s="3">
        <v>82</v>
      </c>
      <c r="G4981" s="3">
        <v>5.6</v>
      </c>
    </row>
    <row r="4982" spans="6:7" x14ac:dyDescent="0.35">
      <c r="F4982" s="3">
        <v>70</v>
      </c>
      <c r="G4982" s="3">
        <v>4.0999999999999996</v>
      </c>
    </row>
    <row r="4983" spans="6:7" x14ac:dyDescent="0.35">
      <c r="F4983" s="3">
        <v>75</v>
      </c>
      <c r="G4983" s="3">
        <v>6.8</v>
      </c>
    </row>
    <row r="4984" spans="6:7" x14ac:dyDescent="0.35">
      <c r="F4984" s="3">
        <v>87</v>
      </c>
      <c r="G4984" s="3">
        <v>6.3</v>
      </c>
    </row>
    <row r="4985" spans="6:7" x14ac:dyDescent="0.35">
      <c r="F4985" s="3">
        <v>87</v>
      </c>
      <c r="G4985" s="3">
        <v>5.8</v>
      </c>
    </row>
    <row r="4986" spans="6:7" x14ac:dyDescent="0.35">
      <c r="F4986" s="3">
        <v>98</v>
      </c>
      <c r="G4986" s="3">
        <v>6.6</v>
      </c>
    </row>
    <row r="4987" spans="6:7" x14ac:dyDescent="0.35">
      <c r="F4987" s="3">
        <v>83</v>
      </c>
      <c r="G4987" s="3">
        <v>6.7</v>
      </c>
    </row>
    <row r="4988" spans="6:7" x14ac:dyDescent="0.35">
      <c r="F4988" s="3">
        <v>99</v>
      </c>
      <c r="G4988" s="3">
        <v>6.4</v>
      </c>
    </row>
    <row r="4989" spans="6:7" x14ac:dyDescent="0.35">
      <c r="F4989" s="3">
        <v>98</v>
      </c>
      <c r="G4989" s="3">
        <v>6.3</v>
      </c>
    </row>
    <row r="4990" spans="6:7" x14ac:dyDescent="0.35">
      <c r="F4990" s="3">
        <v>93</v>
      </c>
      <c r="G4990" s="3">
        <v>3.4</v>
      </c>
    </row>
    <row r="4991" spans="6:7" x14ac:dyDescent="0.35">
      <c r="G4991" s="3">
        <v>4.7</v>
      </c>
    </row>
    <row r="4992" spans="6:7" x14ac:dyDescent="0.35">
      <c r="F4992" s="3">
        <v>111</v>
      </c>
      <c r="G4992" s="3">
        <v>6</v>
      </c>
    </row>
    <row r="4993" spans="6:7" x14ac:dyDescent="0.35">
      <c r="F4993" s="3">
        <v>47</v>
      </c>
      <c r="G4993" s="3">
        <v>7.3</v>
      </c>
    </row>
    <row r="4994" spans="6:7" x14ac:dyDescent="0.35">
      <c r="F4994" s="3">
        <v>92</v>
      </c>
      <c r="G4994" s="3">
        <v>7.9</v>
      </c>
    </row>
    <row r="4995" spans="6:7" x14ac:dyDescent="0.35">
      <c r="F4995" s="3">
        <v>97</v>
      </c>
      <c r="G4995" s="3">
        <v>6.1</v>
      </c>
    </row>
    <row r="4996" spans="6:7" x14ac:dyDescent="0.35">
      <c r="F4996" s="3">
        <v>81</v>
      </c>
      <c r="G4996" s="3">
        <v>7.4</v>
      </c>
    </row>
    <row r="4997" spans="6:7" x14ac:dyDescent="0.35">
      <c r="F4997" s="3">
        <v>83</v>
      </c>
      <c r="G4997" s="3">
        <v>6.6</v>
      </c>
    </row>
    <row r="4998" spans="6:7" x14ac:dyDescent="0.35">
      <c r="F4998" s="3">
        <v>96</v>
      </c>
      <c r="G4998" s="3">
        <v>5.5</v>
      </c>
    </row>
    <row r="4999" spans="6:7" x14ac:dyDescent="0.35">
      <c r="F4999" s="3">
        <v>90</v>
      </c>
      <c r="G4999" s="3">
        <v>7.5</v>
      </c>
    </row>
    <row r="5000" spans="6:7" x14ac:dyDescent="0.35">
      <c r="F5000" s="3">
        <v>90</v>
      </c>
      <c r="G5000" s="3">
        <v>7.6</v>
      </c>
    </row>
    <row r="5001" spans="6:7" x14ac:dyDescent="0.35">
      <c r="F5001" s="3">
        <v>95</v>
      </c>
      <c r="G5001" s="3">
        <v>5</v>
      </c>
    </row>
    <row r="5002" spans="6:7" x14ac:dyDescent="0.35">
      <c r="F5002" s="3">
        <v>83</v>
      </c>
      <c r="G5002" s="3">
        <v>3.2</v>
      </c>
    </row>
    <row r="5003" spans="6:7" x14ac:dyDescent="0.35">
      <c r="F5003" s="3">
        <v>117</v>
      </c>
      <c r="G5003" s="3">
        <v>8.1999999999999993</v>
      </c>
    </row>
    <row r="5004" spans="6:7" x14ac:dyDescent="0.35">
      <c r="F5004" s="3">
        <v>75</v>
      </c>
      <c r="G5004" s="3">
        <v>3.7</v>
      </c>
    </row>
    <row r="5005" spans="6:7" x14ac:dyDescent="0.35">
      <c r="F5005" s="3">
        <v>79</v>
      </c>
      <c r="G5005" s="3">
        <v>6.3</v>
      </c>
    </row>
    <row r="5006" spans="6:7" x14ac:dyDescent="0.35">
      <c r="F5006" s="3">
        <v>78</v>
      </c>
      <c r="G5006" s="3">
        <v>4.0999999999999996</v>
      </c>
    </row>
    <row r="5007" spans="6:7" x14ac:dyDescent="0.35">
      <c r="F5007" s="3">
        <v>109</v>
      </c>
      <c r="G5007" s="3">
        <v>6.9</v>
      </c>
    </row>
    <row r="5008" spans="6:7" x14ac:dyDescent="0.35">
      <c r="F5008" s="3">
        <v>89</v>
      </c>
      <c r="G5008" s="3">
        <v>5.4</v>
      </c>
    </row>
    <row r="5009" spans="6:7" x14ac:dyDescent="0.35">
      <c r="F5009" s="3">
        <v>93</v>
      </c>
      <c r="G5009" s="3">
        <v>6.5</v>
      </c>
    </row>
    <row r="5010" spans="6:7" x14ac:dyDescent="0.35">
      <c r="F5010" s="3">
        <v>102</v>
      </c>
      <c r="G5010" s="3">
        <v>7.8</v>
      </c>
    </row>
    <row r="5011" spans="6:7" x14ac:dyDescent="0.35">
      <c r="F5011" s="3">
        <v>65</v>
      </c>
      <c r="G5011" s="3">
        <v>6.7</v>
      </c>
    </row>
    <row r="5012" spans="6:7" x14ac:dyDescent="0.35">
      <c r="F5012" s="3">
        <v>85</v>
      </c>
      <c r="G5012" s="3">
        <v>6.4</v>
      </c>
    </row>
    <row r="5013" spans="6:7" x14ac:dyDescent="0.35">
      <c r="F5013" s="3">
        <v>97</v>
      </c>
      <c r="G5013" s="3">
        <v>7.3</v>
      </c>
    </row>
    <row r="5014" spans="6:7" x14ac:dyDescent="0.35">
      <c r="F5014" s="3">
        <v>109</v>
      </c>
      <c r="G5014" s="3">
        <v>5.7</v>
      </c>
    </row>
    <row r="5015" spans="6:7" x14ac:dyDescent="0.35">
      <c r="F5015" s="3">
        <v>79</v>
      </c>
      <c r="G5015" s="3">
        <v>7</v>
      </c>
    </row>
    <row r="5016" spans="6:7" x14ac:dyDescent="0.35">
      <c r="F5016" s="3">
        <v>80</v>
      </c>
      <c r="G5016" s="3">
        <v>6.3</v>
      </c>
    </row>
    <row r="5017" spans="6:7" x14ac:dyDescent="0.35">
      <c r="F5017" s="3">
        <v>100</v>
      </c>
      <c r="G5017" s="3">
        <v>7.1</v>
      </c>
    </row>
    <row r="5018" spans="6:7" x14ac:dyDescent="0.35">
      <c r="F5018" s="3">
        <v>90</v>
      </c>
      <c r="G5018" s="3">
        <v>4.8</v>
      </c>
    </row>
    <row r="5019" spans="6:7" x14ac:dyDescent="0.35">
      <c r="F5019" s="3">
        <v>90</v>
      </c>
      <c r="G5019" s="3">
        <v>3.3</v>
      </c>
    </row>
    <row r="5020" spans="6:7" x14ac:dyDescent="0.35">
      <c r="F5020" s="3">
        <v>120</v>
      </c>
      <c r="G5020" s="3">
        <v>6.9</v>
      </c>
    </row>
    <row r="5021" spans="6:7" x14ac:dyDescent="0.35">
      <c r="F5021" s="3">
        <v>91</v>
      </c>
      <c r="G5021" s="3">
        <v>4.5999999999999996</v>
      </c>
    </row>
    <row r="5022" spans="6:7" x14ac:dyDescent="0.35">
      <c r="F5022" s="3">
        <v>143</v>
      </c>
      <c r="G5022" s="3">
        <v>3</v>
      </c>
    </row>
    <row r="5023" spans="6:7" x14ac:dyDescent="0.35">
      <c r="F5023" s="3">
        <v>85</v>
      </c>
      <c r="G5023" s="3">
        <v>6.6</v>
      </c>
    </row>
    <row r="5024" spans="6:7" x14ac:dyDescent="0.35">
      <c r="F5024" s="3">
        <v>60</v>
      </c>
      <c r="G5024" s="3">
        <v>7.4</v>
      </c>
    </row>
    <row r="5025" spans="6:7" x14ac:dyDescent="0.35">
      <c r="F5025" s="3">
        <v>88</v>
      </c>
      <c r="G5025" s="3">
        <v>6.2</v>
      </c>
    </row>
    <row r="5026" spans="6:7" x14ac:dyDescent="0.35">
      <c r="F5026" s="3">
        <v>78</v>
      </c>
      <c r="G5026" s="3">
        <v>4</v>
      </c>
    </row>
    <row r="5027" spans="6:7" x14ac:dyDescent="0.35">
      <c r="F5027" s="3">
        <v>108</v>
      </c>
      <c r="G5027" s="3">
        <v>6.1</v>
      </c>
    </row>
    <row r="5028" spans="6:7" x14ac:dyDescent="0.35">
      <c r="F5028" s="3">
        <v>110</v>
      </c>
      <c r="G5028" s="3">
        <v>6.9</v>
      </c>
    </row>
    <row r="5029" spans="6:7" x14ac:dyDescent="0.35">
      <c r="F5029" s="3">
        <v>90</v>
      </c>
      <c r="G5029" s="3">
        <v>7.5</v>
      </c>
    </row>
    <row r="5030" spans="6:7" x14ac:dyDescent="0.35">
      <c r="F5030" s="3">
        <v>83</v>
      </c>
      <c r="G5030" s="3">
        <v>6.7</v>
      </c>
    </row>
    <row r="5031" spans="6:7" x14ac:dyDescent="0.35">
      <c r="F5031" s="3">
        <v>111</v>
      </c>
      <c r="G5031" s="3">
        <v>7.4</v>
      </c>
    </row>
    <row r="5032" spans="6:7" x14ac:dyDescent="0.35">
      <c r="F5032" s="3">
        <v>84</v>
      </c>
      <c r="G5032" s="3">
        <v>6.1</v>
      </c>
    </row>
    <row r="5033" spans="6:7" x14ac:dyDescent="0.35">
      <c r="F5033" s="3">
        <v>82</v>
      </c>
      <c r="G5033" s="3">
        <v>5.4</v>
      </c>
    </row>
    <row r="5034" spans="6:7" x14ac:dyDescent="0.35">
      <c r="F5034" s="3">
        <v>98</v>
      </c>
      <c r="G5034" s="3">
        <v>6.4</v>
      </c>
    </row>
    <row r="5035" spans="6:7" x14ac:dyDescent="0.35">
      <c r="F5035" s="3">
        <v>77</v>
      </c>
      <c r="G5035" s="3">
        <v>7</v>
      </c>
    </row>
    <row r="5036" spans="6:7" x14ac:dyDescent="0.35">
      <c r="F5036" s="3">
        <v>80</v>
      </c>
      <c r="G5036" s="3">
        <v>6.3</v>
      </c>
    </row>
    <row r="5037" spans="6:7" x14ac:dyDescent="0.35">
      <c r="F5037" s="3">
        <v>81</v>
      </c>
      <c r="G5037" s="3">
        <v>6.9</v>
      </c>
    </row>
    <row r="5038" spans="6:7" x14ac:dyDescent="0.35">
      <c r="F5038" s="3">
        <v>84</v>
      </c>
      <c r="G5038" s="3">
        <v>7.8</v>
      </c>
    </row>
    <row r="5039" spans="6:7" x14ac:dyDescent="0.35">
      <c r="F5039" s="3">
        <v>95</v>
      </c>
      <c r="G5039" s="3">
        <v>6.4</v>
      </c>
    </row>
    <row r="5040" spans="6:7" x14ac:dyDescent="0.35">
      <c r="F5040" s="3">
        <v>87</v>
      </c>
      <c r="G5040" s="3">
        <v>7.7</v>
      </c>
    </row>
    <row r="5041" spans="6:7" x14ac:dyDescent="0.35">
      <c r="F5041" s="3">
        <v>43</v>
      </c>
      <c r="G5041" s="3">
        <v>7.5</v>
      </c>
    </row>
    <row r="5042" spans="6:7" x14ac:dyDescent="0.35">
      <c r="F5042" s="3">
        <v>76</v>
      </c>
      <c r="G5042" s="3">
        <v>6.3</v>
      </c>
    </row>
    <row r="5043" spans="6:7" x14ac:dyDescent="0.35">
      <c r="F5043" s="3">
        <v>100</v>
      </c>
      <c r="G5043" s="3">
        <v>6.3</v>
      </c>
    </row>
    <row r="5044" spans="6:7" x14ac:dyDescent="0.35">
      <c r="F5044" s="3">
        <v>90</v>
      </c>
      <c r="G5044" s="3">
        <v>6.6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3F21-CC8D-412E-ACC8-BA312212C68D}">
  <dimension ref="A1:G5044"/>
  <sheetViews>
    <sheetView workbookViewId="0">
      <selection activeCell="E2" sqref="E2"/>
    </sheetView>
  </sheetViews>
  <sheetFormatPr defaultRowHeight="14.5" x14ac:dyDescent="0.35"/>
  <cols>
    <col min="1" max="2" width="10.54296875" style="3" bestFit="1" customWidth="1"/>
    <col min="3" max="3" width="15" bestFit="1" customWidth="1"/>
    <col min="4" max="4" width="16.36328125" bestFit="1" customWidth="1"/>
    <col min="5" max="5" width="11.81640625" style="3" bestFit="1" customWidth="1"/>
    <col min="6" max="6" width="8.7265625" style="3"/>
    <col min="7" max="7" width="11.81640625" style="3" bestFit="1" customWidth="1"/>
  </cols>
  <sheetData>
    <row r="1" spans="1:7" x14ac:dyDescent="0.35">
      <c r="A1" s="2" t="s">
        <v>25</v>
      </c>
      <c r="B1" s="2" t="s">
        <v>24183</v>
      </c>
      <c r="C1" s="1" t="s">
        <v>24182</v>
      </c>
      <c r="D1" s="1" t="s">
        <v>24184</v>
      </c>
      <c r="E1" s="2" t="s">
        <v>24173</v>
      </c>
      <c r="F1" s="2" t="s">
        <v>24174</v>
      </c>
      <c r="G1" s="2" t="s">
        <v>24179</v>
      </c>
    </row>
    <row r="2" spans="1:7" x14ac:dyDescent="0.35">
      <c r="A2" s="3">
        <v>7.9</v>
      </c>
      <c r="B2" s="3" t="s">
        <v>37</v>
      </c>
      <c r="C2" s="3" t="s">
        <v>37</v>
      </c>
      <c r="D2" s="3">
        <f>COUNTIF(B2:B5044,C2)</f>
        <v>4704</v>
      </c>
      <c r="E2" s="3" cm="1">
        <f t="array" ref="E2">AVERAGE(IF(B2:B5044=C2,A2:A5044))</f>
        <v>6.3984268707482892</v>
      </c>
      <c r="F2" s="3" cm="1">
        <f t="array" ref="F2">MEDIAN(IF(B2:B5044=C2,A2:A5044))</f>
        <v>6.5</v>
      </c>
      <c r="G2" s="3" cm="1">
        <f t="array" ref="G2">STDEV(IF(B2:B5044=C2,A2:A5044))</f>
        <v>1.1220679284568869</v>
      </c>
    </row>
    <row r="3" spans="1:7" x14ac:dyDescent="0.35">
      <c r="A3" s="3">
        <v>7.1</v>
      </c>
      <c r="B3" s="3" t="s">
        <v>37</v>
      </c>
      <c r="C3" s="3" t="s">
        <v>676</v>
      </c>
      <c r="D3" s="3">
        <f t="shared" ref="D3:D48" si="0">COUNTIF(B3:B5045,C3)</f>
        <v>18</v>
      </c>
      <c r="E3" s="3" cm="1">
        <f t="array" ref="E3">AVERAGE(IF(B2:B5044=C3,A2:A5044))</f>
        <v>7.3944444444444422</v>
      </c>
      <c r="F3" s="3" cm="1">
        <f t="array" ref="F3">MEDIAN(IF(B2:B5044=C3,A2:A5044))</f>
        <v>7.6</v>
      </c>
      <c r="G3" s="3" cm="1">
        <f t="array" ref="G3">STDEV(IF(B2:B5044=C3,A2:A5044))</f>
        <v>0.99082391278361126</v>
      </c>
    </row>
    <row r="4" spans="1:7" x14ac:dyDescent="0.35">
      <c r="A4" s="3">
        <v>6.8</v>
      </c>
      <c r="B4" s="3" t="s">
        <v>37</v>
      </c>
      <c r="C4" s="3" t="s">
        <v>1464</v>
      </c>
      <c r="D4" s="3">
        <f t="shared" si="0"/>
        <v>73</v>
      </c>
      <c r="E4" s="3" cm="1">
        <f t="array" ref="E4">AVERAGE(IF(B2:B5044=C4,A2:A5044))</f>
        <v>7.0383561643835613</v>
      </c>
      <c r="F4" s="3" cm="1">
        <f t="array" ref="F4">MEDIAN(IF(B2:B5044=C4,A2:A5044))</f>
        <v>7.2</v>
      </c>
      <c r="G4" s="3" cm="1">
        <f t="array" ref="G4">STDEV(IF(B2:B5044=C4,A2:A5044))</f>
        <v>0.7269858123685089</v>
      </c>
    </row>
    <row r="5" spans="1:7" x14ac:dyDescent="0.35">
      <c r="A5" s="3">
        <v>8.5</v>
      </c>
      <c r="B5" s="3" t="s">
        <v>37</v>
      </c>
      <c r="C5" s="3" t="s">
        <v>1946</v>
      </c>
      <c r="D5" s="3">
        <f t="shared" si="0"/>
        <v>26</v>
      </c>
      <c r="E5" s="3" cm="1">
        <f t="array" ref="E5">AVERAGE(IF(B2:B5044=C5,A2:A5044))</f>
        <v>6.7884615384615383</v>
      </c>
      <c r="F5" s="3" cm="1">
        <f t="array" ref="F5">MEDIAN(IF(B2:B5044=C5,A2:A5044))</f>
        <v>7.05</v>
      </c>
      <c r="G5" s="3" cm="1">
        <f t="array" ref="G5">STDEV(IF(B2:B5044=C5,A2:A5044))</f>
        <v>1.0420468024333363</v>
      </c>
    </row>
    <row r="6" spans="1:7" x14ac:dyDescent="0.35">
      <c r="A6" s="3">
        <v>7.1</v>
      </c>
      <c r="C6" s="3" t="s">
        <v>2221</v>
      </c>
      <c r="D6" s="3">
        <f t="shared" si="0"/>
        <v>2</v>
      </c>
      <c r="E6" s="3" cm="1">
        <f t="array" ref="E6">AVERAGE(IF(B2:B5044=C6,A2:A5044))</f>
        <v>6.95</v>
      </c>
      <c r="F6" s="3" cm="1">
        <f t="array" ref="F6">MEDIAN(IF(B2:B5044=C6,A2:A5044))</f>
        <v>6.95</v>
      </c>
      <c r="G6" s="3" cm="1">
        <f t="array" ref="G6">STDEV(IF(B2:B5044=C6,A2:A5044))</f>
        <v>0.77781745930520207</v>
      </c>
    </row>
    <row r="7" spans="1:7" x14ac:dyDescent="0.35">
      <c r="A7" s="3">
        <v>6.6</v>
      </c>
      <c r="B7" s="3" t="s">
        <v>37</v>
      </c>
      <c r="C7" s="3" t="s">
        <v>2778</v>
      </c>
      <c r="D7" s="3">
        <f t="shared" si="0"/>
        <v>40</v>
      </c>
      <c r="E7" s="3" cm="1">
        <f t="array" ref="E7">AVERAGE(IF(B2:B5044=C7,A2:A5044))</f>
        <v>6.9374999999999982</v>
      </c>
      <c r="F7" s="3" cm="1">
        <f t="array" ref="F7">MEDIAN(IF(B2:B5044=C7,A2:A5044))</f>
        <v>7.15</v>
      </c>
      <c r="G7" s="3" cm="1">
        <f t="array" ref="G7">STDEV(IF(B2:B5044=C7,A2:A5044))</f>
        <v>0.85505660331453892</v>
      </c>
    </row>
    <row r="8" spans="1:7" x14ac:dyDescent="0.35">
      <c r="A8" s="3">
        <v>6.2</v>
      </c>
      <c r="B8" s="3" t="s">
        <v>37</v>
      </c>
      <c r="C8" s="3" t="s">
        <v>4429</v>
      </c>
      <c r="D8" s="3">
        <f t="shared" si="0"/>
        <v>1</v>
      </c>
      <c r="E8" s="3" cm="1">
        <f t="array" ref="E8">AVERAGE(IF(B2:B5044=C8,A2:A5044))</f>
        <v>6.7</v>
      </c>
      <c r="F8" s="3" cm="1">
        <f t="array" ref="F8">MEDIAN(IF(B2:B5044=C8,A2:A5044))</f>
        <v>6.7</v>
      </c>
      <c r="G8" s="3" cm="1">
        <f t="array" ref="G8">STDEV(IF(B2:B5044=C49,A2:A5044))</f>
        <v>1.2529964086141703</v>
      </c>
    </row>
    <row r="9" spans="1:7" x14ac:dyDescent="0.35">
      <c r="A9" s="3">
        <v>7.8</v>
      </c>
      <c r="B9" s="3" t="s">
        <v>37</v>
      </c>
      <c r="C9" s="3" t="s">
        <v>5611</v>
      </c>
      <c r="D9" s="3">
        <f t="shared" si="0"/>
        <v>28</v>
      </c>
      <c r="E9" s="3" cm="1">
        <f t="array" ref="E9">AVERAGE(IF(B2:B5044=C9,A2:A5044))</f>
        <v>6.6321428571428589</v>
      </c>
      <c r="F9" s="3" cm="1">
        <f t="array" ref="F9">MEDIAN(IF(B2:B5044=C9,A2:A5044))</f>
        <v>6.95</v>
      </c>
      <c r="G9" s="3" cm="1">
        <f t="array" ref="G9">STDEV(IF(B2:B5044=C9,A2:A5044))</f>
        <v>1.3989555817025443</v>
      </c>
    </row>
    <row r="10" spans="1:7" x14ac:dyDescent="0.35">
      <c r="A10" s="3">
        <v>7.5</v>
      </c>
      <c r="B10" s="3" t="s">
        <v>37</v>
      </c>
      <c r="C10" s="3" t="s">
        <v>5641</v>
      </c>
      <c r="D10" s="3">
        <f t="shared" si="0"/>
        <v>11</v>
      </c>
      <c r="E10" s="3" cm="1">
        <f t="array" ref="E10">AVERAGE(IF(B2:B5044=C10,A2:A5044))</f>
        <v>6.3636363636363633</v>
      </c>
      <c r="F10" s="3" cm="1">
        <f t="array" ref="F10">MEDIAN(IF(B2:B5044=C10,A2:A5044))</f>
        <v>6.5</v>
      </c>
      <c r="G10" s="3" cm="1">
        <f t="array" ref="G10">STDEV(IF(B2:B5044=C10,A2:A5044))</f>
        <v>1.3836710066144546</v>
      </c>
    </row>
    <row r="11" spans="1:7" x14ac:dyDescent="0.35">
      <c r="A11" s="3">
        <v>7.5</v>
      </c>
      <c r="B11" s="3" t="s">
        <v>37</v>
      </c>
      <c r="C11" s="3" t="s">
        <v>6468</v>
      </c>
      <c r="D11" s="3">
        <f t="shared" si="0"/>
        <v>1</v>
      </c>
      <c r="E11" s="3" cm="1">
        <f t="array" ref="E11">AVERAGE(IF(B2:B5044=C11,A2:A5044))</f>
        <v>7.8</v>
      </c>
      <c r="F11" s="3" cm="1">
        <f t="array" ref="F11">MEDIAN(IF(B2:B5044=C11,A2:A5044))</f>
        <v>7.8</v>
      </c>
      <c r="G11" s="3">
        <v>0.98679045300000001</v>
      </c>
    </row>
    <row r="12" spans="1:7" x14ac:dyDescent="0.35">
      <c r="A12" s="3">
        <v>6.9</v>
      </c>
      <c r="B12" s="3" t="s">
        <v>37</v>
      </c>
      <c r="C12" s="3" t="s">
        <v>6890</v>
      </c>
      <c r="D12" s="3">
        <f t="shared" si="0"/>
        <v>1</v>
      </c>
      <c r="E12" s="3" cm="1">
        <f t="array" ref="E12">AVERAGE(IF(B2:B5044=C12,A2:A5044))</f>
        <v>6</v>
      </c>
      <c r="F12" s="3" cm="1">
        <f t="array" ref="F12">MEDIAN(IF(B2:B5044=C12,A2:A5044))</f>
        <v>6</v>
      </c>
      <c r="G12" s="3">
        <v>0.87671289600000002</v>
      </c>
    </row>
    <row r="13" spans="1:7" x14ac:dyDescent="0.35">
      <c r="A13" s="3">
        <v>6.1</v>
      </c>
      <c r="B13" s="3" t="s">
        <v>37</v>
      </c>
      <c r="C13" s="3" t="s">
        <v>6917</v>
      </c>
      <c r="D13" s="3">
        <f t="shared" si="0"/>
        <v>1</v>
      </c>
      <c r="E13" s="3" cm="1">
        <f t="array" ref="E13">AVERAGE(IF(B2:B5044=C13,A2:A5044))</f>
        <v>8.4</v>
      </c>
      <c r="F13" s="3" cm="1">
        <f t="array" ref="F13">MEDIAN(IF(B2:B5044=C13,A2:A5044))</f>
        <v>8.4</v>
      </c>
      <c r="G13" s="3" cm="1">
        <f t="array" ref="G13">STDEV(IF(B2:B5044=C113,A2:A5044))</f>
        <v>1.2529964086141703</v>
      </c>
    </row>
    <row r="14" spans="1:7" x14ac:dyDescent="0.35">
      <c r="A14" s="3">
        <v>6.7</v>
      </c>
      <c r="B14" s="3" t="s">
        <v>37</v>
      </c>
      <c r="C14" s="3" t="s">
        <v>7241</v>
      </c>
      <c r="D14" s="3">
        <f t="shared" si="0"/>
        <v>11</v>
      </c>
      <c r="E14" s="3" cm="1">
        <f t="array" ref="E14">AVERAGE(IF(B2:B5044=C14,A2:A5044))</f>
        <v>6.9545454545454533</v>
      </c>
      <c r="F14" s="3" cm="1">
        <f t="array" ref="F14">MEDIAN(IF(B2:B5044=C14,A2:A5044))</f>
        <v>7.2</v>
      </c>
      <c r="G14" s="3" cm="1">
        <f t="array" ref="G14">STDEV(IF(B2:B5044=C14,A2:A5044))</f>
        <v>0.70478881427507967</v>
      </c>
    </row>
    <row r="15" spans="1:7" x14ac:dyDescent="0.35">
      <c r="A15" s="3">
        <v>7.3</v>
      </c>
      <c r="B15" s="3" t="s">
        <v>37</v>
      </c>
      <c r="C15" s="3" t="s">
        <v>8649</v>
      </c>
      <c r="D15" s="3">
        <f t="shared" si="0"/>
        <v>2</v>
      </c>
      <c r="E15" s="3" cm="1">
        <f t="array" ref="E15">AVERAGE(IF(B2:B5044=C15,A2:A5044))</f>
        <v>7.55</v>
      </c>
      <c r="F15" s="3" cm="1">
        <f t="array" ref="F15">MEDIAN(IF(B2:B5044=C15,A2:A5044))</f>
        <v>7.55</v>
      </c>
      <c r="G15" s="3" cm="1">
        <f t="array" ref="G15">STDEV(IF(B2:B5044=C15,A2:A5044))</f>
        <v>0.91923881554251108</v>
      </c>
    </row>
    <row r="16" spans="1:7" x14ac:dyDescent="0.35">
      <c r="A16" s="3">
        <v>6.5</v>
      </c>
      <c r="B16" s="3" t="s">
        <v>37</v>
      </c>
      <c r="C16" s="3" t="s">
        <v>8731</v>
      </c>
      <c r="D16" s="3">
        <f t="shared" si="0"/>
        <v>19</v>
      </c>
      <c r="E16" s="3" cm="1">
        <f t="array" ref="E16">AVERAGE(IF(B2:B5044=C16,A2:A5044))</f>
        <v>7.3421052631578947</v>
      </c>
      <c r="F16" s="3" cm="1">
        <f t="array" ref="F16">MEDIAN(IF(B2:B5044=C16,A2:A5044))</f>
        <v>7.6</v>
      </c>
      <c r="G16" s="3" cm="1">
        <f t="array" ref="G16">STDEV(IF(B2:B5044=C16,A2:A5044))</f>
        <v>0.95412309331290879</v>
      </c>
    </row>
    <row r="17" spans="1:7" x14ac:dyDescent="0.35">
      <c r="A17" s="3">
        <v>7.2</v>
      </c>
      <c r="B17" s="3" t="s">
        <v>37</v>
      </c>
      <c r="C17" s="3" t="s">
        <v>9373</v>
      </c>
      <c r="D17" s="3">
        <f t="shared" si="0"/>
        <v>1</v>
      </c>
      <c r="E17" s="3" cm="1">
        <f t="array" ref="E17">AVERAGE(IF(B2:B5044=C17,A2:A5044))</f>
        <v>7.1</v>
      </c>
      <c r="F17" s="3" cm="1">
        <f t="array" ref="F17">MEDIAN(IF(B2:B5044=C17,A2:A5044))</f>
        <v>7.1</v>
      </c>
      <c r="G17" s="3">
        <v>0.67562356800000001</v>
      </c>
    </row>
    <row r="18" spans="1:7" x14ac:dyDescent="0.35">
      <c r="A18" s="3">
        <v>6.6</v>
      </c>
      <c r="B18" s="3" t="s">
        <v>37</v>
      </c>
      <c r="C18" s="3" t="s">
        <v>9795</v>
      </c>
      <c r="D18" s="3">
        <f t="shared" si="0"/>
        <v>11</v>
      </c>
      <c r="E18" s="3" cm="1">
        <f t="array" ref="E18">AVERAGE(IF(B2:B5044=C18,A2:A5044))</f>
        <v>7.2272727272727275</v>
      </c>
      <c r="F18" s="3" cm="1">
        <f t="array" ref="F18">MEDIAN(IF(B2:B5044=C18,A2:A5044))</f>
        <v>7.3</v>
      </c>
      <c r="G18" s="3" cm="1">
        <f t="array" ref="G18">STDEV(IF(B2:B5044=C18,A2:A5044))</f>
        <v>1.2442595461485553</v>
      </c>
    </row>
    <row r="19" spans="1:7" x14ac:dyDescent="0.35">
      <c r="A19" s="3">
        <v>8.1</v>
      </c>
      <c r="B19" s="3" t="s">
        <v>37</v>
      </c>
      <c r="C19" s="3" t="s">
        <v>10490</v>
      </c>
      <c r="D19" s="3">
        <f t="shared" si="0"/>
        <v>4</v>
      </c>
      <c r="E19" s="3" cm="1">
        <f t="array" ref="E19">AVERAGE(IF(B2:B5044=C19,A2:A5044))</f>
        <v>7.4249999999999998</v>
      </c>
      <c r="F19" s="3" cm="1">
        <f t="array" ref="F19">MEDIAN(IF(B2:B5044=C19,A2:A5044))</f>
        <v>7.4499999999999993</v>
      </c>
      <c r="G19" s="3" cm="1">
        <f t="array" ref="G19">STDEV(IF(B2:B5044=C19,A2:A5044))</f>
        <v>0.43493294502332963</v>
      </c>
    </row>
    <row r="20" spans="1:7" x14ac:dyDescent="0.35">
      <c r="A20" s="3">
        <v>6.7</v>
      </c>
      <c r="B20" s="3" t="s">
        <v>37</v>
      </c>
      <c r="C20" s="3" t="s">
        <v>11117</v>
      </c>
      <c r="D20" s="3">
        <f t="shared" si="0"/>
        <v>2</v>
      </c>
      <c r="E20" s="3" cm="1">
        <f t="array" ref="E20">AVERAGE(IF(B2:B5044=C20,A2:A5044))</f>
        <v>7.5</v>
      </c>
      <c r="F20" s="3" cm="1">
        <f t="array" ref="F20">MEDIAN(IF(B2:B5044=C20,A2:A5044))</f>
        <v>7.5</v>
      </c>
      <c r="G20" s="3" cm="1">
        <f t="array" ref="G20">STDEV(IF(B2:B5044=C20,A2:A5044))</f>
        <v>0.141421356237309</v>
      </c>
    </row>
    <row r="21" spans="1:7" x14ac:dyDescent="0.35">
      <c r="A21" s="3">
        <v>6.8</v>
      </c>
      <c r="B21" s="3" t="s">
        <v>37</v>
      </c>
      <c r="C21" s="3" t="s">
        <v>11690</v>
      </c>
      <c r="D21" s="3">
        <f t="shared" si="0"/>
        <v>5</v>
      </c>
      <c r="E21" s="3" cm="1">
        <f t="array" ref="E21">AVERAGE(IF(B2:B5044=C21,A2:A5044))</f>
        <v>7.580000000000001</v>
      </c>
      <c r="F21" s="3" cm="1">
        <f t="array" ref="F21">MEDIAN(IF(B2:B5044=C21,A2:A5044))</f>
        <v>7.6</v>
      </c>
      <c r="G21" s="3" cm="1">
        <f t="array" ref="G21">STDEV(IF(B2:B5044=C21,A2:A5044))</f>
        <v>0.33466401061363016</v>
      </c>
    </row>
    <row r="22" spans="1:7" x14ac:dyDescent="0.35">
      <c r="A22" s="3">
        <v>7.5</v>
      </c>
      <c r="B22" s="3" t="s">
        <v>37</v>
      </c>
      <c r="C22" s="3" t="s">
        <v>11707</v>
      </c>
      <c r="D22" s="3">
        <f t="shared" si="0"/>
        <v>3</v>
      </c>
      <c r="E22" s="3" cm="1">
        <f t="array" ref="E22">AVERAGE(IF(B2:B5044=C22,A2:A5044))</f>
        <v>5.666666666666667</v>
      </c>
      <c r="F22" s="3" cm="1">
        <f t="array" ref="F22">MEDIAN(IF(B2:B5044=C22,A2:A5044))</f>
        <v>5.7</v>
      </c>
      <c r="G22" s="3" cm="1">
        <f t="array" ref="G22">STDEV(IF(B2:B5044=C22,A2:A5044))</f>
        <v>0.55075705472861047</v>
      </c>
    </row>
    <row r="23" spans="1:7" x14ac:dyDescent="0.35">
      <c r="A23" s="3">
        <v>7</v>
      </c>
      <c r="B23" s="3" t="s">
        <v>37</v>
      </c>
      <c r="C23" s="3" t="s">
        <v>11980</v>
      </c>
      <c r="D23" s="3">
        <f t="shared" si="0"/>
        <v>1</v>
      </c>
      <c r="E23" s="3" cm="1">
        <f t="array" ref="E23">AVERAGE(IF(B2:B5044=C23,A2:A5044))</f>
        <v>7.3</v>
      </c>
      <c r="F23" s="3" cm="1">
        <f t="array" ref="F23">MEDIAN(IF(B2:B5044=C23,A2:A5044))</f>
        <v>7.3</v>
      </c>
      <c r="G23" s="3">
        <v>1.349078459</v>
      </c>
    </row>
    <row r="24" spans="1:7" x14ac:dyDescent="0.35">
      <c r="A24" s="3">
        <v>6.7</v>
      </c>
      <c r="B24" s="3" t="s">
        <v>37</v>
      </c>
      <c r="C24" s="3" t="s">
        <v>12472</v>
      </c>
      <c r="D24" s="3">
        <f t="shared" si="0"/>
        <v>5</v>
      </c>
      <c r="E24" s="3" cm="1">
        <f t="array" ref="E24">AVERAGE(IF(B2:B5044=C24,A2:A5044))</f>
        <v>7.44</v>
      </c>
      <c r="F24" s="3" cm="1">
        <f t="array" ref="F24">MEDIAN(IF(B2:B5044=C24,A2:A5044))</f>
        <v>7.6</v>
      </c>
      <c r="G24" s="3" cm="1">
        <f t="array" ref="G24">STDEV(IF(B2:B5044=C24,A2:A5044))</f>
        <v>0.75696763471102235</v>
      </c>
    </row>
    <row r="25" spans="1:7" x14ac:dyDescent="0.35">
      <c r="A25" s="3">
        <v>7.9</v>
      </c>
      <c r="B25" s="3" t="s">
        <v>37</v>
      </c>
      <c r="C25" s="3" t="s">
        <v>12700</v>
      </c>
      <c r="D25" s="3">
        <f t="shared" si="0"/>
        <v>8</v>
      </c>
      <c r="E25" s="3" cm="1">
        <f t="array" ref="E25">AVERAGE(IF(B2:B5044=C25,A2:A5044))</f>
        <v>7.3875000000000011</v>
      </c>
      <c r="F25" s="3" cm="1">
        <f t="array" ref="F25">MEDIAN(IF(B2:B5044=C25,A2:A5044))</f>
        <v>7.5</v>
      </c>
      <c r="G25" s="3" cm="1">
        <f t="array" ref="G25">STDEV(IF(B2:B5044=C25,A2:A5044))</f>
        <v>0.82537870096095001</v>
      </c>
    </row>
    <row r="26" spans="1:7" x14ac:dyDescent="0.35">
      <c r="A26" s="3">
        <v>6.1</v>
      </c>
      <c r="B26" s="3" t="s">
        <v>37</v>
      </c>
      <c r="C26" s="3" t="s">
        <v>13246</v>
      </c>
      <c r="D26" s="3">
        <f t="shared" si="0"/>
        <v>3</v>
      </c>
      <c r="E26" s="3" cm="1">
        <f t="array" ref="E26">AVERAGE(IF(B2:B5044=C26,A2:A5044))</f>
        <v>6.6333333333333329</v>
      </c>
      <c r="F26" s="3" cm="1">
        <f t="array" ref="F26">MEDIAN(IF(B2:B5044=C26,A2:A5044))</f>
        <v>6.6</v>
      </c>
      <c r="G26" s="3" cm="1">
        <f t="array" ref="G26">STDEV(IF(B2:B5044=C26,A2:A5044))</f>
        <v>0.45092497528228914</v>
      </c>
    </row>
    <row r="27" spans="1:7" x14ac:dyDescent="0.35">
      <c r="A27" s="3">
        <v>7.2</v>
      </c>
      <c r="B27" s="3" t="s">
        <v>37</v>
      </c>
      <c r="C27" s="3" t="s">
        <v>13605</v>
      </c>
      <c r="D27" s="3">
        <f t="shared" si="0"/>
        <v>4</v>
      </c>
      <c r="E27" s="3" cm="1">
        <f t="array" ref="E27">AVERAGE(IF(B2:B5044=C27,A2:A5044))</f>
        <v>8.25</v>
      </c>
      <c r="F27" s="3" cm="1">
        <f t="array" ref="F27">MEDIAN(IF(B2:B5044=C27,A2:A5044))</f>
        <v>8.25</v>
      </c>
      <c r="G27" s="3" cm="1">
        <f t="array" ref="G27">STDEV(IF(B2:B5044=C27,A2:A5044))</f>
        <v>0.98149545762236146</v>
      </c>
    </row>
    <row r="28" spans="1:7" x14ac:dyDescent="0.35">
      <c r="A28" s="3">
        <v>7.7</v>
      </c>
      <c r="B28" s="3" t="s">
        <v>37</v>
      </c>
      <c r="C28" s="3" t="s">
        <v>13888</v>
      </c>
      <c r="D28" s="3">
        <f t="shared" si="0"/>
        <v>1</v>
      </c>
      <c r="E28" s="3" cm="1">
        <f t="array" ref="E28">AVERAGE(IF(B2:B5044=C28,A2:A5044))</f>
        <v>4.3</v>
      </c>
      <c r="F28" s="3" cm="1">
        <f t="array" ref="F28">MEDIAN(IF(B2:B5044=C28,A2:A5044))</f>
        <v>4.3</v>
      </c>
      <c r="G28" s="3">
        <v>1.8923653469999999</v>
      </c>
    </row>
    <row r="29" spans="1:7" x14ac:dyDescent="0.35">
      <c r="A29" s="3">
        <v>8.1999999999999993</v>
      </c>
      <c r="B29" s="3" t="s">
        <v>37</v>
      </c>
      <c r="C29" s="3" t="s">
        <v>13916</v>
      </c>
      <c r="D29" s="3">
        <f t="shared" si="0"/>
        <v>2</v>
      </c>
      <c r="E29" s="3" cm="1">
        <f t="array" ref="E29">AVERAGE(IF(B2:B5044=C29,A2:A5044))</f>
        <v>7.95</v>
      </c>
      <c r="F29" s="3" cm="1">
        <f t="array" ref="F29">MEDIAN(IF(B2:B5044=C29,A2:A5044))</f>
        <v>7.95</v>
      </c>
      <c r="G29" s="3" cm="1">
        <f t="array" ref="G29">STDEV(IF(B2:B5044=C29,A2:A5044))</f>
        <v>0.77781745930520207</v>
      </c>
    </row>
    <row r="30" spans="1:7" x14ac:dyDescent="0.35">
      <c r="A30" s="3">
        <v>5.9</v>
      </c>
      <c r="B30" s="3" t="s">
        <v>37</v>
      </c>
      <c r="C30" s="3" t="s">
        <v>14394</v>
      </c>
      <c r="D30" s="3">
        <f t="shared" si="0"/>
        <v>1</v>
      </c>
      <c r="E30" s="3" cm="1">
        <f t="array" ref="E30">AVERAGE(IF(B2:B5044=C30,A2:A5044))</f>
        <v>7.1</v>
      </c>
      <c r="F30" s="3" cm="1">
        <f t="array" ref="F30">MEDIAN(IF(B2:B5044=C30,A2:A5044))</f>
        <v>7.1</v>
      </c>
      <c r="G30" s="3">
        <v>0.78450915399999999</v>
      </c>
    </row>
    <row r="31" spans="1:7" x14ac:dyDescent="0.35">
      <c r="A31" s="3">
        <v>7</v>
      </c>
      <c r="B31" s="3" t="s">
        <v>37</v>
      </c>
      <c r="C31" s="3" t="s">
        <v>14503</v>
      </c>
      <c r="D31" s="3">
        <f t="shared" si="0"/>
        <v>8</v>
      </c>
      <c r="E31" s="3" cm="1">
        <f t="array" ref="E31">AVERAGE(IF(B2:B5044=C31,A2:A5044))</f>
        <v>7.4874999999999989</v>
      </c>
      <c r="F31" s="3" cm="1">
        <f t="array" ref="F31">MEDIAN(IF(B2:B5044=C31,A2:A5044))</f>
        <v>7.7</v>
      </c>
      <c r="G31" s="3" cm="1">
        <f t="array" ref="G31">STDEV(IF(B2:B5044=C31,A2:A5044))</f>
        <v>0.8838834764831982</v>
      </c>
    </row>
    <row r="32" spans="1:7" x14ac:dyDescent="0.35">
      <c r="A32" s="3">
        <v>7.8</v>
      </c>
      <c r="B32" s="3" t="s">
        <v>37</v>
      </c>
      <c r="C32" s="3" t="s">
        <v>15778</v>
      </c>
      <c r="D32" s="3">
        <f t="shared" si="0"/>
        <v>5</v>
      </c>
      <c r="E32" s="3" cm="1">
        <f t="array" ref="E32">AVERAGE(IF(B2:B5044=C32,A2:A5044))</f>
        <v>7.5</v>
      </c>
      <c r="F32" s="3" cm="1">
        <f t="array" ref="F32">MEDIAN(IF(B2:B5044=C32,A2:A5044))</f>
        <v>8.1</v>
      </c>
      <c r="G32" s="3" cm="1">
        <f t="array" ref="G32">STDEV(IF(B2:B5044=C32,A2:A5044))</f>
        <v>1.0770329614269059</v>
      </c>
    </row>
    <row r="33" spans="1:7" x14ac:dyDescent="0.35">
      <c r="A33" s="3">
        <v>7.3</v>
      </c>
      <c r="B33" s="3" t="s">
        <v>37</v>
      </c>
      <c r="C33" s="3" t="s">
        <v>15950</v>
      </c>
      <c r="D33" s="3">
        <f t="shared" si="0"/>
        <v>5</v>
      </c>
      <c r="E33" s="3" cm="1">
        <f t="array" ref="E33">AVERAGE(IF(B2:B5044=C33,A2:A5044))</f>
        <v>7.3800000000000008</v>
      </c>
      <c r="F33" s="3" cm="1">
        <f t="array" ref="F33">MEDIAN(IF(B2:B5044=C33,A2:A5044))</f>
        <v>7.4</v>
      </c>
      <c r="G33" s="3" cm="1">
        <f t="array" ref="G33">STDEV(IF(B2:B5044=C33,A2:A5044))</f>
        <v>0.88430763877735574</v>
      </c>
    </row>
    <row r="34" spans="1:7" x14ac:dyDescent="0.35">
      <c r="A34" s="3">
        <v>7.2</v>
      </c>
      <c r="B34" s="3" t="s">
        <v>37</v>
      </c>
      <c r="C34" s="3" t="s">
        <v>17494</v>
      </c>
      <c r="D34" s="3">
        <f t="shared" si="0"/>
        <v>4</v>
      </c>
      <c r="E34" s="3" cm="1">
        <f t="array" ref="E34">AVERAGE(IF(B2:B5044=C34,A2:A5044))</f>
        <v>7.15</v>
      </c>
      <c r="F34" s="3" cm="1">
        <f t="array" ref="F34">MEDIAN(IF(B2:B5044=C34,A2:A5044))</f>
        <v>7.3</v>
      </c>
      <c r="G34" s="3" cm="1">
        <f t="array" ref="G34">STDEV(IF(B2:B5044=C34,A2:A5044))</f>
        <v>0.57445626465380251</v>
      </c>
    </row>
    <row r="35" spans="1:7" x14ac:dyDescent="0.35">
      <c r="A35" s="3">
        <v>6.5</v>
      </c>
      <c r="B35" s="3" t="s">
        <v>37</v>
      </c>
      <c r="C35" s="3" t="s">
        <v>18111</v>
      </c>
      <c r="D35" s="3">
        <f t="shared" si="0"/>
        <v>1</v>
      </c>
      <c r="E35" s="3" cm="1">
        <f t="array" ref="E35">AVERAGE(IF(B2:B5044=C35,A2:A5044))</f>
        <v>7.4</v>
      </c>
      <c r="F35" s="3" cm="1">
        <f t="array" ref="F35">MEDIAN(IF(B2:B5044=C35,A2:A5044))</f>
        <v>7.4</v>
      </c>
      <c r="G35" s="3">
        <v>1.458976458</v>
      </c>
    </row>
    <row r="36" spans="1:7" x14ac:dyDescent="0.35">
      <c r="A36" s="3">
        <v>6.8</v>
      </c>
      <c r="B36" s="3" t="s">
        <v>37</v>
      </c>
      <c r="C36" s="3" t="s">
        <v>18180</v>
      </c>
      <c r="D36" s="3">
        <f t="shared" si="0"/>
        <v>1</v>
      </c>
      <c r="E36" s="3" cm="1">
        <f t="array" ref="E36">AVERAGE(IF(B2:B5044=C36,A2:A5044))</f>
        <v>7.1</v>
      </c>
      <c r="F36" s="3" cm="1">
        <f t="array" ref="F36">MEDIAN(IF(B2:B5044=C36,A2:A5044))</f>
        <v>7.1</v>
      </c>
      <c r="G36" s="3">
        <v>0.89347612799999998</v>
      </c>
    </row>
    <row r="37" spans="1:7" x14ac:dyDescent="0.35">
      <c r="A37" s="3">
        <v>7.3</v>
      </c>
      <c r="B37" s="3" t="s">
        <v>37</v>
      </c>
      <c r="C37" s="3" t="s">
        <v>19421</v>
      </c>
      <c r="D37" s="3">
        <f t="shared" si="0"/>
        <v>2</v>
      </c>
      <c r="E37" s="3" cm="1">
        <f t="array" ref="E37">AVERAGE(IF(B2:B5044=C37,A2:A5044))</f>
        <v>7.1</v>
      </c>
      <c r="F37" s="3" cm="1">
        <f t="array" ref="F37">MEDIAN(IF(B2:B5044=C37,A2:A5044))</f>
        <v>7.1</v>
      </c>
      <c r="G37" s="3" cm="1">
        <f t="array" ref="G37">STDEV(IF(B2:B5044=C37,A2:A5044))</f>
        <v>0.28284271247461862</v>
      </c>
    </row>
    <row r="38" spans="1:7" x14ac:dyDescent="0.35">
      <c r="A38" s="3">
        <v>6</v>
      </c>
      <c r="B38" s="3" t="s">
        <v>37</v>
      </c>
      <c r="C38" s="3" t="s">
        <v>19716</v>
      </c>
      <c r="D38" s="3">
        <f t="shared" si="0"/>
        <v>1</v>
      </c>
      <c r="E38" s="3" cm="1">
        <f t="array" ref="E38">AVERAGE(IF(B2:B5044=C38,A2:A5044))</f>
        <v>6.6</v>
      </c>
      <c r="F38" s="3" cm="1">
        <f t="array" ref="F38">MEDIAN(IF(B2:B5044=C38,A2:A5044))</f>
        <v>6.6</v>
      </c>
      <c r="G38" s="3">
        <v>0.92549857899999999</v>
      </c>
    </row>
    <row r="39" spans="1:7" x14ac:dyDescent="0.35">
      <c r="A39" s="3">
        <v>5.7</v>
      </c>
      <c r="B39" s="3" t="s">
        <v>37</v>
      </c>
      <c r="C39" s="3" t="s">
        <v>20702</v>
      </c>
      <c r="D39" s="3">
        <f t="shared" si="0"/>
        <v>1</v>
      </c>
      <c r="E39" s="3" cm="1">
        <f t="array" ref="E39">AVERAGE(IF(B2:B5044=C39,A2:A5044))</f>
        <v>5.0999999999999996</v>
      </c>
      <c r="F39" s="3" cm="1">
        <f t="array" ref="F39">MEDIAN(IF(B2:B5044=C39,A2:A5044))</f>
        <v>5.0999999999999996</v>
      </c>
      <c r="G39" s="3">
        <v>0.56982365400000001</v>
      </c>
    </row>
    <row r="40" spans="1:7" x14ac:dyDescent="0.35">
      <c r="A40" s="3">
        <v>6.4</v>
      </c>
      <c r="B40" s="3" t="s">
        <v>37</v>
      </c>
      <c r="C40" s="3" t="s">
        <v>20718</v>
      </c>
      <c r="D40" s="3">
        <f t="shared" si="0"/>
        <v>1</v>
      </c>
      <c r="E40" s="3" cm="1">
        <f t="array" ref="E40">AVERAGE(IF(B2:B5044=C40,A2:A5044))</f>
        <v>7.5</v>
      </c>
      <c r="F40" s="3" cm="1">
        <f t="array" ref="F40">MEDIAN(IF(B2:B5044=C40,A2:A5044))</f>
        <v>7.5</v>
      </c>
      <c r="G40" s="3">
        <v>1.946723985</v>
      </c>
    </row>
    <row r="41" spans="1:7" x14ac:dyDescent="0.35">
      <c r="A41" s="3">
        <v>6.7</v>
      </c>
      <c r="B41" s="3" t="s">
        <v>37</v>
      </c>
      <c r="C41" s="3" t="s">
        <v>21178</v>
      </c>
      <c r="D41" s="3">
        <f t="shared" si="0"/>
        <v>1</v>
      </c>
      <c r="E41" s="3" cm="1">
        <f t="array" ref="E41">AVERAGE(IF(B2:B5044=C41,A2:A5044))</f>
        <v>7.4</v>
      </c>
      <c r="F41" s="3" cm="1">
        <f t="array" ref="F41">MEDIAN(IF(B2:B5044=C41,A2:A5044))</f>
        <v>7.4</v>
      </c>
      <c r="G41" s="3">
        <v>0.78563268900000005</v>
      </c>
    </row>
    <row r="42" spans="1:7" x14ac:dyDescent="0.35">
      <c r="A42" s="3">
        <v>6.8</v>
      </c>
      <c r="B42" s="3" t="s">
        <v>37</v>
      </c>
      <c r="C42" s="3" t="s">
        <v>21473</v>
      </c>
      <c r="D42" s="3">
        <f t="shared" si="0"/>
        <v>2</v>
      </c>
      <c r="E42" s="3" cm="1">
        <f t="array" ref="E42">AVERAGE(IF(B2:B5044=C42,A2:A5044))</f>
        <v>7.8999999999999995</v>
      </c>
      <c r="F42" s="3" cm="1">
        <f t="array" ref="F42">MEDIAN(IF(B2:B5044=C42,A2:A5044))</f>
        <v>7.8999999999999995</v>
      </c>
      <c r="G42" s="3" cm="1">
        <f t="array" ref="G42">STDEV(IF(B2:B5044=C42,A2:A5044))</f>
        <v>0.42426406871192829</v>
      </c>
    </row>
    <row r="43" spans="1:7" x14ac:dyDescent="0.35">
      <c r="A43" s="3">
        <v>6.3</v>
      </c>
      <c r="B43" s="3" t="s">
        <v>37</v>
      </c>
      <c r="C43" s="3" t="s">
        <v>21896</v>
      </c>
      <c r="D43" s="3">
        <f t="shared" si="0"/>
        <v>1</v>
      </c>
      <c r="E43" s="3" cm="1">
        <f t="array" ref="E43">AVERAGE(IF(B2:B5044=C43,A2:A5044))</f>
        <v>7</v>
      </c>
      <c r="F43" s="3" cm="1">
        <f t="array" ref="F43">MEDIAN(IF(B2:B5044=C43,A2:A5044))</f>
        <v>7</v>
      </c>
      <c r="G43" s="3">
        <v>1.896294768</v>
      </c>
    </row>
    <row r="44" spans="1:7" x14ac:dyDescent="0.35">
      <c r="A44" s="3">
        <v>5.6</v>
      </c>
      <c r="B44" s="3" t="s">
        <v>37</v>
      </c>
      <c r="C44" s="3" t="s">
        <v>22056</v>
      </c>
      <c r="D44" s="3">
        <f t="shared" si="0"/>
        <v>2</v>
      </c>
      <c r="E44" s="3" cm="1">
        <f t="array" ref="E44">AVERAGE(IF(B2:B5044=C44,A2:A5044))</f>
        <v>7.2</v>
      </c>
      <c r="F44" s="3" cm="1">
        <f t="array" ref="F44">MEDIAN(IF(B2:B5044=C44,A2:A5044))</f>
        <v>7.2</v>
      </c>
      <c r="G44" s="3" cm="1">
        <f t="array" ref="G44">STDEV(IF(B2:B5044=C44,A2:A5044))</f>
        <v>0.9899494936611668</v>
      </c>
    </row>
    <row r="45" spans="1:7" x14ac:dyDescent="0.35">
      <c r="A45" s="3">
        <v>8.3000000000000007</v>
      </c>
      <c r="B45" s="3" t="s">
        <v>37</v>
      </c>
      <c r="C45" s="3" t="s">
        <v>22077</v>
      </c>
      <c r="D45" s="3">
        <f t="shared" si="0"/>
        <v>4</v>
      </c>
      <c r="E45" s="3" cm="1">
        <f t="array" ref="E45">AVERAGE(IF(B2:B5044=C45,A2:A5044))</f>
        <v>7.5750000000000002</v>
      </c>
      <c r="F45" s="3" cm="1">
        <f t="array" ref="F45">MEDIAN(IF(B2:B5044=C45,A2:A5044))</f>
        <v>7.95</v>
      </c>
      <c r="G45" s="3" cm="1">
        <f t="array" ref="G45">STDEV(IF(B2:B5044=C45,A2:A5044))</f>
        <v>1.2038133853162896</v>
      </c>
    </row>
    <row r="46" spans="1:7" x14ac:dyDescent="0.35">
      <c r="A46" s="3">
        <v>6.6</v>
      </c>
      <c r="B46" s="3" t="s">
        <v>37</v>
      </c>
      <c r="C46" s="3" t="s">
        <v>22474</v>
      </c>
      <c r="D46" s="3">
        <f t="shared" si="0"/>
        <v>1</v>
      </c>
      <c r="E46" s="3" cm="1">
        <f t="array" ref="E46">AVERAGE(IF(B2:B5044=C46,A2:A5044))</f>
        <v>6.4</v>
      </c>
      <c r="F46" s="3" cm="1">
        <f t="array" ref="F46">MEDIAN(IF(B2:B5044=C46,A2:A5044))</f>
        <v>6.4</v>
      </c>
      <c r="G46" s="3">
        <v>0.99547824600000001</v>
      </c>
    </row>
    <row r="47" spans="1:7" x14ac:dyDescent="0.35">
      <c r="A47" s="3">
        <v>7.2</v>
      </c>
      <c r="B47" s="3" t="s">
        <v>37</v>
      </c>
      <c r="C47" s="3" t="s">
        <v>23016</v>
      </c>
      <c r="D47" s="3">
        <f t="shared" si="0"/>
        <v>1</v>
      </c>
      <c r="E47" s="3" cm="1">
        <f t="array" ref="E47">AVERAGE(IF(B2:B5044=C47,A2:A5044))</f>
        <v>7.3</v>
      </c>
      <c r="F47" s="3" cm="1">
        <f t="array" ref="F47">MEDIAN(IF(B2:B5044=C47,A2:A5044))</f>
        <v>7.3</v>
      </c>
      <c r="G47" s="3">
        <v>0.85793462099999995</v>
      </c>
    </row>
    <row r="48" spans="1:7" x14ac:dyDescent="0.35">
      <c r="A48" s="3">
        <v>7</v>
      </c>
      <c r="B48" s="3" t="s">
        <v>37</v>
      </c>
      <c r="C48" s="3" t="s">
        <v>24043</v>
      </c>
      <c r="D48" s="3">
        <f t="shared" si="0"/>
        <v>1</v>
      </c>
      <c r="E48" s="3" cm="1">
        <f t="array" ref="E48">AVERAGE(IF(B2:B5044=C48,A2:A5044))</f>
        <v>7.4</v>
      </c>
      <c r="F48" s="3" cm="1">
        <f t="array" ref="F48">MEDIAN(IF(B2:B5044=C48,A2:A5044))</f>
        <v>7.4</v>
      </c>
      <c r="G48" s="3">
        <v>1.897253845</v>
      </c>
    </row>
    <row r="49" spans="1:2" x14ac:dyDescent="0.35">
      <c r="A49" s="3">
        <v>8</v>
      </c>
      <c r="B49" s="3" t="s">
        <v>37</v>
      </c>
    </row>
    <row r="50" spans="1:2" x14ac:dyDescent="0.35">
      <c r="A50" s="3">
        <v>7.8</v>
      </c>
      <c r="B50" s="3" t="s">
        <v>37</v>
      </c>
    </row>
    <row r="51" spans="1:2" x14ac:dyDescent="0.35">
      <c r="A51" s="3">
        <v>6.3</v>
      </c>
      <c r="B51" s="3" t="s">
        <v>37</v>
      </c>
    </row>
    <row r="52" spans="1:2" x14ac:dyDescent="0.35">
      <c r="A52" s="3">
        <v>7.3</v>
      </c>
      <c r="B52" s="3" t="s">
        <v>37</v>
      </c>
    </row>
    <row r="53" spans="1:2" x14ac:dyDescent="0.35">
      <c r="A53" s="3">
        <v>6.6</v>
      </c>
      <c r="B53" s="3" t="s">
        <v>37</v>
      </c>
    </row>
    <row r="54" spans="1:2" x14ac:dyDescent="0.35">
      <c r="A54" s="3">
        <v>7</v>
      </c>
      <c r="B54" s="3" t="s">
        <v>37</v>
      </c>
    </row>
    <row r="55" spans="1:2" x14ac:dyDescent="0.35">
      <c r="A55" s="3">
        <v>6.3</v>
      </c>
      <c r="B55" s="3" t="s">
        <v>37</v>
      </c>
    </row>
    <row r="56" spans="1:2" x14ac:dyDescent="0.35">
      <c r="A56" s="3">
        <v>6.2</v>
      </c>
      <c r="B56" s="3" t="s">
        <v>37</v>
      </c>
    </row>
    <row r="57" spans="1:2" x14ac:dyDescent="0.35">
      <c r="A57" s="3">
        <v>6.8</v>
      </c>
      <c r="B57" s="3" t="s">
        <v>37</v>
      </c>
    </row>
    <row r="58" spans="1:2" x14ac:dyDescent="0.35">
      <c r="A58" s="3">
        <v>7.2</v>
      </c>
      <c r="B58" s="3" t="s">
        <v>37</v>
      </c>
    </row>
    <row r="59" spans="1:2" x14ac:dyDescent="0.35">
      <c r="A59" s="3">
        <v>7.5</v>
      </c>
      <c r="B59" s="3" t="s">
        <v>37</v>
      </c>
    </row>
    <row r="60" spans="1:2" x14ac:dyDescent="0.35">
      <c r="A60" s="3">
        <v>8.4</v>
      </c>
      <c r="B60" s="3" t="s">
        <v>37</v>
      </c>
    </row>
    <row r="61" spans="1:2" x14ac:dyDescent="0.35">
      <c r="A61" s="3">
        <v>6.2</v>
      </c>
      <c r="B61" s="3" t="s">
        <v>37</v>
      </c>
    </row>
    <row r="62" spans="1:2" x14ac:dyDescent="0.35">
      <c r="A62" s="3">
        <v>5.8</v>
      </c>
      <c r="B62" s="3" t="s">
        <v>37</v>
      </c>
    </row>
    <row r="63" spans="1:2" x14ac:dyDescent="0.35">
      <c r="A63" s="3">
        <v>6.8</v>
      </c>
      <c r="B63" s="3" t="s">
        <v>37</v>
      </c>
    </row>
    <row r="64" spans="1:2" x14ac:dyDescent="0.35">
      <c r="A64" s="3">
        <v>5.4</v>
      </c>
      <c r="B64" s="3" t="s">
        <v>37</v>
      </c>
    </row>
    <row r="65" spans="1:2" x14ac:dyDescent="0.35">
      <c r="A65" s="3">
        <v>6.6</v>
      </c>
      <c r="B65" s="3" t="s">
        <v>37</v>
      </c>
    </row>
    <row r="66" spans="1:2" x14ac:dyDescent="0.35">
      <c r="A66" s="3">
        <v>6.9</v>
      </c>
      <c r="B66" s="3" t="s">
        <v>37</v>
      </c>
    </row>
    <row r="67" spans="1:2" x14ac:dyDescent="0.35">
      <c r="A67" s="3">
        <v>7.3</v>
      </c>
      <c r="B67" s="3" t="s">
        <v>37</v>
      </c>
    </row>
    <row r="68" spans="1:2" x14ac:dyDescent="0.35">
      <c r="A68" s="3">
        <v>9</v>
      </c>
      <c r="B68" s="3" t="s">
        <v>37</v>
      </c>
    </row>
    <row r="69" spans="1:2" x14ac:dyDescent="0.35">
      <c r="A69" s="3">
        <v>8.3000000000000007</v>
      </c>
      <c r="B69" s="3" t="s">
        <v>37</v>
      </c>
    </row>
    <row r="70" spans="1:2" x14ac:dyDescent="0.35">
      <c r="A70" s="3">
        <v>6.5</v>
      </c>
      <c r="B70" s="3" t="s">
        <v>37</v>
      </c>
    </row>
    <row r="71" spans="1:2" x14ac:dyDescent="0.35">
      <c r="A71" s="3">
        <v>7.9</v>
      </c>
      <c r="B71" s="3" t="s">
        <v>37</v>
      </c>
    </row>
    <row r="72" spans="1:2" x14ac:dyDescent="0.35">
      <c r="A72" s="3">
        <v>7.5</v>
      </c>
      <c r="B72" s="3" t="s">
        <v>37</v>
      </c>
    </row>
    <row r="73" spans="1:2" x14ac:dyDescent="0.35">
      <c r="A73" s="3">
        <v>4.8</v>
      </c>
      <c r="B73" s="3" t="s">
        <v>37</v>
      </c>
    </row>
    <row r="74" spans="1:2" x14ac:dyDescent="0.35">
      <c r="A74" s="3">
        <v>5.2</v>
      </c>
      <c r="B74" s="3" t="s">
        <v>37</v>
      </c>
    </row>
    <row r="75" spans="1:2" x14ac:dyDescent="0.35">
      <c r="A75" s="3">
        <v>6.9</v>
      </c>
      <c r="B75" s="3" t="s">
        <v>37</v>
      </c>
    </row>
    <row r="76" spans="1:2" x14ac:dyDescent="0.35">
      <c r="A76" s="3">
        <v>5.4</v>
      </c>
      <c r="B76" s="3" t="s">
        <v>37</v>
      </c>
    </row>
    <row r="77" spans="1:2" x14ac:dyDescent="0.35">
      <c r="A77" s="3">
        <v>7.9</v>
      </c>
      <c r="B77" s="3" t="s">
        <v>37</v>
      </c>
    </row>
    <row r="78" spans="1:2" x14ac:dyDescent="0.35">
      <c r="A78" s="3">
        <v>6.1</v>
      </c>
      <c r="B78" s="3" t="s">
        <v>37</v>
      </c>
    </row>
    <row r="79" spans="1:2" x14ac:dyDescent="0.35">
      <c r="A79" s="3">
        <v>5.8</v>
      </c>
      <c r="B79" s="3" t="s">
        <v>37</v>
      </c>
    </row>
    <row r="80" spans="1:2" x14ac:dyDescent="0.35">
      <c r="A80" s="3">
        <v>8.3000000000000007</v>
      </c>
      <c r="B80" s="3" t="s">
        <v>37</v>
      </c>
    </row>
    <row r="81" spans="1:2" x14ac:dyDescent="0.35">
      <c r="A81" s="3">
        <v>7.8</v>
      </c>
      <c r="B81" s="3" t="s">
        <v>37</v>
      </c>
    </row>
    <row r="82" spans="1:2" x14ac:dyDescent="0.35">
      <c r="A82" s="3">
        <v>7</v>
      </c>
      <c r="B82" s="3" t="s">
        <v>37</v>
      </c>
    </row>
    <row r="83" spans="1:2" x14ac:dyDescent="0.35">
      <c r="A83" s="3">
        <v>6.1</v>
      </c>
      <c r="B83" s="3" t="s">
        <v>37</v>
      </c>
    </row>
    <row r="84" spans="1:2" x14ac:dyDescent="0.35">
      <c r="A84" s="3">
        <v>7</v>
      </c>
      <c r="B84" s="3" t="s">
        <v>37</v>
      </c>
    </row>
    <row r="85" spans="1:2" x14ac:dyDescent="0.35">
      <c r="A85" s="3">
        <v>7.6</v>
      </c>
      <c r="B85" s="3" t="s">
        <v>37</v>
      </c>
    </row>
    <row r="86" spans="1:2" x14ac:dyDescent="0.35">
      <c r="A86" s="3">
        <v>4.5</v>
      </c>
      <c r="B86" s="3" t="s">
        <v>37</v>
      </c>
    </row>
    <row r="87" spans="1:2" x14ac:dyDescent="0.35">
      <c r="A87" s="3">
        <v>6.3</v>
      </c>
      <c r="B87" s="3" t="s">
        <v>37</v>
      </c>
    </row>
    <row r="88" spans="1:2" x14ac:dyDescent="0.35">
      <c r="A88" s="3">
        <v>7.8</v>
      </c>
      <c r="B88" s="3" t="s">
        <v>37</v>
      </c>
    </row>
    <row r="89" spans="1:2" x14ac:dyDescent="0.35">
      <c r="A89" s="3">
        <v>6.4</v>
      </c>
      <c r="B89" s="3" t="s">
        <v>37</v>
      </c>
    </row>
    <row r="90" spans="1:2" x14ac:dyDescent="0.35">
      <c r="A90" s="3">
        <v>6.5</v>
      </c>
      <c r="B90" s="3" t="s">
        <v>37</v>
      </c>
    </row>
    <row r="91" spans="1:2" x14ac:dyDescent="0.35">
      <c r="A91" s="3">
        <v>7.9</v>
      </c>
      <c r="B91" s="3" t="s">
        <v>37</v>
      </c>
    </row>
    <row r="92" spans="1:2" x14ac:dyDescent="0.35">
      <c r="A92" s="3">
        <v>7.8</v>
      </c>
      <c r="B92" s="3" t="s">
        <v>37</v>
      </c>
    </row>
    <row r="93" spans="1:2" x14ac:dyDescent="0.35">
      <c r="A93" s="3">
        <v>6.6</v>
      </c>
      <c r="B93" s="3" t="s">
        <v>37</v>
      </c>
    </row>
    <row r="94" spans="1:2" x14ac:dyDescent="0.35">
      <c r="A94" s="3">
        <v>5.5</v>
      </c>
      <c r="B94" s="3" t="s">
        <v>37</v>
      </c>
    </row>
    <row r="95" spans="1:2" x14ac:dyDescent="0.35">
      <c r="A95" s="3">
        <v>8.1999999999999993</v>
      </c>
      <c r="B95" s="3" t="s">
        <v>37</v>
      </c>
    </row>
    <row r="96" spans="1:2" x14ac:dyDescent="0.35">
      <c r="A96" s="3">
        <v>6.4</v>
      </c>
      <c r="B96" s="3" t="s">
        <v>37</v>
      </c>
    </row>
    <row r="97" spans="1:2" x14ac:dyDescent="0.35">
      <c r="A97" s="3">
        <v>8.1</v>
      </c>
      <c r="B97" s="3" t="s">
        <v>37</v>
      </c>
    </row>
    <row r="98" spans="1:2" x14ac:dyDescent="0.35">
      <c r="A98" s="3">
        <v>8.6</v>
      </c>
      <c r="B98" s="3" t="s">
        <v>37</v>
      </c>
    </row>
    <row r="99" spans="1:2" x14ac:dyDescent="0.35">
      <c r="A99" s="3">
        <v>8.8000000000000007</v>
      </c>
      <c r="B99" s="3" t="s">
        <v>37</v>
      </c>
    </row>
    <row r="100" spans="1:2" x14ac:dyDescent="0.35">
      <c r="A100" s="3">
        <v>8.1999999999999993</v>
      </c>
      <c r="B100" s="3" t="s">
        <v>676</v>
      </c>
    </row>
    <row r="101" spans="1:2" x14ac:dyDescent="0.35">
      <c r="A101" s="3">
        <v>7.9</v>
      </c>
      <c r="B101" s="3" t="s">
        <v>37</v>
      </c>
    </row>
    <row r="102" spans="1:2" x14ac:dyDescent="0.35">
      <c r="A102" s="3">
        <v>6.7</v>
      </c>
      <c r="B102" s="3" t="s">
        <v>37</v>
      </c>
    </row>
    <row r="103" spans="1:2" x14ac:dyDescent="0.35">
      <c r="A103" s="3">
        <v>7.8</v>
      </c>
      <c r="B103" s="3" t="s">
        <v>37</v>
      </c>
    </row>
    <row r="104" spans="1:2" x14ac:dyDescent="0.35">
      <c r="A104" s="3">
        <v>7.8</v>
      </c>
      <c r="B104" s="3" t="s">
        <v>37</v>
      </c>
    </row>
    <row r="105" spans="1:2" x14ac:dyDescent="0.35">
      <c r="A105" s="3">
        <v>6.6</v>
      </c>
      <c r="B105" s="3" t="s">
        <v>37</v>
      </c>
    </row>
    <row r="106" spans="1:2" x14ac:dyDescent="0.35">
      <c r="A106" s="3">
        <v>6.1</v>
      </c>
      <c r="B106" s="3" t="s">
        <v>37</v>
      </c>
    </row>
    <row r="107" spans="1:2" x14ac:dyDescent="0.35">
      <c r="A107" s="3">
        <v>5.6</v>
      </c>
      <c r="B107" s="3" t="s">
        <v>37</v>
      </c>
    </row>
    <row r="108" spans="1:2" x14ac:dyDescent="0.35">
      <c r="A108" s="3">
        <v>6.4</v>
      </c>
      <c r="B108" s="3" t="s">
        <v>37</v>
      </c>
    </row>
    <row r="109" spans="1:2" x14ac:dyDescent="0.35">
      <c r="A109" s="3">
        <v>6.1</v>
      </c>
      <c r="B109" s="3" t="s">
        <v>37</v>
      </c>
    </row>
    <row r="110" spans="1:2" x14ac:dyDescent="0.35">
      <c r="A110" s="3">
        <v>7.3</v>
      </c>
      <c r="B110" s="3" t="s">
        <v>37</v>
      </c>
    </row>
    <row r="111" spans="1:2" x14ac:dyDescent="0.35">
      <c r="A111" s="3">
        <v>6.6</v>
      </c>
      <c r="B111" s="3" t="s">
        <v>37</v>
      </c>
    </row>
    <row r="112" spans="1:2" x14ac:dyDescent="0.35">
      <c r="A112" s="3">
        <v>6.3</v>
      </c>
      <c r="B112" s="3" t="s">
        <v>37</v>
      </c>
    </row>
    <row r="113" spans="1:2" x14ac:dyDescent="0.35">
      <c r="A113" s="3">
        <v>6.1</v>
      </c>
      <c r="B113" s="3" t="s">
        <v>37</v>
      </c>
    </row>
    <row r="114" spans="1:2" x14ac:dyDescent="0.35">
      <c r="A114" s="3">
        <v>7.1</v>
      </c>
      <c r="B114" s="3" t="s">
        <v>37</v>
      </c>
    </row>
    <row r="115" spans="1:2" x14ac:dyDescent="0.35">
      <c r="A115" s="3">
        <v>5.5</v>
      </c>
      <c r="B115" s="3" t="s">
        <v>37</v>
      </c>
    </row>
    <row r="116" spans="1:2" x14ac:dyDescent="0.35">
      <c r="A116" s="3">
        <v>7.5</v>
      </c>
      <c r="B116" s="3" t="s">
        <v>37</v>
      </c>
    </row>
    <row r="117" spans="1:2" x14ac:dyDescent="0.35">
      <c r="A117" s="3">
        <v>7.6</v>
      </c>
      <c r="B117" s="3" t="s">
        <v>37</v>
      </c>
    </row>
    <row r="118" spans="1:2" x14ac:dyDescent="0.35">
      <c r="A118" s="3">
        <v>6.4</v>
      </c>
      <c r="B118" s="3" t="s">
        <v>37</v>
      </c>
    </row>
    <row r="119" spans="1:2" x14ac:dyDescent="0.35">
      <c r="A119" s="3">
        <v>7.2</v>
      </c>
      <c r="B119" s="3" t="s">
        <v>37</v>
      </c>
    </row>
    <row r="120" spans="1:2" x14ac:dyDescent="0.35">
      <c r="A120" s="3">
        <v>6.7</v>
      </c>
      <c r="B120" s="3" t="s">
        <v>37</v>
      </c>
    </row>
    <row r="121" spans="1:2" x14ac:dyDescent="0.35">
      <c r="A121" s="3">
        <v>8</v>
      </c>
      <c r="B121" s="3" t="s">
        <v>37</v>
      </c>
    </row>
    <row r="122" spans="1:2" x14ac:dyDescent="0.35">
      <c r="A122" s="3">
        <v>8.3000000000000007</v>
      </c>
      <c r="B122" s="3" t="s">
        <v>37</v>
      </c>
    </row>
    <row r="123" spans="1:2" x14ac:dyDescent="0.35">
      <c r="A123" s="3">
        <v>6.7</v>
      </c>
      <c r="B123" s="3" t="s">
        <v>37</v>
      </c>
    </row>
    <row r="124" spans="1:2" x14ac:dyDescent="0.35">
      <c r="A124" s="3">
        <v>5.9</v>
      </c>
      <c r="B124" s="3" t="s">
        <v>37</v>
      </c>
    </row>
    <row r="125" spans="1:2" x14ac:dyDescent="0.35">
      <c r="A125" s="3">
        <v>6.7</v>
      </c>
      <c r="B125" s="3" t="s">
        <v>37</v>
      </c>
    </row>
    <row r="126" spans="1:2" x14ac:dyDescent="0.35">
      <c r="A126" s="3">
        <v>6.7</v>
      </c>
      <c r="B126" s="3" t="s">
        <v>37</v>
      </c>
    </row>
    <row r="127" spans="1:2" x14ac:dyDescent="0.35">
      <c r="A127" s="3">
        <v>7.6</v>
      </c>
      <c r="B127" s="3" t="s">
        <v>37</v>
      </c>
    </row>
    <row r="128" spans="1:2" x14ac:dyDescent="0.35">
      <c r="A128" s="3">
        <v>7.2</v>
      </c>
      <c r="B128" s="3" t="s">
        <v>37</v>
      </c>
    </row>
    <row r="129" spans="1:2" x14ac:dyDescent="0.35">
      <c r="A129" s="3">
        <v>7.1</v>
      </c>
      <c r="B129" s="3" t="s">
        <v>37</v>
      </c>
    </row>
    <row r="130" spans="1:2" x14ac:dyDescent="0.35">
      <c r="A130" s="3">
        <v>8.1</v>
      </c>
      <c r="B130" s="3" t="s">
        <v>37</v>
      </c>
    </row>
    <row r="131" spans="1:2" x14ac:dyDescent="0.35">
      <c r="A131" s="3">
        <v>6.7</v>
      </c>
      <c r="B131" s="3" t="s">
        <v>37</v>
      </c>
    </row>
    <row r="132" spans="1:2" x14ac:dyDescent="0.35">
      <c r="A132" s="3">
        <v>7</v>
      </c>
      <c r="B132" s="3" t="s">
        <v>37</v>
      </c>
    </row>
    <row r="133" spans="1:2" x14ac:dyDescent="0.35">
      <c r="A133" s="3">
        <v>6.9</v>
      </c>
      <c r="B133" s="3" t="s">
        <v>37</v>
      </c>
    </row>
    <row r="134" spans="1:2" x14ac:dyDescent="0.35">
      <c r="A134" s="3">
        <v>5.0999999999999996</v>
      </c>
      <c r="B134" s="3" t="s">
        <v>37</v>
      </c>
    </row>
    <row r="135" spans="1:2" x14ac:dyDescent="0.35">
      <c r="A135" s="3">
        <v>5.8</v>
      </c>
      <c r="B135" s="3" t="s">
        <v>37</v>
      </c>
    </row>
    <row r="136" spans="1:2" x14ac:dyDescent="0.35">
      <c r="A136" s="3">
        <v>6.2</v>
      </c>
      <c r="B136" s="3" t="s">
        <v>37</v>
      </c>
    </row>
    <row r="137" spans="1:2" x14ac:dyDescent="0.35">
      <c r="A137" s="3">
        <v>7.4</v>
      </c>
      <c r="B137" s="3" t="s">
        <v>37</v>
      </c>
    </row>
    <row r="138" spans="1:2" x14ac:dyDescent="0.35">
      <c r="A138" s="3">
        <v>5.8</v>
      </c>
      <c r="B138" s="3" t="s">
        <v>37</v>
      </c>
    </row>
    <row r="139" spans="1:2" x14ac:dyDescent="0.35">
      <c r="A139" s="3">
        <v>6.6</v>
      </c>
      <c r="B139" s="3" t="s">
        <v>37</v>
      </c>
    </row>
    <row r="140" spans="1:2" x14ac:dyDescent="0.35">
      <c r="A140" s="3">
        <v>6.2</v>
      </c>
      <c r="B140" s="3" t="s">
        <v>37</v>
      </c>
    </row>
    <row r="141" spans="1:2" x14ac:dyDescent="0.35">
      <c r="A141" s="3">
        <v>7.3</v>
      </c>
      <c r="B141" s="3" t="s">
        <v>37</v>
      </c>
    </row>
    <row r="142" spans="1:2" x14ac:dyDescent="0.35">
      <c r="A142" s="3">
        <v>4.2</v>
      </c>
      <c r="B142" s="3" t="s">
        <v>37</v>
      </c>
    </row>
    <row r="143" spans="1:2" x14ac:dyDescent="0.35">
      <c r="A143" s="3">
        <v>6.9</v>
      </c>
      <c r="B143" s="3" t="s">
        <v>37</v>
      </c>
    </row>
    <row r="144" spans="1:2" x14ac:dyDescent="0.35">
      <c r="A144" s="3">
        <v>6.4</v>
      </c>
      <c r="B144" s="3" t="s">
        <v>37</v>
      </c>
    </row>
    <row r="145" spans="1:2" x14ac:dyDescent="0.35">
      <c r="A145" s="3">
        <v>5.4</v>
      </c>
      <c r="B145" s="3" t="s">
        <v>37</v>
      </c>
    </row>
    <row r="146" spans="1:2" x14ac:dyDescent="0.35">
      <c r="A146" s="3">
        <v>6.7</v>
      </c>
      <c r="B146" s="3" t="s">
        <v>37</v>
      </c>
    </row>
    <row r="147" spans="1:2" x14ac:dyDescent="0.35">
      <c r="A147" s="3">
        <v>5.8</v>
      </c>
      <c r="B147" s="3" t="s">
        <v>37</v>
      </c>
    </row>
    <row r="148" spans="1:2" x14ac:dyDescent="0.35">
      <c r="A148" s="3">
        <v>6.9</v>
      </c>
      <c r="B148" s="3" t="s">
        <v>37</v>
      </c>
    </row>
    <row r="149" spans="1:2" x14ac:dyDescent="0.35">
      <c r="A149" s="3">
        <v>7.2</v>
      </c>
      <c r="B149" s="3" t="s">
        <v>37</v>
      </c>
    </row>
    <row r="150" spans="1:2" x14ac:dyDescent="0.35">
      <c r="A150" s="3">
        <v>6.9</v>
      </c>
      <c r="B150" s="3" t="s">
        <v>37</v>
      </c>
    </row>
    <row r="151" spans="1:2" x14ac:dyDescent="0.35">
      <c r="A151" s="3">
        <v>6.1</v>
      </c>
      <c r="B151" s="3" t="s">
        <v>37</v>
      </c>
    </row>
    <row r="152" spans="1:2" x14ac:dyDescent="0.35">
      <c r="A152" s="3">
        <v>5.5</v>
      </c>
      <c r="B152" s="3" t="s">
        <v>37</v>
      </c>
    </row>
    <row r="153" spans="1:2" x14ac:dyDescent="0.35">
      <c r="A153" s="3">
        <v>6.6</v>
      </c>
      <c r="B153" s="3" t="s">
        <v>37</v>
      </c>
    </row>
    <row r="154" spans="1:2" x14ac:dyDescent="0.35">
      <c r="A154" s="3">
        <v>6.1</v>
      </c>
      <c r="B154" s="3" t="s">
        <v>37</v>
      </c>
    </row>
    <row r="155" spans="1:2" x14ac:dyDescent="0.35">
      <c r="A155" s="3">
        <v>6.3</v>
      </c>
      <c r="B155" s="3" t="s">
        <v>37</v>
      </c>
    </row>
    <row r="156" spans="1:2" x14ac:dyDescent="0.35">
      <c r="A156" s="3">
        <v>7.2</v>
      </c>
      <c r="B156" s="3" t="s">
        <v>37</v>
      </c>
    </row>
    <row r="157" spans="1:2" x14ac:dyDescent="0.35">
      <c r="A157" s="3">
        <v>7.4</v>
      </c>
      <c r="B157" s="3" t="s">
        <v>37</v>
      </c>
    </row>
    <row r="158" spans="1:2" x14ac:dyDescent="0.35">
      <c r="A158" s="3">
        <v>7.3</v>
      </c>
      <c r="B158" s="3" t="s">
        <v>37</v>
      </c>
    </row>
    <row r="159" spans="1:2" x14ac:dyDescent="0.35">
      <c r="A159" s="3">
        <v>6.1</v>
      </c>
      <c r="B159" s="3" t="s">
        <v>37</v>
      </c>
    </row>
    <row r="160" spans="1:2" x14ac:dyDescent="0.35">
      <c r="A160" s="3">
        <v>7.7</v>
      </c>
      <c r="B160" s="3" t="s">
        <v>37</v>
      </c>
    </row>
    <row r="161" spans="1:2" x14ac:dyDescent="0.35">
      <c r="A161" s="3">
        <v>6.1</v>
      </c>
      <c r="B161" s="3" t="s">
        <v>37</v>
      </c>
    </row>
    <row r="162" spans="1:2" x14ac:dyDescent="0.35">
      <c r="A162" s="3">
        <v>8</v>
      </c>
      <c r="B162" s="3" t="s">
        <v>37</v>
      </c>
    </row>
    <row r="163" spans="1:2" x14ac:dyDescent="0.35">
      <c r="A163" s="3">
        <v>7.3</v>
      </c>
      <c r="B163" s="3" t="s">
        <v>37</v>
      </c>
    </row>
    <row r="164" spans="1:2" x14ac:dyDescent="0.35">
      <c r="A164" s="3">
        <v>7.9</v>
      </c>
      <c r="B164" s="3" t="s">
        <v>37</v>
      </c>
    </row>
    <row r="165" spans="1:2" x14ac:dyDescent="0.35">
      <c r="A165" s="3">
        <v>5.5</v>
      </c>
      <c r="B165" s="3" t="s">
        <v>37</v>
      </c>
    </row>
    <row r="166" spans="1:2" x14ac:dyDescent="0.35">
      <c r="A166" s="3">
        <v>5</v>
      </c>
      <c r="B166" s="3" t="s">
        <v>37</v>
      </c>
    </row>
    <row r="167" spans="1:2" x14ac:dyDescent="0.35">
      <c r="A167" s="3">
        <v>7.7</v>
      </c>
      <c r="B167" s="3" t="s">
        <v>37</v>
      </c>
    </row>
    <row r="168" spans="1:2" x14ac:dyDescent="0.35">
      <c r="A168" s="3">
        <v>6.6</v>
      </c>
      <c r="B168" s="3" t="s">
        <v>37</v>
      </c>
    </row>
    <row r="169" spans="1:2" x14ac:dyDescent="0.35">
      <c r="A169" s="3">
        <v>5.7</v>
      </c>
      <c r="B169" s="3" t="s">
        <v>37</v>
      </c>
    </row>
    <row r="170" spans="1:2" x14ac:dyDescent="0.35">
      <c r="A170" s="3">
        <v>5.8</v>
      </c>
      <c r="B170" s="3" t="s">
        <v>37</v>
      </c>
    </row>
    <row r="171" spans="1:2" x14ac:dyDescent="0.35">
      <c r="A171" s="3">
        <v>6</v>
      </c>
      <c r="B171" s="3" t="s">
        <v>37</v>
      </c>
    </row>
    <row r="172" spans="1:2" x14ac:dyDescent="0.35">
      <c r="A172" s="3">
        <v>6.4</v>
      </c>
      <c r="B172" s="3" t="s">
        <v>37</v>
      </c>
    </row>
    <row r="173" spans="1:2" x14ac:dyDescent="0.35">
      <c r="A173" s="3">
        <v>6.9</v>
      </c>
      <c r="B173" s="3" t="s">
        <v>37</v>
      </c>
    </row>
    <row r="174" spans="1:2" x14ac:dyDescent="0.35">
      <c r="A174" s="3">
        <v>6.4</v>
      </c>
      <c r="B174" s="3" t="s">
        <v>37</v>
      </c>
    </row>
    <row r="175" spans="1:2" x14ac:dyDescent="0.35">
      <c r="A175" s="3">
        <v>7.4</v>
      </c>
      <c r="B175" s="3" t="s">
        <v>37</v>
      </c>
    </row>
    <row r="176" spans="1:2" x14ac:dyDescent="0.35">
      <c r="A176" s="3">
        <v>5.5</v>
      </c>
      <c r="B176" s="3" t="s">
        <v>37</v>
      </c>
    </row>
    <row r="177" spans="1:2" x14ac:dyDescent="0.35">
      <c r="A177" s="3">
        <v>5.9</v>
      </c>
      <c r="B177" s="3" t="s">
        <v>37</v>
      </c>
    </row>
    <row r="178" spans="1:2" x14ac:dyDescent="0.35">
      <c r="A178" s="3">
        <v>6.8</v>
      </c>
      <c r="B178" s="3" t="s">
        <v>37</v>
      </c>
    </row>
    <row r="179" spans="1:2" x14ac:dyDescent="0.35">
      <c r="A179" s="3">
        <v>7.5</v>
      </c>
      <c r="B179" s="3" t="s">
        <v>37</v>
      </c>
    </row>
    <row r="180" spans="1:2" x14ac:dyDescent="0.35">
      <c r="A180" s="3">
        <v>6.8</v>
      </c>
      <c r="B180" s="3" t="s">
        <v>37</v>
      </c>
    </row>
    <row r="181" spans="1:2" x14ac:dyDescent="0.35">
      <c r="A181" s="3">
        <v>8.1</v>
      </c>
      <c r="B181" s="3" t="s">
        <v>37</v>
      </c>
    </row>
    <row r="182" spans="1:2" x14ac:dyDescent="0.35">
      <c r="A182" s="3">
        <v>6.5</v>
      </c>
      <c r="B182" s="3" t="s">
        <v>37</v>
      </c>
    </row>
    <row r="183" spans="1:2" x14ac:dyDescent="0.35">
      <c r="A183" s="3">
        <v>7.2</v>
      </c>
      <c r="B183" s="3" t="s">
        <v>37</v>
      </c>
    </row>
    <row r="184" spans="1:2" x14ac:dyDescent="0.35">
      <c r="A184" s="3">
        <v>6.7</v>
      </c>
      <c r="B184" s="3" t="s">
        <v>37</v>
      </c>
    </row>
    <row r="185" spans="1:2" x14ac:dyDescent="0.35">
      <c r="A185" s="3">
        <v>8.1</v>
      </c>
      <c r="B185" s="3" t="s">
        <v>37</v>
      </c>
    </row>
    <row r="186" spans="1:2" x14ac:dyDescent="0.35">
      <c r="A186" s="3">
        <v>7.6</v>
      </c>
      <c r="B186" s="3" t="s">
        <v>37</v>
      </c>
    </row>
    <row r="187" spans="1:2" x14ac:dyDescent="0.35">
      <c r="A187" s="3">
        <v>7.4</v>
      </c>
      <c r="B187" s="3" t="s">
        <v>37</v>
      </c>
    </row>
    <row r="188" spans="1:2" x14ac:dyDescent="0.35">
      <c r="A188" s="3">
        <v>7.6</v>
      </c>
      <c r="B188" s="3" t="s">
        <v>37</v>
      </c>
    </row>
    <row r="189" spans="1:2" x14ac:dyDescent="0.35">
      <c r="A189" s="3">
        <v>5.5</v>
      </c>
      <c r="B189" s="3" t="s">
        <v>37</v>
      </c>
    </row>
    <row r="190" spans="1:2" x14ac:dyDescent="0.35">
      <c r="A190" s="3">
        <v>6.7</v>
      </c>
      <c r="B190" s="3" t="s">
        <v>37</v>
      </c>
    </row>
    <row r="191" spans="1:2" x14ac:dyDescent="0.35">
      <c r="A191" s="3">
        <v>6.5</v>
      </c>
      <c r="B191" s="3" t="s">
        <v>37</v>
      </c>
    </row>
    <row r="192" spans="1:2" x14ac:dyDescent="0.35">
      <c r="A192" s="3">
        <v>6.6</v>
      </c>
      <c r="B192" s="3" t="s">
        <v>37</v>
      </c>
    </row>
    <row r="193" spans="1:2" x14ac:dyDescent="0.35">
      <c r="A193" s="3">
        <v>6.7</v>
      </c>
      <c r="B193" s="3" t="s">
        <v>37</v>
      </c>
    </row>
    <row r="194" spans="1:2" x14ac:dyDescent="0.35">
      <c r="A194" s="3">
        <v>6.4</v>
      </c>
      <c r="B194" s="3" t="s">
        <v>37</v>
      </c>
    </row>
    <row r="195" spans="1:2" x14ac:dyDescent="0.35">
      <c r="A195" s="3">
        <v>5.8</v>
      </c>
      <c r="B195" s="3" t="s">
        <v>37</v>
      </c>
    </row>
    <row r="196" spans="1:2" x14ac:dyDescent="0.35">
      <c r="A196" s="3">
        <v>7.4</v>
      </c>
      <c r="B196" s="3" t="s">
        <v>37</v>
      </c>
    </row>
    <row r="197" spans="1:2" x14ac:dyDescent="0.35">
      <c r="A197" s="3">
        <v>7.8</v>
      </c>
      <c r="B197" s="3" t="s">
        <v>37</v>
      </c>
    </row>
    <row r="198" spans="1:2" x14ac:dyDescent="0.35">
      <c r="A198" s="3">
        <v>6.6</v>
      </c>
      <c r="B198" s="3" t="s">
        <v>37</v>
      </c>
    </row>
    <row r="199" spans="1:2" x14ac:dyDescent="0.35">
      <c r="A199" s="3">
        <v>4.9000000000000004</v>
      </c>
      <c r="B199" s="3" t="s">
        <v>37</v>
      </c>
    </row>
    <row r="200" spans="1:2" x14ac:dyDescent="0.35">
      <c r="A200" s="3">
        <v>6.5</v>
      </c>
      <c r="B200" s="3" t="s">
        <v>37</v>
      </c>
    </row>
    <row r="201" spans="1:2" x14ac:dyDescent="0.35">
      <c r="A201" s="3">
        <v>7.5</v>
      </c>
      <c r="B201" s="3" t="s">
        <v>37</v>
      </c>
    </row>
    <row r="202" spans="1:2" x14ac:dyDescent="0.35">
      <c r="A202" s="3">
        <v>6.2</v>
      </c>
      <c r="B202" s="3" t="s">
        <v>37</v>
      </c>
    </row>
    <row r="203" spans="1:2" x14ac:dyDescent="0.35">
      <c r="A203" s="3">
        <v>7.3</v>
      </c>
      <c r="B203" s="3" t="s">
        <v>37</v>
      </c>
    </row>
    <row r="204" spans="1:2" x14ac:dyDescent="0.35">
      <c r="A204" s="3">
        <v>7.5</v>
      </c>
      <c r="B204" s="3" t="s">
        <v>37</v>
      </c>
    </row>
    <row r="205" spans="1:2" x14ac:dyDescent="0.35">
      <c r="A205" s="3">
        <v>5.6</v>
      </c>
      <c r="B205" s="3" t="s">
        <v>37</v>
      </c>
    </row>
    <row r="206" spans="1:2" x14ac:dyDescent="0.35">
      <c r="A206" s="3">
        <v>8.1999999999999993</v>
      </c>
      <c r="B206" s="3" t="s">
        <v>676</v>
      </c>
    </row>
    <row r="207" spans="1:2" x14ac:dyDescent="0.35">
      <c r="A207" s="3">
        <v>8.1</v>
      </c>
      <c r="B207" s="3" t="s">
        <v>37</v>
      </c>
    </row>
    <row r="208" spans="1:2" x14ac:dyDescent="0.35">
      <c r="A208" s="3">
        <v>6.4</v>
      </c>
      <c r="B208" s="3" t="s">
        <v>37</v>
      </c>
    </row>
    <row r="209" spans="1:2" x14ac:dyDescent="0.35">
      <c r="A209" s="3">
        <v>6.7</v>
      </c>
      <c r="B209" s="3" t="s">
        <v>37</v>
      </c>
    </row>
    <row r="210" spans="1:2" x14ac:dyDescent="0.35">
      <c r="A210" s="3">
        <v>6.6</v>
      </c>
      <c r="B210" s="3" t="s">
        <v>37</v>
      </c>
    </row>
    <row r="211" spans="1:2" x14ac:dyDescent="0.35">
      <c r="A211" s="3">
        <v>6.4</v>
      </c>
      <c r="B211" s="3" t="s">
        <v>37</v>
      </c>
    </row>
    <row r="212" spans="1:2" x14ac:dyDescent="0.35">
      <c r="A212" s="3">
        <v>7.5</v>
      </c>
      <c r="B212" s="3" t="s">
        <v>37</v>
      </c>
    </row>
    <row r="213" spans="1:2" x14ac:dyDescent="0.35">
      <c r="A213" s="3">
        <v>7.3</v>
      </c>
      <c r="B213" s="3" t="s">
        <v>37</v>
      </c>
    </row>
    <row r="214" spans="1:2" x14ac:dyDescent="0.35">
      <c r="A214" s="3">
        <v>7.5</v>
      </c>
      <c r="B214" s="3" t="s">
        <v>37</v>
      </c>
    </row>
    <row r="215" spans="1:2" x14ac:dyDescent="0.35">
      <c r="A215" s="3">
        <v>5.8</v>
      </c>
      <c r="B215" s="3" t="s">
        <v>37</v>
      </c>
    </row>
    <row r="216" spans="1:2" x14ac:dyDescent="0.35">
      <c r="A216" s="3">
        <v>7.5</v>
      </c>
      <c r="B216" s="3" t="s">
        <v>37</v>
      </c>
    </row>
    <row r="217" spans="1:2" x14ac:dyDescent="0.35">
      <c r="A217" s="3">
        <v>6.6</v>
      </c>
      <c r="B217" s="3" t="s">
        <v>37</v>
      </c>
    </row>
    <row r="218" spans="1:2" x14ac:dyDescent="0.35">
      <c r="A218" s="3">
        <v>6.7</v>
      </c>
      <c r="B218" s="3" t="s">
        <v>37</v>
      </c>
    </row>
    <row r="219" spans="1:2" x14ac:dyDescent="0.35">
      <c r="A219" s="3">
        <v>3.7</v>
      </c>
      <c r="B219" s="3" t="s">
        <v>37</v>
      </c>
    </row>
    <row r="220" spans="1:2" x14ac:dyDescent="0.35">
      <c r="A220" s="3">
        <v>6</v>
      </c>
      <c r="B220" s="3" t="s">
        <v>37</v>
      </c>
    </row>
    <row r="221" spans="1:2" x14ac:dyDescent="0.35">
      <c r="A221" s="3">
        <v>6.4</v>
      </c>
      <c r="B221" s="3" t="s">
        <v>37</v>
      </c>
    </row>
    <row r="222" spans="1:2" x14ac:dyDescent="0.35">
      <c r="A222" s="3">
        <v>6.1</v>
      </c>
      <c r="B222" s="3" t="s">
        <v>37</v>
      </c>
    </row>
    <row r="223" spans="1:2" x14ac:dyDescent="0.35">
      <c r="A223" s="3">
        <v>6.4</v>
      </c>
      <c r="B223" s="3" t="s">
        <v>37</v>
      </c>
    </row>
    <row r="224" spans="1:2" x14ac:dyDescent="0.35">
      <c r="A224" s="3">
        <v>5.6</v>
      </c>
      <c r="B224" s="3" t="s">
        <v>37</v>
      </c>
    </row>
    <row r="225" spans="1:2" x14ac:dyDescent="0.35">
      <c r="A225" s="3">
        <v>8</v>
      </c>
      <c r="B225" s="3" t="s">
        <v>37</v>
      </c>
    </row>
    <row r="226" spans="1:2" x14ac:dyDescent="0.35">
      <c r="A226" s="3">
        <v>5.2</v>
      </c>
      <c r="B226" s="3" t="s">
        <v>37</v>
      </c>
    </row>
    <row r="227" spans="1:2" x14ac:dyDescent="0.35">
      <c r="A227" s="3">
        <v>7.1</v>
      </c>
      <c r="B227" s="3" t="s">
        <v>37</v>
      </c>
    </row>
    <row r="228" spans="1:2" x14ac:dyDescent="0.35">
      <c r="A228" s="3">
        <v>4.8</v>
      </c>
      <c r="B228" s="3" t="s">
        <v>37</v>
      </c>
    </row>
    <row r="229" spans="1:2" x14ac:dyDescent="0.35">
      <c r="A229" s="3">
        <v>7</v>
      </c>
      <c r="B229" s="3" t="s">
        <v>37</v>
      </c>
    </row>
    <row r="230" spans="1:2" x14ac:dyDescent="0.35">
      <c r="A230" s="3">
        <v>5.4</v>
      </c>
      <c r="B230" s="3" t="s">
        <v>37</v>
      </c>
    </row>
    <row r="231" spans="1:2" x14ac:dyDescent="0.35">
      <c r="A231" s="3">
        <v>6.6</v>
      </c>
      <c r="B231" s="3" t="s">
        <v>37</v>
      </c>
    </row>
    <row r="232" spans="1:2" x14ac:dyDescent="0.35">
      <c r="A232" s="3">
        <v>6.7</v>
      </c>
      <c r="B232" s="3" t="s">
        <v>37</v>
      </c>
    </row>
    <row r="233" spans="1:2" x14ac:dyDescent="0.35">
      <c r="A233" s="3">
        <v>6.2</v>
      </c>
      <c r="B233" s="3" t="s">
        <v>37</v>
      </c>
    </row>
    <row r="234" spans="1:2" x14ac:dyDescent="0.35">
      <c r="A234" s="3">
        <v>6.1</v>
      </c>
      <c r="B234" s="3" t="s">
        <v>37</v>
      </c>
    </row>
    <row r="235" spans="1:2" x14ac:dyDescent="0.35">
      <c r="A235" s="3">
        <v>5.3</v>
      </c>
      <c r="B235" s="3" t="s">
        <v>37</v>
      </c>
    </row>
    <row r="236" spans="1:2" x14ac:dyDescent="0.35">
      <c r="A236" s="3">
        <v>6.3</v>
      </c>
      <c r="B236" s="3" t="s">
        <v>37</v>
      </c>
    </row>
    <row r="237" spans="1:2" x14ac:dyDescent="0.35">
      <c r="A237" s="3">
        <v>7</v>
      </c>
      <c r="B237" s="3" t="s">
        <v>37</v>
      </c>
    </row>
    <row r="238" spans="1:2" x14ac:dyDescent="0.35">
      <c r="A238" s="3">
        <v>7.6</v>
      </c>
      <c r="B238" s="3" t="s">
        <v>37</v>
      </c>
    </row>
    <row r="239" spans="1:2" x14ac:dyDescent="0.35">
      <c r="A239" s="3">
        <v>6.7</v>
      </c>
      <c r="B239" s="3" t="s">
        <v>37</v>
      </c>
    </row>
    <row r="240" spans="1:2" x14ac:dyDescent="0.35">
      <c r="A240" s="3">
        <v>8.1</v>
      </c>
      <c r="B240" s="3" t="s">
        <v>37</v>
      </c>
    </row>
    <row r="241" spans="1:2" x14ac:dyDescent="0.35">
      <c r="A241" s="3">
        <v>6.7</v>
      </c>
      <c r="B241" s="3" t="s">
        <v>37</v>
      </c>
    </row>
    <row r="242" spans="1:2" x14ac:dyDescent="0.35">
      <c r="A242" s="3">
        <v>6.5</v>
      </c>
      <c r="B242" s="3" t="s">
        <v>37</v>
      </c>
    </row>
    <row r="243" spans="1:2" x14ac:dyDescent="0.35">
      <c r="A243" s="3">
        <v>7.3</v>
      </c>
      <c r="B243" s="3" t="s">
        <v>37</v>
      </c>
    </row>
    <row r="244" spans="1:2" x14ac:dyDescent="0.35">
      <c r="A244" s="3">
        <v>5.0999999999999996</v>
      </c>
      <c r="B244" s="3" t="s">
        <v>1464</v>
      </c>
    </row>
    <row r="245" spans="1:2" x14ac:dyDescent="0.35">
      <c r="A245" s="3">
        <v>6</v>
      </c>
      <c r="B245" s="3" t="s">
        <v>37</v>
      </c>
    </row>
    <row r="246" spans="1:2" x14ac:dyDescent="0.35">
      <c r="A246" s="3">
        <v>6.1</v>
      </c>
      <c r="B246" s="3" t="s">
        <v>37</v>
      </c>
    </row>
    <row r="247" spans="1:2" x14ac:dyDescent="0.35">
      <c r="A247" s="3">
        <v>5.9</v>
      </c>
      <c r="B247" s="3" t="s">
        <v>37</v>
      </c>
    </row>
    <row r="248" spans="1:2" x14ac:dyDescent="0.35">
      <c r="A248" s="3">
        <v>7.8</v>
      </c>
      <c r="B248" s="3" t="s">
        <v>37</v>
      </c>
    </row>
    <row r="249" spans="1:2" x14ac:dyDescent="0.35">
      <c r="A249" s="3">
        <v>5.8</v>
      </c>
      <c r="B249" s="3" t="s">
        <v>37</v>
      </c>
    </row>
    <row r="250" spans="1:2" x14ac:dyDescent="0.35">
      <c r="A250" s="3">
        <v>6.3</v>
      </c>
      <c r="B250" s="3" t="s">
        <v>37</v>
      </c>
    </row>
    <row r="251" spans="1:2" x14ac:dyDescent="0.35">
      <c r="A251" s="3">
        <v>4.3</v>
      </c>
      <c r="B251" s="3" t="s">
        <v>37</v>
      </c>
    </row>
    <row r="252" spans="1:2" x14ac:dyDescent="0.35">
      <c r="A252" s="3">
        <v>6.4</v>
      </c>
      <c r="B252" s="3" t="s">
        <v>37</v>
      </c>
    </row>
    <row r="253" spans="1:2" x14ac:dyDescent="0.35">
      <c r="A253" s="3">
        <v>6.1</v>
      </c>
      <c r="B253" s="3" t="s">
        <v>37</v>
      </c>
    </row>
    <row r="254" spans="1:2" x14ac:dyDescent="0.35">
      <c r="A254" s="3">
        <v>6.5</v>
      </c>
      <c r="B254" s="3" t="s">
        <v>37</v>
      </c>
    </row>
    <row r="255" spans="1:2" x14ac:dyDescent="0.35">
      <c r="A255" s="3">
        <v>7.1</v>
      </c>
      <c r="B255" s="3" t="s">
        <v>37</v>
      </c>
    </row>
    <row r="256" spans="1:2" x14ac:dyDescent="0.35">
      <c r="A256" s="3">
        <v>6.4</v>
      </c>
      <c r="B256" s="3" t="s">
        <v>37</v>
      </c>
    </row>
    <row r="257" spans="1:2" x14ac:dyDescent="0.35">
      <c r="A257" s="3">
        <v>6.5</v>
      </c>
      <c r="B257" s="3" t="s">
        <v>37</v>
      </c>
    </row>
    <row r="258" spans="1:2" x14ac:dyDescent="0.35">
      <c r="A258" s="3">
        <v>6.3</v>
      </c>
      <c r="B258" s="3" t="s">
        <v>37</v>
      </c>
    </row>
    <row r="259" spans="1:2" x14ac:dyDescent="0.35">
      <c r="A259" s="3">
        <v>7.5</v>
      </c>
      <c r="B259" s="3" t="s">
        <v>37</v>
      </c>
    </row>
    <row r="260" spans="1:2" x14ac:dyDescent="0.35">
      <c r="A260" s="3">
        <v>4.9000000000000004</v>
      </c>
      <c r="B260" s="3" t="s">
        <v>37</v>
      </c>
    </row>
    <row r="261" spans="1:2" x14ac:dyDescent="0.35">
      <c r="A261" s="3">
        <v>5.8</v>
      </c>
      <c r="B261" s="3" t="s">
        <v>37</v>
      </c>
    </row>
    <row r="262" spans="1:2" x14ac:dyDescent="0.35">
      <c r="A262" s="3">
        <v>7.6</v>
      </c>
      <c r="B262" s="3" t="s">
        <v>37</v>
      </c>
    </row>
    <row r="263" spans="1:2" x14ac:dyDescent="0.35">
      <c r="A263" s="3">
        <v>6.2</v>
      </c>
      <c r="B263" s="3" t="s">
        <v>37</v>
      </c>
    </row>
    <row r="264" spans="1:2" x14ac:dyDescent="0.35">
      <c r="A264" s="3">
        <v>5.5</v>
      </c>
      <c r="B264" s="3" t="s">
        <v>37</v>
      </c>
    </row>
    <row r="265" spans="1:2" x14ac:dyDescent="0.35">
      <c r="A265" s="3">
        <v>5.4</v>
      </c>
      <c r="B265" s="3" t="s">
        <v>37</v>
      </c>
    </row>
    <row r="266" spans="1:2" x14ac:dyDescent="0.35">
      <c r="A266" s="3">
        <v>5.8</v>
      </c>
      <c r="B266" s="3" t="s">
        <v>37</v>
      </c>
    </row>
    <row r="267" spans="1:2" x14ac:dyDescent="0.35">
      <c r="A267" s="3">
        <v>7.1</v>
      </c>
      <c r="B267" s="3" t="s">
        <v>37</v>
      </c>
    </row>
    <row r="268" spans="1:2" x14ac:dyDescent="0.35">
      <c r="A268" s="3">
        <v>5.4</v>
      </c>
      <c r="B268" s="3" t="s">
        <v>37</v>
      </c>
    </row>
    <row r="269" spans="1:2" x14ac:dyDescent="0.35">
      <c r="A269" s="3">
        <v>3.7</v>
      </c>
      <c r="B269" s="3" t="s">
        <v>37</v>
      </c>
    </row>
    <row r="270" spans="1:2" x14ac:dyDescent="0.35">
      <c r="A270" s="3">
        <v>6.7</v>
      </c>
      <c r="B270" s="3" t="s">
        <v>37</v>
      </c>
    </row>
    <row r="271" spans="1:2" x14ac:dyDescent="0.35">
      <c r="A271" s="3">
        <v>7.2</v>
      </c>
      <c r="B271" s="3" t="s">
        <v>37</v>
      </c>
    </row>
    <row r="272" spans="1:2" x14ac:dyDescent="0.35">
      <c r="A272" s="3">
        <v>8.8000000000000007</v>
      </c>
      <c r="B272" s="3" t="s">
        <v>37</v>
      </c>
    </row>
    <row r="273" spans="1:2" x14ac:dyDescent="0.35">
      <c r="A273" s="3">
        <v>5.8</v>
      </c>
      <c r="B273" s="3" t="s">
        <v>37</v>
      </c>
    </row>
    <row r="274" spans="1:2" x14ac:dyDescent="0.35">
      <c r="A274" s="3">
        <v>6.8</v>
      </c>
      <c r="B274" s="3" t="s">
        <v>37</v>
      </c>
    </row>
    <row r="275" spans="1:2" x14ac:dyDescent="0.35">
      <c r="A275" s="3">
        <v>3.8</v>
      </c>
      <c r="B275" s="3" t="s">
        <v>37</v>
      </c>
    </row>
    <row r="276" spans="1:2" x14ac:dyDescent="0.35">
      <c r="A276" s="3">
        <v>7.1</v>
      </c>
      <c r="B276" s="3" t="s">
        <v>37</v>
      </c>
    </row>
    <row r="277" spans="1:2" x14ac:dyDescent="0.35">
      <c r="A277" s="3">
        <v>7.2</v>
      </c>
      <c r="B277" s="3" t="s">
        <v>37</v>
      </c>
    </row>
    <row r="278" spans="1:2" x14ac:dyDescent="0.35">
      <c r="A278" s="3">
        <v>5.9</v>
      </c>
      <c r="B278" s="3" t="s">
        <v>37</v>
      </c>
    </row>
    <row r="279" spans="1:2" x14ac:dyDescent="0.35">
      <c r="A279" s="3">
        <v>7.1</v>
      </c>
      <c r="B279" s="3" t="s">
        <v>37</v>
      </c>
    </row>
    <row r="280" spans="1:2" x14ac:dyDescent="0.35">
      <c r="A280" s="3">
        <v>8.1</v>
      </c>
      <c r="B280" s="3" t="s">
        <v>37</v>
      </c>
    </row>
    <row r="281" spans="1:2" x14ac:dyDescent="0.35">
      <c r="A281" s="3">
        <v>7.2</v>
      </c>
    </row>
    <row r="282" spans="1:2" x14ac:dyDescent="0.35">
      <c r="A282" s="3">
        <v>6.9</v>
      </c>
      <c r="B282" s="3" t="s">
        <v>37</v>
      </c>
    </row>
    <row r="283" spans="1:2" x14ac:dyDescent="0.35">
      <c r="A283" s="3">
        <v>4.4000000000000004</v>
      </c>
      <c r="B283" s="3" t="s">
        <v>37</v>
      </c>
    </row>
    <row r="284" spans="1:2" x14ac:dyDescent="0.35">
      <c r="A284" s="3">
        <v>6.5</v>
      </c>
      <c r="B284" s="3" t="s">
        <v>37</v>
      </c>
    </row>
    <row r="285" spans="1:2" x14ac:dyDescent="0.35">
      <c r="A285" s="3">
        <v>8.5</v>
      </c>
      <c r="B285" s="3" t="s">
        <v>37</v>
      </c>
    </row>
    <row r="286" spans="1:2" x14ac:dyDescent="0.35">
      <c r="A286" s="3">
        <v>7.7</v>
      </c>
      <c r="B286" s="3" t="s">
        <v>37</v>
      </c>
    </row>
    <row r="287" spans="1:2" x14ac:dyDescent="0.35">
      <c r="A287" s="3">
        <v>7.4</v>
      </c>
      <c r="B287" s="3" t="s">
        <v>37</v>
      </c>
    </row>
    <row r="288" spans="1:2" x14ac:dyDescent="0.35">
      <c r="A288" s="3">
        <v>8</v>
      </c>
      <c r="B288" s="3" t="s">
        <v>37</v>
      </c>
    </row>
    <row r="289" spans="1:2" x14ac:dyDescent="0.35">
      <c r="A289" s="3">
        <v>5.7</v>
      </c>
      <c r="B289" s="3" t="s">
        <v>37</v>
      </c>
    </row>
    <row r="290" spans="1:2" x14ac:dyDescent="0.35">
      <c r="A290" s="3">
        <v>8.5</v>
      </c>
      <c r="B290" s="3" t="s">
        <v>37</v>
      </c>
    </row>
    <row r="291" spans="1:2" x14ac:dyDescent="0.35">
      <c r="A291" s="3">
        <v>7</v>
      </c>
      <c r="B291" s="3" t="s">
        <v>37</v>
      </c>
    </row>
    <row r="292" spans="1:2" x14ac:dyDescent="0.35">
      <c r="A292" s="3">
        <v>7.8</v>
      </c>
      <c r="B292" s="3" t="s">
        <v>37</v>
      </c>
    </row>
    <row r="293" spans="1:2" x14ac:dyDescent="0.35">
      <c r="A293" s="3">
        <v>7.2</v>
      </c>
      <c r="B293" s="3" t="s">
        <v>37</v>
      </c>
    </row>
    <row r="294" spans="1:2" x14ac:dyDescent="0.35">
      <c r="A294" s="3">
        <v>6.4</v>
      </c>
      <c r="B294" s="3" t="s">
        <v>37</v>
      </c>
    </row>
    <row r="295" spans="1:2" x14ac:dyDescent="0.35">
      <c r="A295" s="3">
        <v>5.5</v>
      </c>
      <c r="B295" s="3" t="s">
        <v>37</v>
      </c>
    </row>
    <row r="296" spans="1:2" x14ac:dyDescent="0.35">
      <c r="A296" s="3">
        <v>6.7</v>
      </c>
      <c r="B296" s="3" t="s">
        <v>37</v>
      </c>
    </row>
    <row r="297" spans="1:2" x14ac:dyDescent="0.35">
      <c r="A297" s="3">
        <v>6.1</v>
      </c>
      <c r="B297" s="3" t="s">
        <v>37</v>
      </c>
    </row>
    <row r="298" spans="1:2" x14ac:dyDescent="0.35">
      <c r="A298" s="3">
        <v>8.5</v>
      </c>
      <c r="B298" s="3" t="s">
        <v>37</v>
      </c>
    </row>
    <row r="299" spans="1:2" x14ac:dyDescent="0.35">
      <c r="A299" s="3">
        <v>6.9</v>
      </c>
      <c r="B299" s="3" t="s">
        <v>37</v>
      </c>
    </row>
    <row r="300" spans="1:2" x14ac:dyDescent="0.35">
      <c r="A300" s="3">
        <v>7.3</v>
      </c>
      <c r="B300" s="3" t="s">
        <v>37</v>
      </c>
    </row>
    <row r="301" spans="1:2" x14ac:dyDescent="0.35">
      <c r="A301" s="3">
        <v>6.7</v>
      </c>
      <c r="B301" s="3" t="s">
        <v>37</v>
      </c>
    </row>
    <row r="302" spans="1:2" x14ac:dyDescent="0.35">
      <c r="A302" s="3">
        <v>6.9</v>
      </c>
      <c r="B302" s="3" t="s">
        <v>37</v>
      </c>
    </row>
    <row r="303" spans="1:2" x14ac:dyDescent="0.35">
      <c r="A303" s="3">
        <v>5.0999999999999996</v>
      </c>
      <c r="B303" s="3" t="s">
        <v>37</v>
      </c>
    </row>
    <row r="304" spans="1:2" x14ac:dyDescent="0.35">
      <c r="A304" s="3">
        <v>6.8</v>
      </c>
      <c r="B304" s="3" t="s">
        <v>37</v>
      </c>
    </row>
    <row r="305" spans="1:2" x14ac:dyDescent="0.35">
      <c r="A305" s="3">
        <v>5.8</v>
      </c>
      <c r="B305" s="3" t="s">
        <v>37</v>
      </c>
    </row>
    <row r="306" spans="1:2" x14ac:dyDescent="0.35">
      <c r="A306" s="3">
        <v>6.7</v>
      </c>
      <c r="B306" s="3" t="s">
        <v>37</v>
      </c>
    </row>
    <row r="307" spans="1:2" x14ac:dyDescent="0.35">
      <c r="A307" s="3">
        <v>6</v>
      </c>
      <c r="B307" s="3" t="s">
        <v>37</v>
      </c>
    </row>
    <row r="308" spans="1:2" x14ac:dyDescent="0.35">
      <c r="A308" s="3">
        <v>5.7</v>
      </c>
      <c r="B308" s="3" t="s">
        <v>37</v>
      </c>
    </row>
    <row r="309" spans="1:2" x14ac:dyDescent="0.35">
      <c r="A309" s="3">
        <v>8</v>
      </c>
      <c r="B309" s="3" t="s">
        <v>37</v>
      </c>
    </row>
    <row r="310" spans="1:2" x14ac:dyDescent="0.35">
      <c r="A310" s="3">
        <v>8.1999999999999993</v>
      </c>
      <c r="B310" s="3" t="s">
        <v>37</v>
      </c>
    </row>
    <row r="311" spans="1:2" x14ac:dyDescent="0.35">
      <c r="A311" s="3">
        <v>5.4</v>
      </c>
      <c r="B311" s="3" t="s">
        <v>37</v>
      </c>
    </row>
    <row r="312" spans="1:2" x14ac:dyDescent="0.35">
      <c r="A312" s="3">
        <v>7.2</v>
      </c>
      <c r="B312" s="3" t="s">
        <v>37</v>
      </c>
    </row>
    <row r="313" spans="1:2" x14ac:dyDescent="0.35">
      <c r="A313" s="3">
        <v>7.5</v>
      </c>
      <c r="B313" s="3" t="s">
        <v>37</v>
      </c>
    </row>
    <row r="314" spans="1:2" x14ac:dyDescent="0.35">
      <c r="A314" s="3">
        <v>7</v>
      </c>
      <c r="B314" s="3" t="s">
        <v>37</v>
      </c>
    </row>
    <row r="315" spans="1:2" x14ac:dyDescent="0.35">
      <c r="A315" s="3">
        <v>3.3</v>
      </c>
      <c r="B315" s="3" t="s">
        <v>37</v>
      </c>
    </row>
    <row r="316" spans="1:2" x14ac:dyDescent="0.35">
      <c r="A316" s="3">
        <v>6</v>
      </c>
      <c r="B316" s="3" t="s">
        <v>37</v>
      </c>
    </row>
    <row r="317" spans="1:2" x14ac:dyDescent="0.35">
      <c r="A317" s="3">
        <v>7.1</v>
      </c>
      <c r="B317" s="3" t="s">
        <v>37</v>
      </c>
    </row>
    <row r="318" spans="1:2" x14ac:dyDescent="0.35">
      <c r="A318" s="3">
        <v>5.4</v>
      </c>
      <c r="B318" s="3" t="s">
        <v>37</v>
      </c>
    </row>
    <row r="319" spans="1:2" x14ac:dyDescent="0.35">
      <c r="A319" s="3">
        <v>6.1</v>
      </c>
      <c r="B319" s="3" t="s">
        <v>37</v>
      </c>
    </row>
    <row r="320" spans="1:2" x14ac:dyDescent="0.35">
      <c r="A320" s="3">
        <v>5.3</v>
      </c>
      <c r="B320" s="3" t="s">
        <v>37</v>
      </c>
    </row>
    <row r="321" spans="1:2" x14ac:dyDescent="0.35">
      <c r="A321" s="3">
        <v>2.2000000000000002</v>
      </c>
      <c r="B321" s="3" t="s">
        <v>37</v>
      </c>
    </row>
    <row r="322" spans="1:2" x14ac:dyDescent="0.35">
      <c r="A322" s="3">
        <v>7</v>
      </c>
      <c r="B322" s="3" t="s">
        <v>37</v>
      </c>
    </row>
    <row r="323" spans="1:2" x14ac:dyDescent="0.35">
      <c r="A323" s="3">
        <v>3.8</v>
      </c>
      <c r="B323" s="3" t="s">
        <v>37</v>
      </c>
    </row>
    <row r="324" spans="1:2" x14ac:dyDescent="0.35">
      <c r="A324" s="3">
        <v>6.9</v>
      </c>
      <c r="B324" s="3" t="s">
        <v>37</v>
      </c>
    </row>
    <row r="325" spans="1:2" x14ac:dyDescent="0.35">
      <c r="A325" s="3">
        <v>7.2</v>
      </c>
      <c r="B325" s="3" t="s">
        <v>37</v>
      </c>
    </row>
    <row r="326" spans="1:2" x14ac:dyDescent="0.35">
      <c r="A326" s="3">
        <v>7.3</v>
      </c>
      <c r="B326" s="3" t="s">
        <v>37</v>
      </c>
    </row>
    <row r="327" spans="1:2" x14ac:dyDescent="0.35">
      <c r="A327" s="3">
        <v>6.3</v>
      </c>
      <c r="B327" s="3" t="s">
        <v>37</v>
      </c>
    </row>
    <row r="328" spans="1:2" x14ac:dyDescent="0.35">
      <c r="A328" s="3">
        <v>7.5</v>
      </c>
      <c r="B328" s="3" t="s">
        <v>37</v>
      </c>
    </row>
    <row r="329" spans="1:2" x14ac:dyDescent="0.35">
      <c r="A329" s="3">
        <v>7.6</v>
      </c>
      <c r="B329" s="3" t="s">
        <v>1946</v>
      </c>
    </row>
    <row r="330" spans="1:2" x14ac:dyDescent="0.35">
      <c r="A330" s="3">
        <v>6.8</v>
      </c>
      <c r="B330" s="3" t="s">
        <v>37</v>
      </c>
    </row>
    <row r="331" spans="1:2" x14ac:dyDescent="0.35">
      <c r="A331" s="3">
        <v>5.2</v>
      </c>
      <c r="B331" s="3" t="s">
        <v>37</v>
      </c>
    </row>
    <row r="332" spans="1:2" x14ac:dyDescent="0.35">
      <c r="A332" s="3">
        <v>7.7</v>
      </c>
      <c r="B332" s="3" t="s">
        <v>37</v>
      </c>
    </row>
    <row r="333" spans="1:2" x14ac:dyDescent="0.35">
      <c r="A333" s="3">
        <v>6.2</v>
      </c>
      <c r="B333" s="3" t="s">
        <v>37</v>
      </c>
    </row>
    <row r="334" spans="1:2" x14ac:dyDescent="0.35">
      <c r="A334" s="3">
        <v>7.7</v>
      </c>
      <c r="B334" s="3" t="s">
        <v>37</v>
      </c>
    </row>
    <row r="335" spans="1:2" x14ac:dyDescent="0.35">
      <c r="A335" s="3">
        <v>4.3</v>
      </c>
      <c r="B335" s="3" t="s">
        <v>37</v>
      </c>
    </row>
    <row r="336" spans="1:2" x14ac:dyDescent="0.35">
      <c r="A336" s="3">
        <v>6.9</v>
      </c>
      <c r="B336" s="3" t="s">
        <v>37</v>
      </c>
    </row>
    <row r="337" spans="1:2" x14ac:dyDescent="0.35">
      <c r="A337" s="3">
        <v>6.6</v>
      </c>
      <c r="B337" s="3" t="s">
        <v>37</v>
      </c>
    </row>
    <row r="338" spans="1:2" x14ac:dyDescent="0.35">
      <c r="A338" s="3">
        <v>7</v>
      </c>
      <c r="B338" s="3" t="s">
        <v>37</v>
      </c>
    </row>
    <row r="339" spans="1:2" x14ac:dyDescent="0.35">
      <c r="A339" s="3">
        <v>6.7</v>
      </c>
      <c r="B339" s="3" t="s">
        <v>37</v>
      </c>
    </row>
    <row r="340" spans="1:2" x14ac:dyDescent="0.35">
      <c r="A340" s="3">
        <v>8.1999999999999993</v>
      </c>
      <c r="B340" s="3" t="s">
        <v>37</v>
      </c>
    </row>
    <row r="341" spans="1:2" x14ac:dyDescent="0.35">
      <c r="A341" s="3">
        <v>8.9</v>
      </c>
      <c r="B341" s="3" t="s">
        <v>37</v>
      </c>
    </row>
    <row r="342" spans="1:2" x14ac:dyDescent="0.35">
      <c r="A342" s="3">
        <v>8.6999999999999993</v>
      </c>
      <c r="B342" s="3" t="s">
        <v>37</v>
      </c>
    </row>
    <row r="343" spans="1:2" x14ac:dyDescent="0.35">
      <c r="A343" s="3">
        <v>5.5</v>
      </c>
      <c r="B343" s="3" t="s">
        <v>37</v>
      </c>
    </row>
    <row r="344" spans="1:2" x14ac:dyDescent="0.35">
      <c r="A344" s="3">
        <v>5.7</v>
      </c>
      <c r="B344" s="3" t="s">
        <v>37</v>
      </c>
    </row>
    <row r="345" spans="1:2" x14ac:dyDescent="0.35">
      <c r="A345" s="3">
        <v>6.3</v>
      </c>
      <c r="B345" s="3" t="s">
        <v>37</v>
      </c>
    </row>
    <row r="346" spans="1:2" x14ac:dyDescent="0.35">
      <c r="A346" s="3">
        <v>5.9</v>
      </c>
      <c r="B346" s="3" t="s">
        <v>37</v>
      </c>
    </row>
    <row r="347" spans="1:2" x14ac:dyDescent="0.35">
      <c r="A347" s="3">
        <v>7.6</v>
      </c>
      <c r="B347" s="3" t="s">
        <v>37</v>
      </c>
    </row>
    <row r="348" spans="1:2" x14ac:dyDescent="0.35">
      <c r="A348" s="3">
        <v>6.6</v>
      </c>
      <c r="B348" s="3" t="s">
        <v>37</v>
      </c>
    </row>
    <row r="349" spans="1:2" x14ac:dyDescent="0.35">
      <c r="A349" s="3">
        <v>5.3</v>
      </c>
      <c r="B349" s="3" t="s">
        <v>37</v>
      </c>
    </row>
    <row r="350" spans="1:2" x14ac:dyDescent="0.35">
      <c r="A350" s="3">
        <v>6</v>
      </c>
      <c r="B350" s="3" t="s">
        <v>37</v>
      </c>
    </row>
    <row r="351" spans="1:2" x14ac:dyDescent="0.35">
      <c r="A351" s="3">
        <v>8</v>
      </c>
      <c r="B351" s="3" t="s">
        <v>37</v>
      </c>
    </row>
    <row r="352" spans="1:2" x14ac:dyDescent="0.35">
      <c r="A352" s="3">
        <v>5.6</v>
      </c>
      <c r="B352" s="3" t="s">
        <v>37</v>
      </c>
    </row>
    <row r="353" spans="1:2" x14ac:dyDescent="0.35">
      <c r="A353" s="3">
        <v>5.9</v>
      </c>
      <c r="B353" s="3" t="s">
        <v>37</v>
      </c>
    </row>
    <row r="354" spans="1:2" x14ac:dyDescent="0.35">
      <c r="A354" s="3">
        <v>7.3</v>
      </c>
      <c r="B354" s="3" t="s">
        <v>37</v>
      </c>
    </row>
    <row r="355" spans="1:2" x14ac:dyDescent="0.35">
      <c r="A355" s="3">
        <v>7.9</v>
      </c>
      <c r="B355" s="3" t="s">
        <v>37</v>
      </c>
    </row>
    <row r="356" spans="1:2" x14ac:dyDescent="0.35">
      <c r="A356" s="3">
        <v>6.8</v>
      </c>
      <c r="B356" s="3" t="s">
        <v>37</v>
      </c>
    </row>
    <row r="357" spans="1:2" x14ac:dyDescent="0.35">
      <c r="A357" s="3">
        <v>6.6</v>
      </c>
      <c r="B357" s="3" t="s">
        <v>37</v>
      </c>
    </row>
    <row r="358" spans="1:2" x14ac:dyDescent="0.35">
      <c r="A358" s="3">
        <v>6.6</v>
      </c>
      <c r="B358" s="3" t="s">
        <v>37</v>
      </c>
    </row>
    <row r="359" spans="1:2" x14ac:dyDescent="0.35">
      <c r="A359" s="3">
        <v>7</v>
      </c>
      <c r="B359" s="3" t="s">
        <v>37</v>
      </c>
    </row>
    <row r="360" spans="1:2" x14ac:dyDescent="0.35">
      <c r="A360" s="3">
        <v>7</v>
      </c>
      <c r="B360" s="3" t="s">
        <v>37</v>
      </c>
    </row>
    <row r="361" spans="1:2" x14ac:dyDescent="0.35">
      <c r="A361" s="3">
        <v>7.3</v>
      </c>
      <c r="B361" s="3" t="s">
        <v>37</v>
      </c>
    </row>
    <row r="362" spans="1:2" x14ac:dyDescent="0.35">
      <c r="A362" s="3">
        <v>5.5</v>
      </c>
      <c r="B362" s="3" t="s">
        <v>37</v>
      </c>
    </row>
    <row r="363" spans="1:2" x14ac:dyDescent="0.35">
      <c r="A363" s="3">
        <v>8.5</v>
      </c>
      <c r="B363" s="3" t="s">
        <v>37</v>
      </c>
    </row>
    <row r="364" spans="1:2" x14ac:dyDescent="0.35">
      <c r="A364" s="3">
        <v>7.5</v>
      </c>
      <c r="B364" s="3" t="s">
        <v>37</v>
      </c>
    </row>
    <row r="365" spans="1:2" x14ac:dyDescent="0.35">
      <c r="A365" s="3">
        <v>7</v>
      </c>
      <c r="B365" s="3" t="s">
        <v>37</v>
      </c>
    </row>
    <row r="366" spans="1:2" x14ac:dyDescent="0.35">
      <c r="A366" s="3">
        <v>7.8</v>
      </c>
      <c r="B366" s="3" t="s">
        <v>37</v>
      </c>
    </row>
    <row r="367" spans="1:2" x14ac:dyDescent="0.35">
      <c r="A367" s="3">
        <v>7.6</v>
      </c>
      <c r="B367" s="3" t="s">
        <v>37</v>
      </c>
    </row>
    <row r="368" spans="1:2" x14ac:dyDescent="0.35">
      <c r="A368" s="3">
        <v>7.6</v>
      </c>
      <c r="B368" s="3" t="s">
        <v>37</v>
      </c>
    </row>
    <row r="369" spans="1:2" x14ac:dyDescent="0.35">
      <c r="A369" s="3">
        <v>6.1</v>
      </c>
      <c r="B369" s="3" t="s">
        <v>37</v>
      </c>
    </row>
    <row r="370" spans="1:2" x14ac:dyDescent="0.35">
      <c r="A370" s="3">
        <v>6.8</v>
      </c>
      <c r="B370" s="3" t="s">
        <v>37</v>
      </c>
    </row>
    <row r="371" spans="1:2" x14ac:dyDescent="0.35">
      <c r="A371" s="3">
        <v>5</v>
      </c>
      <c r="B371" s="3" t="s">
        <v>37</v>
      </c>
    </row>
    <row r="372" spans="1:2" x14ac:dyDescent="0.35">
      <c r="A372" s="3">
        <v>7.1</v>
      </c>
      <c r="B372" s="3" t="s">
        <v>37</v>
      </c>
    </row>
    <row r="373" spans="1:2" x14ac:dyDescent="0.35">
      <c r="A373" s="3">
        <v>5.5</v>
      </c>
      <c r="B373" s="3" t="s">
        <v>37</v>
      </c>
    </row>
    <row r="374" spans="1:2" x14ac:dyDescent="0.35">
      <c r="A374" s="3">
        <v>5.6</v>
      </c>
      <c r="B374" s="3" t="s">
        <v>37</v>
      </c>
    </row>
    <row r="375" spans="1:2" x14ac:dyDescent="0.35">
      <c r="A375" s="3">
        <v>7.1</v>
      </c>
      <c r="B375" s="3" t="s">
        <v>37</v>
      </c>
    </row>
    <row r="376" spans="1:2" x14ac:dyDescent="0.35">
      <c r="A376" s="3">
        <v>4.9000000000000004</v>
      </c>
      <c r="B376" s="3" t="s">
        <v>37</v>
      </c>
    </row>
    <row r="377" spans="1:2" x14ac:dyDescent="0.35">
      <c r="A377" s="3">
        <v>7.4</v>
      </c>
      <c r="B377" s="3" t="s">
        <v>37</v>
      </c>
    </row>
    <row r="378" spans="1:2" x14ac:dyDescent="0.35">
      <c r="A378" s="3">
        <v>5.7</v>
      </c>
      <c r="B378" s="3" t="s">
        <v>37</v>
      </c>
    </row>
    <row r="379" spans="1:2" x14ac:dyDescent="0.35">
      <c r="A379" s="3">
        <v>6.4</v>
      </c>
      <c r="B379" s="3" t="s">
        <v>2221</v>
      </c>
    </row>
    <row r="380" spans="1:2" x14ac:dyDescent="0.35">
      <c r="A380" s="3">
        <v>5.9</v>
      </c>
      <c r="B380" s="3" t="s">
        <v>37</v>
      </c>
    </row>
    <row r="381" spans="1:2" x14ac:dyDescent="0.35">
      <c r="A381" s="3">
        <v>5.5</v>
      </c>
      <c r="B381" s="3" t="s">
        <v>37</v>
      </c>
    </row>
    <row r="382" spans="1:2" x14ac:dyDescent="0.35">
      <c r="A382" s="3">
        <v>6.9</v>
      </c>
      <c r="B382" s="3" t="s">
        <v>37</v>
      </c>
    </row>
    <row r="383" spans="1:2" x14ac:dyDescent="0.35">
      <c r="A383" s="3">
        <v>6.2</v>
      </c>
      <c r="B383" s="3" t="s">
        <v>37</v>
      </c>
    </row>
    <row r="384" spans="1:2" x14ac:dyDescent="0.35">
      <c r="A384" s="3">
        <v>7</v>
      </c>
      <c r="B384" s="3" t="s">
        <v>37</v>
      </c>
    </row>
    <row r="385" spans="1:2" x14ac:dyDescent="0.35">
      <c r="A385" s="3">
        <v>5.6</v>
      </c>
      <c r="B385" s="3" t="s">
        <v>37</v>
      </c>
    </row>
    <row r="386" spans="1:2" x14ac:dyDescent="0.35">
      <c r="A386" s="3">
        <v>7</v>
      </c>
      <c r="B386" s="3" t="s">
        <v>37</v>
      </c>
    </row>
    <row r="387" spans="1:2" x14ac:dyDescent="0.35">
      <c r="A387" s="3">
        <v>6.8</v>
      </c>
      <c r="B387" s="3" t="s">
        <v>37</v>
      </c>
    </row>
    <row r="388" spans="1:2" x14ac:dyDescent="0.35">
      <c r="A388" s="3">
        <v>5.4</v>
      </c>
      <c r="B388" s="3" t="s">
        <v>37</v>
      </c>
    </row>
    <row r="389" spans="1:2" x14ac:dyDescent="0.35">
      <c r="A389" s="3">
        <v>6.1</v>
      </c>
      <c r="B389" s="3" t="s">
        <v>37</v>
      </c>
    </row>
    <row r="390" spans="1:2" x14ac:dyDescent="0.35">
      <c r="A390" s="3">
        <v>6.7</v>
      </c>
      <c r="B390" s="3" t="s">
        <v>37</v>
      </c>
    </row>
    <row r="391" spans="1:2" x14ac:dyDescent="0.35">
      <c r="A391" s="3">
        <v>4.3</v>
      </c>
      <c r="B391" s="3" t="s">
        <v>37</v>
      </c>
    </row>
    <row r="392" spans="1:2" x14ac:dyDescent="0.35">
      <c r="A392" s="3">
        <v>6.9</v>
      </c>
      <c r="B392" s="3" t="s">
        <v>37</v>
      </c>
    </row>
    <row r="393" spans="1:2" x14ac:dyDescent="0.35">
      <c r="A393" s="3">
        <v>8</v>
      </c>
      <c r="B393" s="3" t="s">
        <v>37</v>
      </c>
    </row>
    <row r="394" spans="1:2" x14ac:dyDescent="0.35">
      <c r="A394" s="3">
        <v>4.4000000000000004</v>
      </c>
      <c r="B394" s="3" t="s">
        <v>37</v>
      </c>
    </row>
    <row r="395" spans="1:2" x14ac:dyDescent="0.35">
      <c r="A395" s="3">
        <v>7.3</v>
      </c>
      <c r="B395" s="3" t="s">
        <v>37</v>
      </c>
    </row>
    <row r="396" spans="1:2" x14ac:dyDescent="0.35">
      <c r="A396" s="3">
        <v>6.3</v>
      </c>
      <c r="B396" s="3" t="s">
        <v>37</v>
      </c>
    </row>
    <row r="397" spans="1:2" x14ac:dyDescent="0.35">
      <c r="A397" s="3">
        <v>6.7</v>
      </c>
      <c r="B397" s="3" t="s">
        <v>37</v>
      </c>
    </row>
    <row r="398" spans="1:2" x14ac:dyDescent="0.35">
      <c r="A398" s="3">
        <v>7.7</v>
      </c>
      <c r="B398" s="3" t="s">
        <v>37</v>
      </c>
    </row>
    <row r="399" spans="1:2" x14ac:dyDescent="0.35">
      <c r="A399" s="3">
        <v>6.5</v>
      </c>
      <c r="B399" s="3" t="s">
        <v>37</v>
      </c>
    </row>
    <row r="400" spans="1:2" x14ac:dyDescent="0.35">
      <c r="A400" s="3">
        <v>7.8</v>
      </c>
      <c r="B400" s="3" t="s">
        <v>37</v>
      </c>
    </row>
    <row r="401" spans="1:2" x14ac:dyDescent="0.35">
      <c r="A401" s="3">
        <v>6.4</v>
      </c>
      <c r="B401" s="3" t="s">
        <v>37</v>
      </c>
    </row>
    <row r="402" spans="1:2" x14ac:dyDescent="0.35">
      <c r="A402" s="3">
        <v>7.8</v>
      </c>
      <c r="B402" s="3" t="s">
        <v>37</v>
      </c>
    </row>
    <row r="403" spans="1:2" x14ac:dyDescent="0.35">
      <c r="A403" s="3">
        <v>5.8</v>
      </c>
      <c r="B403" s="3" t="s">
        <v>37</v>
      </c>
    </row>
    <row r="404" spans="1:2" x14ac:dyDescent="0.35">
      <c r="A404" s="3">
        <v>7.1</v>
      </c>
      <c r="B404" s="3" t="s">
        <v>37</v>
      </c>
    </row>
    <row r="405" spans="1:2" x14ac:dyDescent="0.35">
      <c r="A405" s="3">
        <v>7.1</v>
      </c>
      <c r="B405" s="3" t="s">
        <v>37</v>
      </c>
    </row>
    <row r="406" spans="1:2" x14ac:dyDescent="0.35">
      <c r="A406" s="3">
        <v>8.6</v>
      </c>
      <c r="B406" s="3" t="s">
        <v>37</v>
      </c>
    </row>
    <row r="407" spans="1:2" x14ac:dyDescent="0.35">
      <c r="A407" s="3">
        <v>6.8</v>
      </c>
      <c r="B407" s="3" t="s">
        <v>37</v>
      </c>
    </row>
    <row r="408" spans="1:2" x14ac:dyDescent="0.35">
      <c r="A408" s="3">
        <v>4.8</v>
      </c>
      <c r="B408" s="3" t="s">
        <v>37</v>
      </c>
    </row>
    <row r="409" spans="1:2" x14ac:dyDescent="0.35">
      <c r="A409" s="3">
        <v>6.2</v>
      </c>
      <c r="B409" s="3" t="s">
        <v>37</v>
      </c>
    </row>
    <row r="410" spans="1:2" x14ac:dyDescent="0.35">
      <c r="A410" s="3">
        <v>6.9</v>
      </c>
      <c r="B410" s="3" t="s">
        <v>37</v>
      </c>
    </row>
    <row r="411" spans="1:2" x14ac:dyDescent="0.35">
      <c r="A411" s="3">
        <v>7.3</v>
      </c>
      <c r="B411" s="3" t="s">
        <v>37</v>
      </c>
    </row>
    <row r="412" spans="1:2" x14ac:dyDescent="0.35">
      <c r="A412" s="3">
        <v>6.6</v>
      </c>
      <c r="B412" s="3" t="s">
        <v>37</v>
      </c>
    </row>
    <row r="413" spans="1:2" x14ac:dyDescent="0.35">
      <c r="A413" s="3">
        <v>6.9</v>
      </c>
      <c r="B413" s="3" t="s">
        <v>37</v>
      </c>
    </row>
    <row r="414" spans="1:2" x14ac:dyDescent="0.35">
      <c r="A414" s="3">
        <v>6.2</v>
      </c>
      <c r="B414" s="3" t="s">
        <v>37</v>
      </c>
    </row>
    <row r="415" spans="1:2" x14ac:dyDescent="0.35">
      <c r="A415" s="3">
        <v>6.7</v>
      </c>
      <c r="B415" s="3" t="s">
        <v>37</v>
      </c>
    </row>
    <row r="416" spans="1:2" x14ac:dyDescent="0.35">
      <c r="A416" s="3">
        <v>7.6</v>
      </c>
      <c r="B416" s="3" t="s">
        <v>37</v>
      </c>
    </row>
    <row r="417" spans="1:2" x14ac:dyDescent="0.35">
      <c r="A417" s="3">
        <v>6.7</v>
      </c>
      <c r="B417" s="3" t="s">
        <v>37</v>
      </c>
    </row>
    <row r="418" spans="1:2" x14ac:dyDescent="0.35">
      <c r="A418" s="3">
        <v>6.2</v>
      </c>
      <c r="B418" s="3" t="s">
        <v>37</v>
      </c>
    </row>
    <row r="419" spans="1:2" x14ac:dyDescent="0.35">
      <c r="A419" s="3">
        <v>7.3</v>
      </c>
      <c r="B419" s="3" t="s">
        <v>37</v>
      </c>
    </row>
    <row r="420" spans="1:2" x14ac:dyDescent="0.35">
      <c r="A420" s="3">
        <v>6</v>
      </c>
      <c r="B420" s="3" t="s">
        <v>37</v>
      </c>
    </row>
    <row r="421" spans="1:2" x14ac:dyDescent="0.35">
      <c r="A421" s="3">
        <v>7.1</v>
      </c>
      <c r="B421" s="3" t="s">
        <v>37</v>
      </c>
    </row>
    <row r="422" spans="1:2" x14ac:dyDescent="0.35">
      <c r="A422" s="3">
        <v>7.1</v>
      </c>
      <c r="B422" s="3" t="s">
        <v>37</v>
      </c>
    </row>
    <row r="423" spans="1:2" x14ac:dyDescent="0.35">
      <c r="A423" s="3">
        <v>5.5</v>
      </c>
      <c r="B423" s="3" t="s">
        <v>37</v>
      </c>
    </row>
    <row r="424" spans="1:2" x14ac:dyDescent="0.35">
      <c r="A424" s="3">
        <v>7.8</v>
      </c>
      <c r="B424" s="3" t="s">
        <v>37</v>
      </c>
    </row>
    <row r="425" spans="1:2" x14ac:dyDescent="0.35">
      <c r="A425" s="3">
        <v>5.6</v>
      </c>
      <c r="B425" s="3" t="s">
        <v>37</v>
      </c>
    </row>
    <row r="426" spans="1:2" x14ac:dyDescent="0.35">
      <c r="A426" s="3">
        <v>7.5</v>
      </c>
      <c r="B426" s="3" t="s">
        <v>37</v>
      </c>
    </row>
    <row r="427" spans="1:2" x14ac:dyDescent="0.35">
      <c r="A427" s="3">
        <v>5.4</v>
      </c>
      <c r="B427" s="3" t="s">
        <v>37</v>
      </c>
    </row>
    <row r="428" spans="1:2" x14ac:dyDescent="0.35">
      <c r="A428" s="3">
        <v>4.3</v>
      </c>
      <c r="B428" s="3" t="s">
        <v>37</v>
      </c>
    </row>
    <row r="429" spans="1:2" x14ac:dyDescent="0.35">
      <c r="A429" s="3">
        <v>4.9000000000000004</v>
      </c>
      <c r="B429" s="3" t="s">
        <v>37</v>
      </c>
    </row>
    <row r="430" spans="1:2" x14ac:dyDescent="0.35">
      <c r="A430" s="3">
        <v>7.1</v>
      </c>
      <c r="B430" s="3" t="s">
        <v>37</v>
      </c>
    </row>
    <row r="431" spans="1:2" x14ac:dyDescent="0.35">
      <c r="A431" s="3">
        <v>6.4</v>
      </c>
      <c r="B431" s="3" t="s">
        <v>37</v>
      </c>
    </row>
    <row r="432" spans="1:2" x14ac:dyDescent="0.35">
      <c r="A432" s="3">
        <v>6.9</v>
      </c>
      <c r="B432" s="3" t="s">
        <v>37</v>
      </c>
    </row>
    <row r="433" spans="1:2" x14ac:dyDescent="0.35">
      <c r="A433" s="3">
        <v>4.3</v>
      </c>
      <c r="B433" s="3" t="s">
        <v>37</v>
      </c>
    </row>
    <row r="434" spans="1:2" x14ac:dyDescent="0.35">
      <c r="A434" s="3">
        <v>6.1</v>
      </c>
      <c r="B434" s="3" t="s">
        <v>37</v>
      </c>
    </row>
    <row r="435" spans="1:2" x14ac:dyDescent="0.35">
      <c r="A435" s="3">
        <v>7</v>
      </c>
      <c r="B435" s="3" t="s">
        <v>37</v>
      </c>
    </row>
    <row r="436" spans="1:2" x14ac:dyDescent="0.35">
      <c r="A436" s="3">
        <v>7.7</v>
      </c>
      <c r="B436" s="3" t="s">
        <v>37</v>
      </c>
    </row>
    <row r="437" spans="1:2" x14ac:dyDescent="0.35">
      <c r="A437" s="3">
        <v>5.9</v>
      </c>
      <c r="B437" s="3" t="s">
        <v>37</v>
      </c>
    </row>
    <row r="438" spans="1:2" x14ac:dyDescent="0.35">
      <c r="A438" s="3">
        <v>6.7</v>
      </c>
      <c r="B438" s="3" t="s">
        <v>37</v>
      </c>
    </row>
    <row r="439" spans="1:2" x14ac:dyDescent="0.35">
      <c r="A439" s="3">
        <v>6.5</v>
      </c>
      <c r="B439" s="3" t="s">
        <v>37</v>
      </c>
    </row>
    <row r="440" spans="1:2" x14ac:dyDescent="0.35">
      <c r="A440" s="3">
        <v>7.1</v>
      </c>
      <c r="B440" s="3" t="s">
        <v>37</v>
      </c>
    </row>
    <row r="441" spans="1:2" x14ac:dyDescent="0.35">
      <c r="A441" s="3">
        <v>7.3</v>
      </c>
      <c r="B441" s="3" t="s">
        <v>37</v>
      </c>
    </row>
    <row r="442" spans="1:2" x14ac:dyDescent="0.35">
      <c r="A442" s="3">
        <v>6.5</v>
      </c>
      <c r="B442" s="3" t="s">
        <v>37</v>
      </c>
    </row>
    <row r="443" spans="1:2" x14ac:dyDescent="0.35">
      <c r="A443" s="3">
        <v>7</v>
      </c>
      <c r="B443" s="3" t="s">
        <v>37</v>
      </c>
    </row>
    <row r="444" spans="1:2" x14ac:dyDescent="0.35">
      <c r="A444" s="3">
        <v>6.8</v>
      </c>
      <c r="B444" s="3" t="s">
        <v>37</v>
      </c>
    </row>
    <row r="445" spans="1:2" x14ac:dyDescent="0.35">
      <c r="A445" s="3">
        <v>7.2</v>
      </c>
      <c r="B445" s="3" t="s">
        <v>37</v>
      </c>
    </row>
    <row r="446" spans="1:2" x14ac:dyDescent="0.35">
      <c r="A446" s="3">
        <v>6.4</v>
      </c>
      <c r="B446" s="3" t="s">
        <v>37</v>
      </c>
    </row>
    <row r="447" spans="1:2" x14ac:dyDescent="0.35">
      <c r="A447" s="3">
        <v>6.1</v>
      </c>
      <c r="B447" s="3" t="s">
        <v>37</v>
      </c>
    </row>
    <row r="448" spans="1:2" x14ac:dyDescent="0.35">
      <c r="A448" s="3">
        <v>6.7</v>
      </c>
      <c r="B448" s="3" t="s">
        <v>37</v>
      </c>
    </row>
    <row r="449" spans="1:2" x14ac:dyDescent="0.35">
      <c r="A449" s="3">
        <v>6.4</v>
      </c>
      <c r="B449" s="3" t="s">
        <v>37</v>
      </c>
    </row>
    <row r="450" spans="1:2" x14ac:dyDescent="0.35">
      <c r="A450" s="3">
        <v>4.4000000000000004</v>
      </c>
      <c r="B450" s="3" t="s">
        <v>37</v>
      </c>
    </row>
    <row r="451" spans="1:2" x14ac:dyDescent="0.35">
      <c r="A451" s="3">
        <v>5.4</v>
      </c>
      <c r="B451" s="3" t="s">
        <v>37</v>
      </c>
    </row>
    <row r="452" spans="1:2" x14ac:dyDescent="0.35">
      <c r="A452" s="3">
        <v>6.5</v>
      </c>
      <c r="B452" s="3" t="s">
        <v>37</v>
      </c>
    </row>
    <row r="453" spans="1:2" x14ac:dyDescent="0.35">
      <c r="A453" s="3">
        <v>6.7</v>
      </c>
      <c r="B453" s="3" t="s">
        <v>37</v>
      </c>
    </row>
    <row r="454" spans="1:2" x14ac:dyDescent="0.35">
      <c r="A454" s="3">
        <v>8.1</v>
      </c>
      <c r="B454" s="3" t="s">
        <v>37</v>
      </c>
    </row>
    <row r="455" spans="1:2" x14ac:dyDescent="0.35">
      <c r="A455" s="3">
        <v>5.6</v>
      </c>
      <c r="B455" s="3" t="s">
        <v>37</v>
      </c>
    </row>
    <row r="456" spans="1:2" x14ac:dyDescent="0.35">
      <c r="A456" s="3">
        <v>6.3</v>
      </c>
      <c r="B456" s="3" t="s">
        <v>37</v>
      </c>
    </row>
    <row r="457" spans="1:2" x14ac:dyDescent="0.35">
      <c r="A457" s="3">
        <v>7.3</v>
      </c>
      <c r="B457" s="3" t="s">
        <v>37</v>
      </c>
    </row>
    <row r="458" spans="1:2" x14ac:dyDescent="0.35">
      <c r="A458" s="3">
        <v>6.1</v>
      </c>
      <c r="B458" s="3" t="s">
        <v>37</v>
      </c>
    </row>
    <row r="459" spans="1:2" x14ac:dyDescent="0.35">
      <c r="A459" s="3">
        <v>7.7</v>
      </c>
      <c r="B459" s="3" t="s">
        <v>37</v>
      </c>
    </row>
    <row r="460" spans="1:2" x14ac:dyDescent="0.35">
      <c r="A460" s="3">
        <v>6.4</v>
      </c>
      <c r="B460" s="3" t="s">
        <v>37</v>
      </c>
    </row>
    <row r="461" spans="1:2" x14ac:dyDescent="0.35">
      <c r="A461" s="3">
        <v>8.8000000000000007</v>
      </c>
      <c r="B461" s="3" t="s">
        <v>37</v>
      </c>
    </row>
    <row r="462" spans="1:2" x14ac:dyDescent="0.35">
      <c r="A462" s="3">
        <v>6.8</v>
      </c>
      <c r="B462" s="3" t="s">
        <v>37</v>
      </c>
    </row>
    <row r="463" spans="1:2" x14ac:dyDescent="0.35">
      <c r="A463" s="3">
        <v>6.6</v>
      </c>
      <c r="B463" s="3" t="s">
        <v>37</v>
      </c>
    </row>
    <row r="464" spans="1:2" x14ac:dyDescent="0.35">
      <c r="A464" s="3">
        <v>7.2</v>
      </c>
      <c r="B464" s="3" t="s">
        <v>37</v>
      </c>
    </row>
    <row r="465" spans="1:2" x14ac:dyDescent="0.35">
      <c r="A465" s="3">
        <v>6.9</v>
      </c>
      <c r="B465" s="3" t="s">
        <v>37</v>
      </c>
    </row>
    <row r="466" spans="1:2" x14ac:dyDescent="0.35">
      <c r="A466" s="3">
        <v>5.2</v>
      </c>
      <c r="B466" s="3" t="s">
        <v>37</v>
      </c>
    </row>
    <row r="467" spans="1:2" x14ac:dyDescent="0.35">
      <c r="A467" s="3">
        <v>4.9000000000000004</v>
      </c>
      <c r="B467" s="3" t="s">
        <v>37</v>
      </c>
    </row>
    <row r="468" spans="1:2" x14ac:dyDescent="0.35">
      <c r="A468" s="3">
        <v>6.3</v>
      </c>
      <c r="B468" s="3" t="s">
        <v>37</v>
      </c>
    </row>
    <row r="469" spans="1:2" x14ac:dyDescent="0.35">
      <c r="A469" s="3">
        <v>5.6</v>
      </c>
      <c r="B469" s="3" t="s">
        <v>37</v>
      </c>
    </row>
    <row r="470" spans="1:2" x14ac:dyDescent="0.35">
      <c r="A470" s="3">
        <v>5.5</v>
      </c>
      <c r="B470" s="3" t="s">
        <v>37</v>
      </c>
    </row>
    <row r="471" spans="1:2" x14ac:dyDescent="0.35">
      <c r="A471" s="3">
        <v>6.7</v>
      </c>
      <c r="B471" s="3" t="s">
        <v>37</v>
      </c>
    </row>
    <row r="472" spans="1:2" x14ac:dyDescent="0.35">
      <c r="A472" s="3">
        <v>7.6</v>
      </c>
      <c r="B472" s="3" t="s">
        <v>37</v>
      </c>
    </row>
    <row r="473" spans="1:2" x14ac:dyDescent="0.35">
      <c r="A473" s="3">
        <v>5.7</v>
      </c>
      <c r="B473" s="3" t="s">
        <v>37</v>
      </c>
    </row>
    <row r="474" spans="1:2" x14ac:dyDescent="0.35">
      <c r="A474" s="3">
        <v>4.5999999999999996</v>
      </c>
      <c r="B474" s="3" t="s">
        <v>37</v>
      </c>
    </row>
    <row r="475" spans="1:2" x14ac:dyDescent="0.35">
      <c r="A475" s="3">
        <v>7</v>
      </c>
      <c r="B475" s="3" t="s">
        <v>37</v>
      </c>
    </row>
    <row r="476" spans="1:2" x14ac:dyDescent="0.35">
      <c r="A476" s="3">
        <v>5.2</v>
      </c>
      <c r="B476" s="3" t="s">
        <v>37</v>
      </c>
    </row>
    <row r="477" spans="1:2" x14ac:dyDescent="0.35">
      <c r="A477" s="3">
        <v>5.0999999999999996</v>
      </c>
      <c r="B477" s="3" t="s">
        <v>37</v>
      </c>
    </row>
    <row r="478" spans="1:2" x14ac:dyDescent="0.35">
      <c r="A478" s="3">
        <v>6.6</v>
      </c>
      <c r="B478" s="3" t="s">
        <v>37</v>
      </c>
    </row>
    <row r="479" spans="1:2" x14ac:dyDescent="0.35">
      <c r="A479" s="3">
        <v>7</v>
      </c>
      <c r="B479" s="3" t="s">
        <v>37</v>
      </c>
    </row>
    <row r="480" spans="1:2" x14ac:dyDescent="0.35">
      <c r="A480" s="3">
        <v>6.7</v>
      </c>
      <c r="B480" s="3" t="s">
        <v>37</v>
      </c>
    </row>
    <row r="481" spans="1:2" x14ac:dyDescent="0.35">
      <c r="A481" s="3">
        <v>7.6</v>
      </c>
      <c r="B481" s="3" t="s">
        <v>37</v>
      </c>
    </row>
    <row r="482" spans="1:2" x14ac:dyDescent="0.35">
      <c r="A482" s="3">
        <v>7.3</v>
      </c>
      <c r="B482" s="3" t="s">
        <v>37</v>
      </c>
    </row>
    <row r="483" spans="1:2" x14ac:dyDescent="0.35">
      <c r="A483" s="3">
        <v>5.9</v>
      </c>
      <c r="B483" s="3" t="s">
        <v>37</v>
      </c>
    </row>
    <row r="484" spans="1:2" x14ac:dyDescent="0.35">
      <c r="A484" s="3">
        <v>5.6</v>
      </c>
      <c r="B484" s="3" t="s">
        <v>37</v>
      </c>
    </row>
    <row r="485" spans="1:2" x14ac:dyDescent="0.35">
      <c r="A485" s="3">
        <v>6.5</v>
      </c>
      <c r="B485" s="3" t="s">
        <v>37</v>
      </c>
    </row>
    <row r="486" spans="1:2" x14ac:dyDescent="0.35">
      <c r="A486" s="3">
        <v>5.9</v>
      </c>
      <c r="B486" s="3" t="s">
        <v>2778</v>
      </c>
    </row>
    <row r="487" spans="1:2" x14ac:dyDescent="0.35">
      <c r="A487" s="3">
        <v>7</v>
      </c>
      <c r="B487" s="3" t="s">
        <v>37</v>
      </c>
    </row>
    <row r="488" spans="1:2" x14ac:dyDescent="0.35">
      <c r="A488" s="3">
        <v>5.3</v>
      </c>
      <c r="B488" s="3" t="s">
        <v>37</v>
      </c>
    </row>
    <row r="489" spans="1:2" x14ac:dyDescent="0.35">
      <c r="A489" s="3">
        <v>5.9</v>
      </c>
      <c r="B489" s="3" t="s">
        <v>37</v>
      </c>
    </row>
    <row r="490" spans="1:2" x14ac:dyDescent="0.35">
      <c r="A490" s="3">
        <v>6.3</v>
      </c>
      <c r="B490" s="3" t="s">
        <v>37</v>
      </c>
    </row>
    <row r="491" spans="1:2" x14ac:dyDescent="0.35">
      <c r="A491" s="3">
        <v>6.4</v>
      </c>
      <c r="B491" s="3" t="s">
        <v>1464</v>
      </c>
    </row>
    <row r="492" spans="1:2" x14ac:dyDescent="0.35">
      <c r="A492" s="3">
        <v>6.9</v>
      </c>
      <c r="B492" s="3" t="s">
        <v>37</v>
      </c>
    </row>
    <row r="493" spans="1:2" x14ac:dyDescent="0.35">
      <c r="A493" s="3">
        <v>6.3</v>
      </c>
      <c r="B493" s="3" t="s">
        <v>37</v>
      </c>
    </row>
    <row r="494" spans="1:2" x14ac:dyDescent="0.35">
      <c r="A494" s="3">
        <v>7.3</v>
      </c>
      <c r="B494" s="3" t="s">
        <v>37</v>
      </c>
    </row>
    <row r="495" spans="1:2" x14ac:dyDescent="0.35">
      <c r="A495" s="3">
        <v>5.8</v>
      </c>
      <c r="B495" s="3" t="s">
        <v>37</v>
      </c>
    </row>
    <row r="496" spans="1:2" x14ac:dyDescent="0.35">
      <c r="A496" s="3">
        <v>5.2</v>
      </c>
      <c r="B496" s="3" t="s">
        <v>37</v>
      </c>
    </row>
    <row r="497" spans="1:2" x14ac:dyDescent="0.35">
      <c r="A497" s="3">
        <v>2.4</v>
      </c>
      <c r="B497" s="3" t="s">
        <v>37</v>
      </c>
    </row>
    <row r="498" spans="1:2" x14ac:dyDescent="0.35">
      <c r="A498" s="3">
        <v>5.7</v>
      </c>
      <c r="B498" s="3" t="s">
        <v>37</v>
      </c>
    </row>
    <row r="499" spans="1:2" x14ac:dyDescent="0.35">
      <c r="A499" s="3">
        <v>5.8</v>
      </c>
      <c r="B499" s="3" t="s">
        <v>37</v>
      </c>
    </row>
    <row r="500" spans="1:2" x14ac:dyDescent="0.35">
      <c r="A500" s="3">
        <v>5.6</v>
      </c>
      <c r="B500" s="3" t="s">
        <v>37</v>
      </c>
    </row>
    <row r="501" spans="1:2" x14ac:dyDescent="0.35">
      <c r="A501" s="3">
        <v>6</v>
      </c>
      <c r="B501" s="3" t="s">
        <v>37</v>
      </c>
    </row>
    <row r="502" spans="1:2" x14ac:dyDescent="0.35">
      <c r="A502" s="3">
        <v>5.8</v>
      </c>
      <c r="B502" s="3" t="s">
        <v>37</v>
      </c>
    </row>
    <row r="503" spans="1:2" x14ac:dyDescent="0.35">
      <c r="A503" s="3">
        <v>6</v>
      </c>
      <c r="B503" s="3" t="s">
        <v>37</v>
      </c>
    </row>
    <row r="504" spans="1:2" x14ac:dyDescent="0.35">
      <c r="A504" s="3">
        <v>5.7</v>
      </c>
      <c r="B504" s="3" t="s">
        <v>37</v>
      </c>
    </row>
    <row r="505" spans="1:2" x14ac:dyDescent="0.35">
      <c r="A505" s="3">
        <v>6</v>
      </c>
      <c r="B505" s="3" t="s">
        <v>37</v>
      </c>
    </row>
    <row r="506" spans="1:2" x14ac:dyDescent="0.35">
      <c r="A506" s="3">
        <v>7.8</v>
      </c>
      <c r="B506" s="3" t="s">
        <v>1464</v>
      </c>
    </row>
    <row r="507" spans="1:2" x14ac:dyDescent="0.35">
      <c r="A507" s="3">
        <v>4.2</v>
      </c>
      <c r="B507" s="3" t="s">
        <v>37</v>
      </c>
    </row>
    <row r="508" spans="1:2" x14ac:dyDescent="0.35">
      <c r="A508" s="3">
        <v>5.6</v>
      </c>
      <c r="B508" s="3" t="s">
        <v>37</v>
      </c>
    </row>
    <row r="509" spans="1:2" x14ac:dyDescent="0.35">
      <c r="A509" s="3">
        <v>4.4000000000000004</v>
      </c>
      <c r="B509" s="3" t="s">
        <v>2778</v>
      </c>
    </row>
    <row r="510" spans="1:2" x14ac:dyDescent="0.35">
      <c r="A510" s="3">
        <v>8.1999999999999993</v>
      </c>
      <c r="B510" s="3" t="s">
        <v>37</v>
      </c>
    </row>
    <row r="511" spans="1:2" x14ac:dyDescent="0.35">
      <c r="A511" s="3">
        <v>8.5</v>
      </c>
      <c r="B511" s="3" t="s">
        <v>37</v>
      </c>
    </row>
    <row r="512" spans="1:2" x14ac:dyDescent="0.35">
      <c r="A512" s="3">
        <v>5.8</v>
      </c>
      <c r="B512" s="3" t="s">
        <v>37</v>
      </c>
    </row>
    <row r="513" spans="1:2" x14ac:dyDescent="0.35">
      <c r="A513" s="3">
        <v>6.5</v>
      </c>
      <c r="B513" s="3" t="s">
        <v>37</v>
      </c>
    </row>
    <row r="514" spans="1:2" x14ac:dyDescent="0.35">
      <c r="A514" s="3">
        <v>7.2</v>
      </c>
      <c r="B514" s="3" t="s">
        <v>37</v>
      </c>
    </row>
    <row r="515" spans="1:2" x14ac:dyDescent="0.35">
      <c r="A515" s="3">
        <v>6.7</v>
      </c>
      <c r="B515" s="3" t="s">
        <v>37</v>
      </c>
    </row>
    <row r="516" spans="1:2" x14ac:dyDescent="0.35">
      <c r="A516" s="3">
        <v>3.4</v>
      </c>
      <c r="B516" s="3" t="s">
        <v>37</v>
      </c>
    </row>
    <row r="517" spans="1:2" x14ac:dyDescent="0.35">
      <c r="A517" s="3">
        <v>5.9</v>
      </c>
      <c r="B517" s="3" t="s">
        <v>37</v>
      </c>
    </row>
    <row r="518" spans="1:2" x14ac:dyDescent="0.35">
      <c r="A518" s="3">
        <v>7.8</v>
      </c>
      <c r="B518" s="3" t="s">
        <v>37</v>
      </c>
    </row>
    <row r="519" spans="1:2" x14ac:dyDescent="0.35">
      <c r="A519" s="3">
        <v>5.9</v>
      </c>
      <c r="B519" s="3" t="s">
        <v>37</v>
      </c>
    </row>
    <row r="520" spans="1:2" x14ac:dyDescent="0.35">
      <c r="A520" s="3">
        <v>4.0999999999999996</v>
      </c>
      <c r="B520" s="3" t="s">
        <v>37</v>
      </c>
    </row>
    <row r="521" spans="1:2" x14ac:dyDescent="0.35">
      <c r="A521" s="3">
        <v>6.8</v>
      </c>
      <c r="B521" s="3" t="s">
        <v>37</v>
      </c>
    </row>
    <row r="522" spans="1:2" x14ac:dyDescent="0.35">
      <c r="A522" s="3">
        <v>5.8</v>
      </c>
      <c r="B522" s="3" t="s">
        <v>37</v>
      </c>
    </row>
    <row r="523" spans="1:2" x14ac:dyDescent="0.35">
      <c r="A523" s="3">
        <v>7.5</v>
      </c>
      <c r="B523" s="3" t="s">
        <v>37</v>
      </c>
    </row>
    <row r="524" spans="1:2" x14ac:dyDescent="0.35">
      <c r="A524" s="3">
        <v>6.9</v>
      </c>
      <c r="B524" s="3" t="s">
        <v>37</v>
      </c>
    </row>
    <row r="525" spans="1:2" x14ac:dyDescent="0.35">
      <c r="A525" s="3">
        <v>6.5</v>
      </c>
      <c r="B525" s="3" t="s">
        <v>37</v>
      </c>
    </row>
    <row r="526" spans="1:2" x14ac:dyDescent="0.35">
      <c r="A526" s="3">
        <v>6.9</v>
      </c>
      <c r="B526" s="3" t="s">
        <v>37</v>
      </c>
    </row>
    <row r="527" spans="1:2" x14ac:dyDescent="0.35">
      <c r="A527" s="3">
        <v>7.9</v>
      </c>
      <c r="B527" s="3" t="s">
        <v>37</v>
      </c>
    </row>
    <row r="528" spans="1:2" x14ac:dyDescent="0.35">
      <c r="A528" s="3">
        <v>7.4</v>
      </c>
      <c r="B528" s="3" t="s">
        <v>37</v>
      </c>
    </row>
    <row r="529" spans="1:2" x14ac:dyDescent="0.35">
      <c r="A529" s="3">
        <v>6.7</v>
      </c>
      <c r="B529" s="3" t="s">
        <v>37</v>
      </c>
    </row>
    <row r="530" spans="1:2" x14ac:dyDescent="0.35">
      <c r="A530" s="3">
        <v>7.4</v>
      </c>
      <c r="B530" s="3" t="s">
        <v>37</v>
      </c>
    </row>
    <row r="531" spans="1:2" x14ac:dyDescent="0.35">
      <c r="A531" s="3">
        <v>6.9</v>
      </c>
      <c r="B531" s="3" t="s">
        <v>37</v>
      </c>
    </row>
    <row r="532" spans="1:2" x14ac:dyDescent="0.35">
      <c r="A532" s="3">
        <v>6.8</v>
      </c>
      <c r="B532" s="3" t="s">
        <v>37</v>
      </c>
    </row>
    <row r="533" spans="1:2" x14ac:dyDescent="0.35">
      <c r="A533" s="3">
        <v>6.7</v>
      </c>
      <c r="B533" s="3" t="s">
        <v>37</v>
      </c>
    </row>
    <row r="534" spans="1:2" x14ac:dyDescent="0.35">
      <c r="A534" s="3">
        <v>5.0999999999999996</v>
      </c>
      <c r="B534" s="3" t="s">
        <v>37</v>
      </c>
    </row>
    <row r="535" spans="1:2" x14ac:dyDescent="0.35">
      <c r="A535" s="3">
        <v>4.0999999999999996</v>
      </c>
      <c r="B535" s="3" t="s">
        <v>37</v>
      </c>
    </row>
    <row r="536" spans="1:2" x14ac:dyDescent="0.35">
      <c r="A536" s="3">
        <v>7.3</v>
      </c>
      <c r="B536" s="3" t="s">
        <v>37</v>
      </c>
    </row>
    <row r="537" spans="1:2" x14ac:dyDescent="0.35">
      <c r="A537" s="3">
        <v>6</v>
      </c>
      <c r="B537" s="3" t="s">
        <v>37</v>
      </c>
    </row>
    <row r="538" spans="1:2" x14ac:dyDescent="0.35">
      <c r="A538" s="3">
        <v>7.3</v>
      </c>
      <c r="B538" s="3" t="s">
        <v>37</v>
      </c>
    </row>
    <row r="539" spans="1:2" x14ac:dyDescent="0.35">
      <c r="A539" s="3">
        <v>7.5</v>
      </c>
      <c r="B539" s="3" t="s">
        <v>37</v>
      </c>
    </row>
    <row r="540" spans="1:2" x14ac:dyDescent="0.35">
      <c r="A540" s="3">
        <v>5.4</v>
      </c>
      <c r="B540" s="3" t="s">
        <v>37</v>
      </c>
    </row>
    <row r="541" spans="1:2" x14ac:dyDescent="0.35">
      <c r="A541" s="3">
        <v>5.9</v>
      </c>
      <c r="B541" s="3" t="s">
        <v>37</v>
      </c>
    </row>
    <row r="542" spans="1:2" x14ac:dyDescent="0.35">
      <c r="A542" s="3">
        <v>7.1</v>
      </c>
      <c r="B542" s="3" t="s">
        <v>37</v>
      </c>
    </row>
    <row r="543" spans="1:2" x14ac:dyDescent="0.35">
      <c r="A543" s="3">
        <v>6</v>
      </c>
      <c r="B543" s="3" t="s">
        <v>37</v>
      </c>
    </row>
    <row r="544" spans="1:2" x14ac:dyDescent="0.35">
      <c r="A544" s="3">
        <v>6.5</v>
      </c>
      <c r="B544" s="3" t="s">
        <v>37</v>
      </c>
    </row>
    <row r="545" spans="1:2" x14ac:dyDescent="0.35">
      <c r="A545" s="3">
        <v>8.3000000000000007</v>
      </c>
      <c r="B545" s="3" t="s">
        <v>37</v>
      </c>
    </row>
    <row r="546" spans="1:2" x14ac:dyDescent="0.35">
      <c r="A546" s="3">
        <v>5.7</v>
      </c>
      <c r="B546" s="3" t="s">
        <v>37</v>
      </c>
    </row>
    <row r="547" spans="1:2" x14ac:dyDescent="0.35">
      <c r="A547" s="3">
        <v>7.6</v>
      </c>
      <c r="B547" s="3" t="s">
        <v>37</v>
      </c>
    </row>
    <row r="548" spans="1:2" x14ac:dyDescent="0.35">
      <c r="A548" s="3">
        <v>6.6</v>
      </c>
      <c r="B548" s="3" t="s">
        <v>37</v>
      </c>
    </row>
    <row r="549" spans="1:2" x14ac:dyDescent="0.35">
      <c r="A549" s="3">
        <v>5.4</v>
      </c>
      <c r="B549" s="3" t="s">
        <v>37</v>
      </c>
    </row>
    <row r="550" spans="1:2" x14ac:dyDescent="0.35">
      <c r="A550" s="3">
        <v>7.3</v>
      </c>
      <c r="B550" s="3" t="s">
        <v>37</v>
      </c>
    </row>
    <row r="551" spans="1:2" x14ac:dyDescent="0.35">
      <c r="A551" s="3">
        <v>6.5</v>
      </c>
      <c r="B551" s="3" t="s">
        <v>37</v>
      </c>
    </row>
    <row r="552" spans="1:2" x14ac:dyDescent="0.35">
      <c r="A552" s="3">
        <v>6.6</v>
      </c>
      <c r="B552" s="3" t="s">
        <v>37</v>
      </c>
    </row>
    <row r="553" spans="1:2" x14ac:dyDescent="0.35">
      <c r="A553" s="3">
        <v>6.6</v>
      </c>
      <c r="B553" s="3" t="s">
        <v>37</v>
      </c>
    </row>
    <row r="554" spans="1:2" x14ac:dyDescent="0.35">
      <c r="A554" s="3">
        <v>5.9</v>
      </c>
      <c r="B554" s="3" t="s">
        <v>37</v>
      </c>
    </row>
    <row r="555" spans="1:2" x14ac:dyDescent="0.35">
      <c r="A555" s="3">
        <v>6.7</v>
      </c>
      <c r="B555" s="3" t="s">
        <v>37</v>
      </c>
    </row>
    <row r="556" spans="1:2" x14ac:dyDescent="0.35">
      <c r="A556" s="3">
        <v>6.1</v>
      </c>
      <c r="B556" s="3" t="s">
        <v>37</v>
      </c>
    </row>
    <row r="557" spans="1:2" x14ac:dyDescent="0.35">
      <c r="A557" s="3">
        <v>6.6</v>
      </c>
      <c r="B557" s="3" t="s">
        <v>37</v>
      </c>
    </row>
    <row r="558" spans="1:2" x14ac:dyDescent="0.35">
      <c r="A558" s="3">
        <v>6.6</v>
      </c>
      <c r="B558" s="3" t="s">
        <v>37</v>
      </c>
    </row>
    <row r="559" spans="1:2" x14ac:dyDescent="0.35">
      <c r="A559" s="3">
        <v>5.3</v>
      </c>
      <c r="B559" s="3" t="s">
        <v>37</v>
      </c>
    </row>
    <row r="560" spans="1:2" x14ac:dyDescent="0.35">
      <c r="A560" s="3">
        <v>6</v>
      </c>
      <c r="B560" s="3" t="s">
        <v>37</v>
      </c>
    </row>
    <row r="561" spans="1:2" x14ac:dyDescent="0.35">
      <c r="A561" s="3">
        <v>6</v>
      </c>
      <c r="B561" s="3" t="s">
        <v>37</v>
      </c>
    </row>
    <row r="562" spans="1:2" x14ac:dyDescent="0.35">
      <c r="A562" s="3">
        <v>4.7</v>
      </c>
      <c r="B562" s="3" t="s">
        <v>37</v>
      </c>
    </row>
    <row r="563" spans="1:2" x14ac:dyDescent="0.35">
      <c r="A563" s="3">
        <v>6.1</v>
      </c>
      <c r="B563" s="3" t="s">
        <v>37</v>
      </c>
    </row>
    <row r="564" spans="1:2" x14ac:dyDescent="0.35">
      <c r="A564" s="3">
        <v>7.2</v>
      </c>
      <c r="B564" s="3" t="s">
        <v>37</v>
      </c>
    </row>
    <row r="565" spans="1:2" x14ac:dyDescent="0.35">
      <c r="A565" s="3">
        <v>6.4</v>
      </c>
      <c r="B565" s="3" t="s">
        <v>37</v>
      </c>
    </row>
    <row r="566" spans="1:2" x14ac:dyDescent="0.35">
      <c r="A566" s="3">
        <v>6.1</v>
      </c>
      <c r="B566" s="3" t="s">
        <v>37</v>
      </c>
    </row>
    <row r="567" spans="1:2" x14ac:dyDescent="0.35">
      <c r="A567" s="3">
        <v>5.9</v>
      </c>
      <c r="B567" s="3" t="s">
        <v>37</v>
      </c>
    </row>
    <row r="568" spans="1:2" x14ac:dyDescent="0.35">
      <c r="A568" s="3">
        <v>6</v>
      </c>
      <c r="B568" s="3" t="s">
        <v>37</v>
      </c>
    </row>
    <row r="569" spans="1:2" x14ac:dyDescent="0.35">
      <c r="A569" s="3">
        <v>6.3</v>
      </c>
      <c r="B569" s="3" t="s">
        <v>37</v>
      </c>
    </row>
    <row r="570" spans="1:2" x14ac:dyDescent="0.35">
      <c r="A570" s="3">
        <v>5.6</v>
      </c>
      <c r="B570" s="3" t="s">
        <v>37</v>
      </c>
    </row>
    <row r="571" spans="1:2" x14ac:dyDescent="0.35">
      <c r="A571" s="3">
        <v>6.4</v>
      </c>
      <c r="B571" s="3" t="s">
        <v>37</v>
      </c>
    </row>
    <row r="572" spans="1:2" x14ac:dyDescent="0.35">
      <c r="A572" s="3">
        <v>7.1</v>
      </c>
      <c r="B572" s="3" t="s">
        <v>37</v>
      </c>
    </row>
    <row r="573" spans="1:2" x14ac:dyDescent="0.35">
      <c r="A573" s="3">
        <v>6.6</v>
      </c>
      <c r="B573" s="3" t="s">
        <v>37</v>
      </c>
    </row>
    <row r="574" spans="1:2" x14ac:dyDescent="0.35">
      <c r="A574" s="3">
        <v>4.5999999999999996</v>
      </c>
      <c r="B574" s="3" t="s">
        <v>37</v>
      </c>
    </row>
    <row r="575" spans="1:2" x14ac:dyDescent="0.35">
      <c r="A575" s="3">
        <v>8.4</v>
      </c>
      <c r="B575" s="3" t="s">
        <v>37</v>
      </c>
    </row>
    <row r="576" spans="1:2" x14ac:dyDescent="0.35">
      <c r="A576" s="3">
        <v>7.1</v>
      </c>
      <c r="B576" s="3" t="s">
        <v>37</v>
      </c>
    </row>
    <row r="577" spans="1:2" x14ac:dyDescent="0.35">
      <c r="A577" s="3">
        <v>7.4</v>
      </c>
      <c r="B577" s="3" t="s">
        <v>37</v>
      </c>
    </row>
    <row r="578" spans="1:2" x14ac:dyDescent="0.35">
      <c r="A578" s="3">
        <v>6.9</v>
      </c>
      <c r="B578" s="3" t="s">
        <v>37</v>
      </c>
    </row>
    <row r="579" spans="1:2" x14ac:dyDescent="0.35">
      <c r="A579" s="3">
        <v>4.5</v>
      </c>
      <c r="B579" s="3" t="s">
        <v>37</v>
      </c>
    </row>
    <row r="580" spans="1:2" x14ac:dyDescent="0.35">
      <c r="A580" s="3">
        <v>7.1</v>
      </c>
      <c r="B580" s="3" t="s">
        <v>37</v>
      </c>
    </row>
    <row r="581" spans="1:2" x14ac:dyDescent="0.35">
      <c r="A581" s="3">
        <v>6.5</v>
      </c>
      <c r="B581" s="3" t="s">
        <v>37</v>
      </c>
    </row>
    <row r="582" spans="1:2" x14ac:dyDescent="0.35">
      <c r="A582" s="3">
        <v>5.3</v>
      </c>
      <c r="B582" s="3" t="s">
        <v>37</v>
      </c>
    </row>
    <row r="583" spans="1:2" x14ac:dyDescent="0.35">
      <c r="A583" s="3">
        <v>6.7</v>
      </c>
      <c r="B583" s="3" t="s">
        <v>37</v>
      </c>
    </row>
    <row r="584" spans="1:2" x14ac:dyDescent="0.35">
      <c r="A584" s="3">
        <v>7.2</v>
      </c>
      <c r="B584" s="3" t="s">
        <v>37</v>
      </c>
    </row>
    <row r="585" spans="1:2" x14ac:dyDescent="0.35">
      <c r="A585" s="3">
        <v>7.2</v>
      </c>
      <c r="B585" s="3" t="s">
        <v>37</v>
      </c>
    </row>
    <row r="586" spans="1:2" x14ac:dyDescent="0.35">
      <c r="A586" s="3">
        <v>5.5</v>
      </c>
      <c r="B586" s="3" t="s">
        <v>37</v>
      </c>
    </row>
    <row r="587" spans="1:2" x14ac:dyDescent="0.35">
      <c r="A587" s="3">
        <v>5.8</v>
      </c>
      <c r="B587" s="3" t="s">
        <v>37</v>
      </c>
    </row>
    <row r="588" spans="1:2" x14ac:dyDescent="0.35">
      <c r="A588" s="3">
        <v>6</v>
      </c>
      <c r="B588" s="3" t="s">
        <v>37</v>
      </c>
    </row>
    <row r="589" spans="1:2" x14ac:dyDescent="0.35">
      <c r="A589" s="3">
        <v>6.6</v>
      </c>
      <c r="B589" s="3" t="s">
        <v>37</v>
      </c>
    </row>
    <row r="590" spans="1:2" x14ac:dyDescent="0.35">
      <c r="A590" s="3">
        <v>8.3000000000000007</v>
      </c>
      <c r="B590" s="3" t="s">
        <v>37</v>
      </c>
    </row>
    <row r="591" spans="1:2" x14ac:dyDescent="0.35">
      <c r="A591" s="3">
        <v>6.7</v>
      </c>
      <c r="B591" s="3" t="s">
        <v>37</v>
      </c>
    </row>
    <row r="592" spans="1:2" x14ac:dyDescent="0.35">
      <c r="A592" s="3">
        <v>6</v>
      </c>
      <c r="B592" s="3" t="s">
        <v>37</v>
      </c>
    </row>
    <row r="593" spans="1:2" x14ac:dyDescent="0.35">
      <c r="A593" s="3">
        <v>7.1</v>
      </c>
      <c r="B593" s="3" t="s">
        <v>37</v>
      </c>
    </row>
    <row r="594" spans="1:2" x14ac:dyDescent="0.35">
      <c r="A594" s="3">
        <v>6</v>
      </c>
      <c r="B594" s="3" t="s">
        <v>37</v>
      </c>
    </row>
    <row r="595" spans="1:2" x14ac:dyDescent="0.35">
      <c r="A595" s="3">
        <v>7.5</v>
      </c>
      <c r="B595" s="3" t="s">
        <v>37</v>
      </c>
    </row>
    <row r="596" spans="1:2" x14ac:dyDescent="0.35">
      <c r="A596" s="3">
        <v>6.9</v>
      </c>
      <c r="B596" s="3" t="s">
        <v>37</v>
      </c>
    </row>
    <row r="597" spans="1:2" x14ac:dyDescent="0.35">
      <c r="A597" s="3">
        <v>5.6</v>
      </c>
      <c r="B597" s="3" t="s">
        <v>37</v>
      </c>
    </row>
    <row r="598" spans="1:2" x14ac:dyDescent="0.35">
      <c r="A598" s="3">
        <v>5.6</v>
      </c>
      <c r="B598" s="3" t="s">
        <v>37</v>
      </c>
    </row>
    <row r="599" spans="1:2" x14ac:dyDescent="0.35">
      <c r="A599" s="3">
        <v>4.5</v>
      </c>
      <c r="B599" s="3" t="s">
        <v>37</v>
      </c>
    </row>
    <row r="600" spans="1:2" x14ac:dyDescent="0.35">
      <c r="A600" s="3">
        <v>7.1</v>
      </c>
      <c r="B600" s="3" t="s">
        <v>37</v>
      </c>
    </row>
    <row r="601" spans="1:2" x14ac:dyDescent="0.35">
      <c r="A601" s="3">
        <v>6.5</v>
      </c>
      <c r="B601" s="3" t="s">
        <v>37</v>
      </c>
    </row>
    <row r="602" spans="1:2" x14ac:dyDescent="0.35">
      <c r="A602" s="3">
        <v>6.4</v>
      </c>
      <c r="B602" s="3" t="s">
        <v>37</v>
      </c>
    </row>
    <row r="603" spans="1:2" x14ac:dyDescent="0.35">
      <c r="A603" s="3">
        <v>5.8</v>
      </c>
      <c r="B603" s="3" t="s">
        <v>37</v>
      </c>
    </row>
    <row r="604" spans="1:2" x14ac:dyDescent="0.35">
      <c r="A604" s="3">
        <v>8</v>
      </c>
      <c r="B604" s="3" t="s">
        <v>37</v>
      </c>
    </row>
    <row r="605" spans="1:2" x14ac:dyDescent="0.35">
      <c r="A605" s="3">
        <v>6.2</v>
      </c>
      <c r="B605" s="3" t="s">
        <v>37</v>
      </c>
    </row>
    <row r="606" spans="1:2" x14ac:dyDescent="0.35">
      <c r="A606" s="3">
        <v>7.2</v>
      </c>
      <c r="B606" s="3" t="s">
        <v>37</v>
      </c>
    </row>
    <row r="607" spans="1:2" x14ac:dyDescent="0.35">
      <c r="A607" s="3">
        <v>6.1</v>
      </c>
      <c r="B607" s="3" t="s">
        <v>37</v>
      </c>
    </row>
    <row r="608" spans="1:2" x14ac:dyDescent="0.35">
      <c r="A608" s="3">
        <v>7.6</v>
      </c>
      <c r="B608" s="3" t="s">
        <v>37</v>
      </c>
    </row>
    <row r="609" spans="1:2" x14ac:dyDescent="0.35">
      <c r="A609" s="3">
        <v>6.3</v>
      </c>
      <c r="B609" s="3" t="s">
        <v>37</v>
      </c>
    </row>
    <row r="610" spans="1:2" x14ac:dyDescent="0.35">
      <c r="A610" s="3">
        <v>6.3</v>
      </c>
      <c r="B610" s="3" t="s">
        <v>37</v>
      </c>
    </row>
    <row r="611" spans="1:2" x14ac:dyDescent="0.35">
      <c r="A611" s="3">
        <v>6.3</v>
      </c>
      <c r="B611" s="3" t="s">
        <v>37</v>
      </c>
    </row>
    <row r="612" spans="1:2" x14ac:dyDescent="0.35">
      <c r="A612" s="3">
        <v>7.7</v>
      </c>
      <c r="B612" s="3" t="s">
        <v>37</v>
      </c>
    </row>
    <row r="613" spans="1:2" x14ac:dyDescent="0.35">
      <c r="A613" s="3">
        <v>7</v>
      </c>
      <c r="B613" s="3" t="s">
        <v>37</v>
      </c>
    </row>
    <row r="614" spans="1:2" x14ac:dyDescent="0.35">
      <c r="A614" s="3">
        <v>5.3</v>
      </c>
      <c r="B614" s="3" t="s">
        <v>37</v>
      </c>
    </row>
    <row r="615" spans="1:2" x14ac:dyDescent="0.35">
      <c r="A615" s="3">
        <v>5.6</v>
      </c>
      <c r="B615" s="3" t="s">
        <v>37</v>
      </c>
    </row>
    <row r="616" spans="1:2" x14ac:dyDescent="0.35">
      <c r="A616" s="3">
        <v>5.2</v>
      </c>
      <c r="B616" s="3" t="s">
        <v>37</v>
      </c>
    </row>
    <row r="617" spans="1:2" x14ac:dyDescent="0.35">
      <c r="A617" s="3">
        <v>5.4</v>
      </c>
      <c r="B617" s="3" t="s">
        <v>37</v>
      </c>
    </row>
    <row r="618" spans="1:2" x14ac:dyDescent="0.35">
      <c r="A618" s="3">
        <v>6.4</v>
      </c>
      <c r="B618" s="3" t="s">
        <v>37</v>
      </c>
    </row>
    <row r="619" spans="1:2" x14ac:dyDescent="0.35">
      <c r="A619" s="3">
        <v>5.9</v>
      </c>
      <c r="B619" s="3" t="s">
        <v>37</v>
      </c>
    </row>
    <row r="620" spans="1:2" x14ac:dyDescent="0.35">
      <c r="A620" s="3">
        <v>6.3</v>
      </c>
      <c r="B620" s="3" t="s">
        <v>37</v>
      </c>
    </row>
    <row r="621" spans="1:2" x14ac:dyDescent="0.35">
      <c r="A621" s="3">
        <v>6.5</v>
      </c>
      <c r="B621" s="3" t="s">
        <v>37</v>
      </c>
    </row>
    <row r="622" spans="1:2" x14ac:dyDescent="0.35">
      <c r="A622" s="3">
        <v>3</v>
      </c>
      <c r="B622" s="3" t="s">
        <v>37</v>
      </c>
    </row>
    <row r="623" spans="1:2" x14ac:dyDescent="0.35">
      <c r="A623" s="3">
        <v>3.6</v>
      </c>
      <c r="B623" s="3" t="s">
        <v>37</v>
      </c>
    </row>
    <row r="624" spans="1:2" x14ac:dyDescent="0.35">
      <c r="A624" s="3">
        <v>5.8</v>
      </c>
      <c r="B624" s="3" t="s">
        <v>37</v>
      </c>
    </row>
    <row r="625" spans="1:2" x14ac:dyDescent="0.35">
      <c r="A625" s="3">
        <v>6.2</v>
      </c>
      <c r="B625" s="3" t="s">
        <v>37</v>
      </c>
    </row>
    <row r="626" spans="1:2" x14ac:dyDescent="0.35">
      <c r="A626" s="3">
        <v>5.6</v>
      </c>
      <c r="B626" s="3" t="s">
        <v>37</v>
      </c>
    </row>
    <row r="627" spans="1:2" x14ac:dyDescent="0.35">
      <c r="A627" s="3">
        <v>5.4</v>
      </c>
      <c r="B627" s="3" t="s">
        <v>37</v>
      </c>
    </row>
    <row r="628" spans="1:2" x14ac:dyDescent="0.35">
      <c r="A628" s="3">
        <v>6.1</v>
      </c>
      <c r="B628" s="3" t="s">
        <v>37</v>
      </c>
    </row>
    <row r="629" spans="1:2" x14ac:dyDescent="0.35">
      <c r="A629" s="3">
        <v>4.2</v>
      </c>
      <c r="B629" s="3" t="s">
        <v>37</v>
      </c>
    </row>
    <row r="630" spans="1:2" x14ac:dyDescent="0.35">
      <c r="A630" s="3">
        <v>6.7</v>
      </c>
      <c r="B630" s="3" t="s">
        <v>37</v>
      </c>
    </row>
    <row r="631" spans="1:2" x14ac:dyDescent="0.35">
      <c r="A631" s="3">
        <v>4.2</v>
      </c>
      <c r="B631" s="3" t="s">
        <v>37</v>
      </c>
    </row>
    <row r="632" spans="1:2" x14ac:dyDescent="0.35">
      <c r="A632" s="3">
        <v>6.4</v>
      </c>
      <c r="B632" s="3" t="s">
        <v>37</v>
      </c>
    </row>
    <row r="633" spans="1:2" x14ac:dyDescent="0.35">
      <c r="A633" s="3">
        <v>4.9000000000000004</v>
      </c>
      <c r="B633" s="3" t="s">
        <v>37</v>
      </c>
    </row>
    <row r="634" spans="1:2" x14ac:dyDescent="0.35">
      <c r="A634" s="3">
        <v>6.8</v>
      </c>
      <c r="B634" s="3" t="s">
        <v>37</v>
      </c>
    </row>
    <row r="635" spans="1:2" x14ac:dyDescent="0.35">
      <c r="A635" s="3">
        <v>7.7</v>
      </c>
      <c r="B635" s="3" t="s">
        <v>37</v>
      </c>
    </row>
    <row r="636" spans="1:2" x14ac:dyDescent="0.35">
      <c r="A636" s="3">
        <v>5.6</v>
      </c>
      <c r="B636" s="3" t="s">
        <v>37</v>
      </c>
    </row>
    <row r="637" spans="1:2" x14ac:dyDescent="0.35">
      <c r="A637" s="3">
        <v>6.4</v>
      </c>
      <c r="B637" s="3" t="s">
        <v>37</v>
      </c>
    </row>
    <row r="638" spans="1:2" x14ac:dyDescent="0.35">
      <c r="A638" s="3">
        <v>7.2</v>
      </c>
      <c r="B638" s="3" t="s">
        <v>37</v>
      </c>
    </row>
    <row r="639" spans="1:2" x14ac:dyDescent="0.35">
      <c r="A639" s="3">
        <v>6</v>
      </c>
      <c r="B639" s="3" t="s">
        <v>37</v>
      </c>
    </row>
    <row r="640" spans="1:2" x14ac:dyDescent="0.35">
      <c r="A640" s="3">
        <v>5.9</v>
      </c>
      <c r="B640" s="3" t="s">
        <v>37</v>
      </c>
    </row>
    <row r="641" spans="1:2" x14ac:dyDescent="0.35">
      <c r="A641" s="3">
        <v>7.9</v>
      </c>
      <c r="B641" s="3" t="s">
        <v>37</v>
      </c>
    </row>
    <row r="642" spans="1:2" x14ac:dyDescent="0.35">
      <c r="A642" s="3">
        <v>6.8</v>
      </c>
      <c r="B642" s="3" t="s">
        <v>37</v>
      </c>
    </row>
    <row r="643" spans="1:2" x14ac:dyDescent="0.35">
      <c r="A643" s="3">
        <v>7.1</v>
      </c>
      <c r="B643" s="3" t="s">
        <v>37</v>
      </c>
    </row>
    <row r="644" spans="1:2" x14ac:dyDescent="0.35">
      <c r="A644" s="3">
        <v>5.9</v>
      </c>
      <c r="B644" s="3" t="s">
        <v>37</v>
      </c>
    </row>
    <row r="645" spans="1:2" x14ac:dyDescent="0.35">
      <c r="A645" s="3">
        <v>5.9</v>
      </c>
      <c r="B645" s="3" t="s">
        <v>37</v>
      </c>
    </row>
    <row r="646" spans="1:2" x14ac:dyDescent="0.35">
      <c r="A646" s="3">
        <v>6.2</v>
      </c>
      <c r="B646" s="3" t="s">
        <v>37</v>
      </c>
    </row>
    <row r="647" spans="1:2" x14ac:dyDescent="0.35">
      <c r="A647" s="3">
        <v>7.4</v>
      </c>
      <c r="B647" s="3" t="s">
        <v>37</v>
      </c>
    </row>
    <row r="648" spans="1:2" x14ac:dyDescent="0.35">
      <c r="A648" s="3">
        <v>7</v>
      </c>
      <c r="B648" s="3" t="s">
        <v>37</v>
      </c>
    </row>
    <row r="649" spans="1:2" x14ac:dyDescent="0.35">
      <c r="A649" s="3">
        <v>5.4</v>
      </c>
      <c r="B649" s="3" t="s">
        <v>37</v>
      </c>
    </row>
    <row r="650" spans="1:2" x14ac:dyDescent="0.35">
      <c r="A650" s="3">
        <v>8.6</v>
      </c>
      <c r="B650" s="3" t="s">
        <v>37</v>
      </c>
    </row>
    <row r="651" spans="1:2" x14ac:dyDescent="0.35">
      <c r="A651" s="3">
        <v>6.5</v>
      </c>
      <c r="B651" s="3" t="s">
        <v>37</v>
      </c>
    </row>
    <row r="652" spans="1:2" x14ac:dyDescent="0.35">
      <c r="A652" s="3">
        <v>6.4</v>
      </c>
      <c r="B652" s="3" t="s">
        <v>37</v>
      </c>
    </row>
    <row r="653" spans="1:2" x14ac:dyDescent="0.35">
      <c r="A653" s="3">
        <v>7.6</v>
      </c>
      <c r="B653" s="3" t="s">
        <v>37</v>
      </c>
    </row>
    <row r="654" spans="1:2" x14ac:dyDescent="0.35">
      <c r="A654" s="3">
        <v>5.5</v>
      </c>
      <c r="B654" s="3" t="s">
        <v>37</v>
      </c>
    </row>
    <row r="655" spans="1:2" x14ac:dyDescent="0.35">
      <c r="A655" s="3">
        <v>7.4</v>
      </c>
      <c r="B655" s="3" t="s">
        <v>37</v>
      </c>
    </row>
    <row r="656" spans="1:2" x14ac:dyDescent="0.35">
      <c r="A656" s="3">
        <v>8.6999999999999993</v>
      </c>
      <c r="B656" s="3" t="s">
        <v>37</v>
      </c>
    </row>
    <row r="657" spans="1:2" x14ac:dyDescent="0.35">
      <c r="A657" s="3">
        <v>7.6</v>
      </c>
      <c r="B657" s="3" t="s">
        <v>37</v>
      </c>
    </row>
    <row r="658" spans="1:2" x14ac:dyDescent="0.35">
      <c r="A658" s="3">
        <v>7.5</v>
      </c>
      <c r="B658" s="3" t="s">
        <v>37</v>
      </c>
    </row>
    <row r="659" spans="1:2" x14ac:dyDescent="0.35">
      <c r="A659" s="3">
        <v>5.5</v>
      </c>
      <c r="B659" s="3" t="s">
        <v>37</v>
      </c>
    </row>
    <row r="660" spans="1:2" x14ac:dyDescent="0.35">
      <c r="A660" s="3">
        <v>7.6</v>
      </c>
      <c r="B660" s="3" t="s">
        <v>37</v>
      </c>
    </row>
    <row r="661" spans="1:2" x14ac:dyDescent="0.35">
      <c r="A661" s="3">
        <v>6.5</v>
      </c>
      <c r="B661" s="3" t="s">
        <v>37</v>
      </c>
    </row>
    <row r="662" spans="1:2" x14ac:dyDescent="0.35">
      <c r="A662" s="3">
        <v>6.9</v>
      </c>
      <c r="B662" s="3" t="s">
        <v>37</v>
      </c>
    </row>
    <row r="663" spans="1:2" x14ac:dyDescent="0.35">
      <c r="A663" s="3">
        <v>6.7</v>
      </c>
      <c r="B663" s="3" t="s">
        <v>37</v>
      </c>
    </row>
    <row r="664" spans="1:2" x14ac:dyDescent="0.35">
      <c r="A664" s="3">
        <v>6.6</v>
      </c>
      <c r="B664" s="3" t="s">
        <v>37</v>
      </c>
    </row>
    <row r="665" spans="1:2" x14ac:dyDescent="0.35">
      <c r="A665" s="3">
        <v>7.2</v>
      </c>
      <c r="B665" s="3" t="s">
        <v>37</v>
      </c>
    </row>
    <row r="666" spans="1:2" x14ac:dyDescent="0.35">
      <c r="A666" s="3">
        <v>6.4</v>
      </c>
      <c r="B666" s="3" t="s">
        <v>37</v>
      </c>
    </row>
    <row r="667" spans="1:2" x14ac:dyDescent="0.35">
      <c r="A667" s="3">
        <v>6.4</v>
      </c>
      <c r="B667" s="3" t="s">
        <v>37</v>
      </c>
    </row>
    <row r="668" spans="1:2" x14ac:dyDescent="0.35">
      <c r="A668" s="3">
        <v>6</v>
      </c>
      <c r="B668" s="3" t="s">
        <v>37</v>
      </c>
    </row>
    <row r="669" spans="1:2" x14ac:dyDescent="0.35">
      <c r="A669" s="3">
        <v>6.1</v>
      </c>
      <c r="B669" s="3" t="s">
        <v>37</v>
      </c>
    </row>
    <row r="670" spans="1:2" x14ac:dyDescent="0.35">
      <c r="A670" s="3">
        <v>6</v>
      </c>
      <c r="B670" s="3" t="s">
        <v>37</v>
      </c>
    </row>
    <row r="671" spans="1:2" x14ac:dyDescent="0.35">
      <c r="A671" s="3">
        <v>6.4</v>
      </c>
      <c r="B671" s="3" t="s">
        <v>37</v>
      </c>
    </row>
    <row r="672" spans="1:2" x14ac:dyDescent="0.35">
      <c r="A672" s="3">
        <v>6.4</v>
      </c>
      <c r="B672" s="3" t="s">
        <v>37</v>
      </c>
    </row>
    <row r="673" spans="1:2" x14ac:dyDescent="0.35">
      <c r="A673" s="3">
        <v>7.3</v>
      </c>
      <c r="B673" s="3" t="s">
        <v>37</v>
      </c>
    </row>
    <row r="674" spans="1:2" x14ac:dyDescent="0.35">
      <c r="A674" s="3">
        <v>5.2</v>
      </c>
      <c r="B674" s="3" t="s">
        <v>37</v>
      </c>
    </row>
    <row r="675" spans="1:2" x14ac:dyDescent="0.35">
      <c r="A675" s="3">
        <v>6.6</v>
      </c>
      <c r="B675" s="3" t="s">
        <v>37</v>
      </c>
    </row>
    <row r="676" spans="1:2" x14ac:dyDescent="0.35">
      <c r="A676" s="3">
        <v>6.3</v>
      </c>
      <c r="B676" s="3" t="s">
        <v>37</v>
      </c>
    </row>
    <row r="677" spans="1:2" x14ac:dyDescent="0.35">
      <c r="A677" s="3">
        <v>5.9</v>
      </c>
      <c r="B677" s="3" t="s">
        <v>37</v>
      </c>
    </row>
    <row r="678" spans="1:2" x14ac:dyDescent="0.35">
      <c r="A678" s="3">
        <v>6.4</v>
      </c>
      <c r="B678" s="3" t="s">
        <v>37</v>
      </c>
    </row>
    <row r="679" spans="1:2" x14ac:dyDescent="0.35">
      <c r="A679" s="3">
        <v>6.7</v>
      </c>
      <c r="B679" s="3" t="s">
        <v>37</v>
      </c>
    </row>
    <row r="680" spans="1:2" x14ac:dyDescent="0.35">
      <c r="A680" s="3">
        <v>5.4</v>
      </c>
      <c r="B680" s="3" t="s">
        <v>37</v>
      </c>
    </row>
    <row r="681" spans="1:2" x14ac:dyDescent="0.35">
      <c r="A681" s="3">
        <v>6.4</v>
      </c>
      <c r="B681" s="3" t="s">
        <v>37</v>
      </c>
    </row>
    <row r="682" spans="1:2" x14ac:dyDescent="0.35">
      <c r="A682" s="3">
        <v>6.7</v>
      </c>
      <c r="B682" s="3" t="s">
        <v>37</v>
      </c>
    </row>
    <row r="683" spans="1:2" x14ac:dyDescent="0.35">
      <c r="A683" s="3">
        <v>6.2</v>
      </c>
      <c r="B683" s="3" t="s">
        <v>37</v>
      </c>
    </row>
    <row r="684" spans="1:2" x14ac:dyDescent="0.35">
      <c r="A684" s="3">
        <v>6.1</v>
      </c>
      <c r="B684" s="3" t="s">
        <v>37</v>
      </c>
    </row>
    <row r="685" spans="1:2" x14ac:dyDescent="0.35">
      <c r="A685" s="3">
        <v>8.8000000000000007</v>
      </c>
      <c r="B685" s="3" t="s">
        <v>37</v>
      </c>
    </row>
    <row r="686" spans="1:2" x14ac:dyDescent="0.35">
      <c r="A686" s="3">
        <v>7.1</v>
      </c>
      <c r="B686" s="3" t="s">
        <v>37</v>
      </c>
    </row>
    <row r="687" spans="1:2" x14ac:dyDescent="0.35">
      <c r="A687" s="3">
        <v>8.1</v>
      </c>
      <c r="B687" s="3" t="s">
        <v>37</v>
      </c>
    </row>
    <row r="688" spans="1:2" x14ac:dyDescent="0.35">
      <c r="A688" s="3">
        <v>5.7</v>
      </c>
      <c r="B688" s="3" t="s">
        <v>37</v>
      </c>
    </row>
    <row r="689" spans="1:2" x14ac:dyDescent="0.35">
      <c r="A689" s="3">
        <v>5</v>
      </c>
      <c r="B689" s="3" t="s">
        <v>37</v>
      </c>
    </row>
    <row r="690" spans="1:2" x14ac:dyDescent="0.35">
      <c r="A690" s="3">
        <v>5.0999999999999996</v>
      </c>
      <c r="B690" s="3" t="s">
        <v>37</v>
      </c>
    </row>
    <row r="691" spans="1:2" x14ac:dyDescent="0.35">
      <c r="A691" s="3">
        <v>6.9</v>
      </c>
      <c r="B691" s="3" t="s">
        <v>37</v>
      </c>
    </row>
    <row r="692" spans="1:2" x14ac:dyDescent="0.35">
      <c r="A692" s="3">
        <v>4.8</v>
      </c>
      <c r="B692" s="3" t="s">
        <v>37</v>
      </c>
    </row>
    <row r="693" spans="1:2" x14ac:dyDescent="0.35">
      <c r="A693" s="3">
        <v>6.5</v>
      </c>
      <c r="B693" s="3" t="s">
        <v>37</v>
      </c>
    </row>
    <row r="694" spans="1:2" x14ac:dyDescent="0.35">
      <c r="A694" s="3">
        <v>5.0999999999999996</v>
      </c>
      <c r="B694" s="3" t="s">
        <v>37</v>
      </c>
    </row>
    <row r="695" spans="1:2" x14ac:dyDescent="0.35">
      <c r="A695" s="3">
        <v>7.1</v>
      </c>
      <c r="B695" s="3" t="s">
        <v>37</v>
      </c>
    </row>
    <row r="696" spans="1:2" x14ac:dyDescent="0.35">
      <c r="A696" s="3">
        <v>7.5</v>
      </c>
      <c r="B696" s="3" t="s">
        <v>37</v>
      </c>
    </row>
    <row r="697" spans="1:2" x14ac:dyDescent="0.35">
      <c r="A697" s="3">
        <v>6.2</v>
      </c>
      <c r="B697" s="3" t="s">
        <v>37</v>
      </c>
    </row>
    <row r="698" spans="1:2" x14ac:dyDescent="0.35">
      <c r="A698" s="3">
        <v>6.3</v>
      </c>
      <c r="B698" s="3" t="s">
        <v>37</v>
      </c>
    </row>
    <row r="699" spans="1:2" x14ac:dyDescent="0.35">
      <c r="A699" s="3">
        <v>8.1</v>
      </c>
      <c r="B699" s="3" t="s">
        <v>37</v>
      </c>
    </row>
    <row r="700" spans="1:2" x14ac:dyDescent="0.35">
      <c r="A700" s="3">
        <v>6.6</v>
      </c>
      <c r="B700" s="3" t="s">
        <v>37</v>
      </c>
    </row>
    <row r="701" spans="1:2" x14ac:dyDescent="0.35">
      <c r="A701" s="3">
        <v>6.9</v>
      </c>
      <c r="B701" s="3" t="s">
        <v>37</v>
      </c>
    </row>
    <row r="702" spans="1:2" x14ac:dyDescent="0.35">
      <c r="A702" s="3">
        <v>6.1</v>
      </c>
      <c r="B702" s="3" t="s">
        <v>1946</v>
      </c>
    </row>
    <row r="703" spans="1:2" x14ac:dyDescent="0.35">
      <c r="A703" s="3">
        <v>4.3</v>
      </c>
      <c r="B703" s="3" t="s">
        <v>37</v>
      </c>
    </row>
    <row r="704" spans="1:2" x14ac:dyDescent="0.35">
      <c r="A704" s="3">
        <v>6.6</v>
      </c>
      <c r="B704" s="3" t="s">
        <v>37</v>
      </c>
    </row>
    <row r="705" spans="1:2" x14ac:dyDescent="0.35">
      <c r="A705" s="3">
        <v>6.8</v>
      </c>
      <c r="B705" s="3" t="s">
        <v>37</v>
      </c>
    </row>
    <row r="706" spans="1:2" x14ac:dyDescent="0.35">
      <c r="A706" s="3">
        <v>3.8</v>
      </c>
      <c r="B706" s="3" t="s">
        <v>37</v>
      </c>
    </row>
    <row r="707" spans="1:2" x14ac:dyDescent="0.35">
      <c r="A707" s="3">
        <v>5.9</v>
      </c>
      <c r="B707" s="3" t="s">
        <v>37</v>
      </c>
    </row>
    <row r="708" spans="1:2" x14ac:dyDescent="0.35">
      <c r="A708" s="3">
        <v>7.9</v>
      </c>
      <c r="B708" s="3" t="s">
        <v>37</v>
      </c>
    </row>
    <row r="709" spans="1:2" x14ac:dyDescent="0.35">
      <c r="A709" s="3">
        <v>6.3</v>
      </c>
      <c r="B709" s="3" t="s">
        <v>37</v>
      </c>
    </row>
    <row r="710" spans="1:2" x14ac:dyDescent="0.35">
      <c r="A710" s="3">
        <v>5.5</v>
      </c>
      <c r="B710" s="3" t="s">
        <v>37</v>
      </c>
    </row>
    <row r="711" spans="1:2" x14ac:dyDescent="0.35">
      <c r="A711" s="3">
        <v>7.7</v>
      </c>
      <c r="B711" s="3" t="s">
        <v>37</v>
      </c>
    </row>
    <row r="712" spans="1:2" x14ac:dyDescent="0.35">
      <c r="A712" s="3">
        <v>6.3</v>
      </c>
      <c r="B712" s="3" t="s">
        <v>37</v>
      </c>
    </row>
    <row r="713" spans="1:2" x14ac:dyDescent="0.35">
      <c r="A713" s="3">
        <v>7.1</v>
      </c>
      <c r="B713" s="3" t="s">
        <v>37</v>
      </c>
    </row>
    <row r="714" spans="1:2" x14ac:dyDescent="0.35">
      <c r="A714" s="3">
        <v>8.5</v>
      </c>
      <c r="B714" s="3" t="s">
        <v>37</v>
      </c>
    </row>
    <row r="715" spans="1:2" x14ac:dyDescent="0.35">
      <c r="A715" s="3">
        <v>5.9</v>
      </c>
      <c r="B715" s="3" t="s">
        <v>37</v>
      </c>
    </row>
    <row r="716" spans="1:2" x14ac:dyDescent="0.35">
      <c r="A716" s="3">
        <v>5.8</v>
      </c>
      <c r="B716" s="3" t="s">
        <v>37</v>
      </c>
    </row>
    <row r="717" spans="1:2" x14ac:dyDescent="0.35">
      <c r="A717" s="3">
        <v>8.1</v>
      </c>
      <c r="B717" s="3" t="s">
        <v>37</v>
      </c>
    </row>
    <row r="718" spans="1:2" x14ac:dyDescent="0.35">
      <c r="A718" s="3">
        <v>7.9</v>
      </c>
      <c r="B718" s="3" t="s">
        <v>37</v>
      </c>
    </row>
    <row r="719" spans="1:2" x14ac:dyDescent="0.35">
      <c r="A719" s="3">
        <v>7.2</v>
      </c>
      <c r="B719" s="3" t="s">
        <v>37</v>
      </c>
    </row>
    <row r="720" spans="1:2" x14ac:dyDescent="0.35">
      <c r="A720" s="3">
        <v>6.3</v>
      </c>
      <c r="B720" s="3" t="s">
        <v>37</v>
      </c>
    </row>
    <row r="721" spans="1:2" x14ac:dyDescent="0.35">
      <c r="A721" s="3">
        <v>8.1</v>
      </c>
      <c r="B721" s="3" t="s">
        <v>37</v>
      </c>
    </row>
    <row r="722" spans="1:2" x14ac:dyDescent="0.35">
      <c r="A722" s="3">
        <v>7</v>
      </c>
      <c r="B722" s="3" t="s">
        <v>37</v>
      </c>
    </row>
    <row r="723" spans="1:2" x14ac:dyDescent="0.35">
      <c r="A723" s="3">
        <v>5.5</v>
      </c>
      <c r="B723" s="3" t="s">
        <v>37</v>
      </c>
    </row>
    <row r="724" spans="1:2" x14ac:dyDescent="0.35">
      <c r="A724" s="3">
        <v>6.7</v>
      </c>
      <c r="B724" s="3" t="s">
        <v>37</v>
      </c>
    </row>
    <row r="725" spans="1:2" x14ac:dyDescent="0.35">
      <c r="A725" s="3">
        <v>5.2</v>
      </c>
      <c r="B725" s="3" t="s">
        <v>37</v>
      </c>
    </row>
    <row r="726" spans="1:2" x14ac:dyDescent="0.35">
      <c r="A726" s="3">
        <v>7</v>
      </c>
      <c r="B726" s="3" t="s">
        <v>37</v>
      </c>
    </row>
    <row r="727" spans="1:2" x14ac:dyDescent="0.35">
      <c r="A727" s="3">
        <v>6.1</v>
      </c>
      <c r="B727" s="3" t="s">
        <v>37</v>
      </c>
    </row>
    <row r="728" spans="1:2" x14ac:dyDescent="0.35">
      <c r="A728" s="3">
        <v>6.6</v>
      </c>
      <c r="B728" s="3" t="s">
        <v>37</v>
      </c>
    </row>
    <row r="729" spans="1:2" x14ac:dyDescent="0.35">
      <c r="A729" s="3">
        <v>5.5</v>
      </c>
      <c r="B729" s="3" t="s">
        <v>37</v>
      </c>
    </row>
    <row r="730" spans="1:2" x14ac:dyDescent="0.35">
      <c r="A730" s="3">
        <v>5.9</v>
      </c>
      <c r="B730" s="3" t="s">
        <v>37</v>
      </c>
    </row>
    <row r="731" spans="1:2" x14ac:dyDescent="0.35">
      <c r="A731" s="3">
        <v>5.4</v>
      </c>
      <c r="B731" s="3" t="s">
        <v>37</v>
      </c>
    </row>
    <row r="732" spans="1:2" x14ac:dyDescent="0.35">
      <c r="A732" s="3">
        <v>6.4</v>
      </c>
      <c r="B732" s="3" t="s">
        <v>37</v>
      </c>
    </row>
    <row r="733" spans="1:2" x14ac:dyDescent="0.35">
      <c r="A733" s="3">
        <v>5.7</v>
      </c>
      <c r="B733" s="3" t="s">
        <v>37</v>
      </c>
    </row>
    <row r="734" spans="1:2" x14ac:dyDescent="0.35">
      <c r="A734" s="3">
        <v>6.7</v>
      </c>
      <c r="B734" s="3" t="s">
        <v>37</v>
      </c>
    </row>
    <row r="735" spans="1:2" x14ac:dyDescent="0.35">
      <c r="A735" s="3">
        <v>7.1</v>
      </c>
      <c r="B735" s="3" t="s">
        <v>37</v>
      </c>
    </row>
    <row r="736" spans="1:2" x14ac:dyDescent="0.35">
      <c r="A736" s="3">
        <v>6.8</v>
      </c>
      <c r="B736" s="3" t="s">
        <v>37</v>
      </c>
    </row>
    <row r="737" spans="1:2" x14ac:dyDescent="0.35">
      <c r="A737" s="3">
        <v>6.5</v>
      </c>
      <c r="B737" s="3" t="s">
        <v>37</v>
      </c>
    </row>
    <row r="738" spans="1:2" x14ac:dyDescent="0.35">
      <c r="A738" s="3">
        <v>7.6</v>
      </c>
      <c r="B738" s="3" t="s">
        <v>37</v>
      </c>
    </row>
    <row r="739" spans="1:2" x14ac:dyDescent="0.35">
      <c r="A739" s="3">
        <v>5.5</v>
      </c>
      <c r="B739" s="3" t="s">
        <v>37</v>
      </c>
    </row>
    <row r="740" spans="1:2" x14ac:dyDescent="0.35">
      <c r="A740" s="3">
        <v>6.5</v>
      </c>
      <c r="B740" s="3" t="s">
        <v>37</v>
      </c>
    </row>
    <row r="741" spans="1:2" x14ac:dyDescent="0.35">
      <c r="A741" s="3">
        <v>7</v>
      </c>
      <c r="B741" s="3" t="s">
        <v>37</v>
      </c>
    </row>
    <row r="742" spans="1:2" x14ac:dyDescent="0.35">
      <c r="A742" s="3">
        <v>5.8</v>
      </c>
      <c r="B742" s="3" t="s">
        <v>37</v>
      </c>
    </row>
    <row r="743" spans="1:2" x14ac:dyDescent="0.35">
      <c r="A743" s="3">
        <v>7.3</v>
      </c>
      <c r="B743" s="3" t="s">
        <v>37</v>
      </c>
    </row>
    <row r="744" spans="1:2" x14ac:dyDescent="0.35">
      <c r="A744" s="3">
        <v>6.6</v>
      </c>
      <c r="B744" s="3" t="s">
        <v>37</v>
      </c>
    </row>
    <row r="745" spans="1:2" x14ac:dyDescent="0.35">
      <c r="A745" s="3">
        <v>4.4000000000000004</v>
      </c>
      <c r="B745" s="3" t="s">
        <v>37</v>
      </c>
    </row>
    <row r="746" spans="1:2" x14ac:dyDescent="0.35">
      <c r="A746" s="3">
        <v>7.7</v>
      </c>
      <c r="B746" s="3" t="s">
        <v>37</v>
      </c>
    </row>
    <row r="747" spans="1:2" x14ac:dyDescent="0.35">
      <c r="A747" s="3">
        <v>5</v>
      </c>
      <c r="B747" s="3" t="s">
        <v>37</v>
      </c>
    </row>
    <row r="748" spans="1:2" x14ac:dyDescent="0.35">
      <c r="A748" s="3">
        <v>7.7</v>
      </c>
      <c r="B748" s="3" t="s">
        <v>37</v>
      </c>
    </row>
    <row r="749" spans="1:2" x14ac:dyDescent="0.35">
      <c r="A749" s="3">
        <v>4.4000000000000004</v>
      </c>
      <c r="B749" s="3" t="s">
        <v>37</v>
      </c>
    </row>
    <row r="750" spans="1:2" x14ac:dyDescent="0.35">
      <c r="A750" s="3">
        <v>6.1</v>
      </c>
      <c r="B750" s="3" t="s">
        <v>37</v>
      </c>
    </row>
    <row r="751" spans="1:2" x14ac:dyDescent="0.35">
      <c r="A751" s="3">
        <v>5.4</v>
      </c>
      <c r="B751" s="3" t="s">
        <v>37</v>
      </c>
    </row>
    <row r="752" spans="1:2" x14ac:dyDescent="0.35">
      <c r="A752" s="3">
        <v>6.8</v>
      </c>
      <c r="B752" s="3" t="s">
        <v>37</v>
      </c>
    </row>
    <row r="753" spans="1:2" x14ac:dyDescent="0.35">
      <c r="A753" s="3">
        <v>6.5</v>
      </c>
      <c r="B753" s="3" t="s">
        <v>37</v>
      </c>
    </row>
    <row r="754" spans="1:2" x14ac:dyDescent="0.35">
      <c r="A754" s="3">
        <v>7</v>
      </c>
      <c r="B754" s="3" t="s">
        <v>37</v>
      </c>
    </row>
    <row r="755" spans="1:2" x14ac:dyDescent="0.35">
      <c r="A755" s="3">
        <v>6.3</v>
      </c>
      <c r="B755" s="3" t="s">
        <v>37</v>
      </c>
    </row>
    <row r="756" spans="1:2" x14ac:dyDescent="0.35">
      <c r="A756" s="3">
        <v>6.3</v>
      </c>
      <c r="B756" s="3" t="s">
        <v>37</v>
      </c>
    </row>
    <row r="757" spans="1:2" x14ac:dyDescent="0.35">
      <c r="A757" s="3">
        <v>6.1</v>
      </c>
      <c r="B757" s="3" t="s">
        <v>37</v>
      </c>
    </row>
    <row r="758" spans="1:2" x14ac:dyDescent="0.35">
      <c r="A758" s="3">
        <v>6.1</v>
      </c>
      <c r="B758" s="3" t="s">
        <v>37</v>
      </c>
    </row>
    <row r="759" spans="1:2" x14ac:dyDescent="0.35">
      <c r="A759" s="3">
        <v>7.3</v>
      </c>
      <c r="B759" s="3" t="s">
        <v>37</v>
      </c>
    </row>
    <row r="760" spans="1:2" x14ac:dyDescent="0.35">
      <c r="A760" s="3">
        <v>5.3</v>
      </c>
      <c r="B760" s="3" t="s">
        <v>37</v>
      </c>
    </row>
    <row r="761" spans="1:2" x14ac:dyDescent="0.35">
      <c r="A761" s="3">
        <v>5.4</v>
      </c>
      <c r="B761" s="3" t="s">
        <v>37</v>
      </c>
    </row>
    <row r="762" spans="1:2" x14ac:dyDescent="0.35">
      <c r="A762" s="3">
        <v>6.2</v>
      </c>
      <c r="B762" s="3" t="s">
        <v>37</v>
      </c>
    </row>
    <row r="763" spans="1:2" x14ac:dyDescent="0.35">
      <c r="A763" s="3">
        <v>6.6</v>
      </c>
      <c r="B763" s="3" t="s">
        <v>37</v>
      </c>
    </row>
    <row r="764" spans="1:2" x14ac:dyDescent="0.35">
      <c r="A764" s="3">
        <v>5.9</v>
      </c>
      <c r="B764" s="3" t="s">
        <v>37</v>
      </c>
    </row>
    <row r="765" spans="1:2" x14ac:dyDescent="0.35">
      <c r="A765" s="3">
        <v>6.3</v>
      </c>
      <c r="B765" s="3" t="s">
        <v>37</v>
      </c>
    </row>
    <row r="766" spans="1:2" x14ac:dyDescent="0.35">
      <c r="A766" s="3">
        <v>7.2</v>
      </c>
      <c r="B766" s="3" t="s">
        <v>37</v>
      </c>
    </row>
    <row r="767" spans="1:2" x14ac:dyDescent="0.35">
      <c r="A767" s="3">
        <v>6.8</v>
      </c>
      <c r="B767" s="3" t="s">
        <v>37</v>
      </c>
    </row>
    <row r="768" spans="1:2" x14ac:dyDescent="0.35">
      <c r="A768" s="3">
        <v>6.1</v>
      </c>
      <c r="B768" s="3" t="s">
        <v>37</v>
      </c>
    </row>
    <row r="769" spans="1:2" x14ac:dyDescent="0.35">
      <c r="A769" s="3">
        <v>7.8</v>
      </c>
      <c r="B769" s="3" t="s">
        <v>37</v>
      </c>
    </row>
    <row r="770" spans="1:2" x14ac:dyDescent="0.35">
      <c r="A770" s="3">
        <v>5</v>
      </c>
      <c r="B770" s="3" t="s">
        <v>37</v>
      </c>
    </row>
    <row r="771" spans="1:2" x14ac:dyDescent="0.35">
      <c r="A771" s="3">
        <v>6.2</v>
      </c>
      <c r="B771" s="3" t="s">
        <v>37</v>
      </c>
    </row>
    <row r="772" spans="1:2" x14ac:dyDescent="0.35">
      <c r="A772" s="3">
        <v>6.7</v>
      </c>
      <c r="B772" s="3" t="s">
        <v>37</v>
      </c>
    </row>
    <row r="773" spans="1:2" x14ac:dyDescent="0.35">
      <c r="A773" s="3">
        <v>4.9000000000000004</v>
      </c>
      <c r="B773" s="3" t="s">
        <v>37</v>
      </c>
    </row>
    <row r="774" spans="1:2" x14ac:dyDescent="0.35">
      <c r="A774" s="3">
        <v>7.4</v>
      </c>
      <c r="B774" s="3" t="s">
        <v>37</v>
      </c>
    </row>
    <row r="775" spans="1:2" x14ac:dyDescent="0.35">
      <c r="A775" s="3">
        <v>7.1</v>
      </c>
      <c r="B775" s="3" t="s">
        <v>37</v>
      </c>
    </row>
    <row r="776" spans="1:2" x14ac:dyDescent="0.35">
      <c r="A776" s="3">
        <v>6.2</v>
      </c>
      <c r="B776" s="3" t="s">
        <v>37</v>
      </c>
    </row>
    <row r="777" spans="1:2" x14ac:dyDescent="0.35">
      <c r="A777" s="3">
        <v>4.9000000000000004</v>
      </c>
      <c r="B777" s="3" t="s">
        <v>37</v>
      </c>
    </row>
    <row r="778" spans="1:2" x14ac:dyDescent="0.35">
      <c r="A778" s="3">
        <v>6.1</v>
      </c>
      <c r="B778" s="3" t="s">
        <v>37</v>
      </c>
    </row>
    <row r="779" spans="1:2" x14ac:dyDescent="0.35">
      <c r="A779" s="3">
        <v>6.1</v>
      </c>
      <c r="B779" s="3" t="s">
        <v>37</v>
      </c>
    </row>
    <row r="780" spans="1:2" x14ac:dyDescent="0.35">
      <c r="A780" s="3">
        <v>6.4</v>
      </c>
      <c r="B780" s="3" t="s">
        <v>37</v>
      </c>
    </row>
    <row r="781" spans="1:2" x14ac:dyDescent="0.35">
      <c r="A781" s="3">
        <v>6.3</v>
      </c>
      <c r="B781" s="3" t="s">
        <v>37</v>
      </c>
    </row>
    <row r="782" spans="1:2" x14ac:dyDescent="0.35">
      <c r="A782" s="3">
        <v>6.8</v>
      </c>
      <c r="B782" s="3" t="s">
        <v>37</v>
      </c>
    </row>
    <row r="783" spans="1:2" x14ac:dyDescent="0.35">
      <c r="A783" s="3">
        <v>6.6</v>
      </c>
      <c r="B783" s="3" t="s">
        <v>37</v>
      </c>
    </row>
    <row r="784" spans="1:2" x14ac:dyDescent="0.35">
      <c r="A784" s="3">
        <v>5.7</v>
      </c>
      <c r="B784" s="3" t="s">
        <v>37</v>
      </c>
    </row>
    <row r="785" spans="1:2" x14ac:dyDescent="0.35">
      <c r="A785" s="3">
        <v>5.9</v>
      </c>
      <c r="B785" s="3" t="s">
        <v>37</v>
      </c>
    </row>
    <row r="786" spans="1:2" x14ac:dyDescent="0.35">
      <c r="A786" s="3">
        <v>6</v>
      </c>
      <c r="B786" s="3" t="s">
        <v>37</v>
      </c>
    </row>
    <row r="787" spans="1:2" x14ac:dyDescent="0.35">
      <c r="A787" s="3">
        <v>6.1</v>
      </c>
      <c r="B787" s="3" t="s">
        <v>37</v>
      </c>
    </row>
    <row r="788" spans="1:2" x14ac:dyDescent="0.35">
      <c r="A788" s="3">
        <v>6.7</v>
      </c>
      <c r="B788" s="3" t="s">
        <v>37</v>
      </c>
    </row>
    <row r="789" spans="1:2" x14ac:dyDescent="0.35">
      <c r="A789" s="3">
        <v>6.7</v>
      </c>
      <c r="B789" s="3" t="s">
        <v>37</v>
      </c>
    </row>
    <row r="790" spans="1:2" x14ac:dyDescent="0.35">
      <c r="A790" s="3">
        <v>7.9</v>
      </c>
      <c r="B790" s="3" t="s">
        <v>37</v>
      </c>
    </row>
    <row r="791" spans="1:2" x14ac:dyDescent="0.35">
      <c r="A791" s="3">
        <v>5</v>
      </c>
      <c r="B791" s="3" t="s">
        <v>37</v>
      </c>
    </row>
    <row r="792" spans="1:2" x14ac:dyDescent="0.35">
      <c r="A792" s="3">
        <v>4.3</v>
      </c>
      <c r="B792" s="3" t="s">
        <v>37</v>
      </c>
    </row>
    <row r="793" spans="1:2" x14ac:dyDescent="0.35">
      <c r="A793" s="3">
        <v>5.7</v>
      </c>
      <c r="B793" s="3" t="s">
        <v>37</v>
      </c>
    </row>
    <row r="794" spans="1:2" x14ac:dyDescent="0.35">
      <c r="A794" s="3">
        <v>6.7</v>
      </c>
      <c r="B794" s="3" t="s">
        <v>37</v>
      </c>
    </row>
    <row r="795" spans="1:2" x14ac:dyDescent="0.35">
      <c r="A795" s="3">
        <v>6.7</v>
      </c>
      <c r="B795" s="3" t="s">
        <v>37</v>
      </c>
    </row>
    <row r="796" spans="1:2" x14ac:dyDescent="0.35">
      <c r="A796" s="3">
        <v>8.1</v>
      </c>
      <c r="B796" s="3" t="s">
        <v>37</v>
      </c>
    </row>
    <row r="797" spans="1:2" x14ac:dyDescent="0.35">
      <c r="A797" s="3">
        <v>6.1</v>
      </c>
      <c r="B797" s="3" t="s">
        <v>37</v>
      </c>
    </row>
    <row r="798" spans="1:2" x14ac:dyDescent="0.35">
      <c r="A798" s="3">
        <v>5.6</v>
      </c>
      <c r="B798" s="3" t="s">
        <v>37</v>
      </c>
    </row>
    <row r="799" spans="1:2" x14ac:dyDescent="0.35">
      <c r="A799" s="3">
        <v>6.6</v>
      </c>
      <c r="B799" s="3" t="s">
        <v>37</v>
      </c>
    </row>
    <row r="800" spans="1:2" x14ac:dyDescent="0.35">
      <c r="A800" s="3">
        <v>6.9</v>
      </c>
      <c r="B800" s="3" t="s">
        <v>37</v>
      </c>
    </row>
    <row r="801" spans="1:2" x14ac:dyDescent="0.35">
      <c r="A801" s="3">
        <v>4.8</v>
      </c>
      <c r="B801" s="3" t="s">
        <v>37</v>
      </c>
    </row>
    <row r="802" spans="1:2" x14ac:dyDescent="0.35">
      <c r="A802" s="3">
        <v>6.2</v>
      </c>
      <c r="B802" s="3" t="s">
        <v>37</v>
      </c>
    </row>
    <row r="803" spans="1:2" x14ac:dyDescent="0.35">
      <c r="A803" s="3">
        <v>6</v>
      </c>
      <c r="B803" s="3" t="s">
        <v>37</v>
      </c>
    </row>
    <row r="804" spans="1:2" x14ac:dyDescent="0.35">
      <c r="A804" s="3">
        <v>4.9000000000000004</v>
      </c>
      <c r="B804" s="3" t="s">
        <v>37</v>
      </c>
    </row>
    <row r="805" spans="1:2" x14ac:dyDescent="0.35">
      <c r="A805" s="3">
        <v>5.6</v>
      </c>
      <c r="B805" s="3" t="s">
        <v>37</v>
      </c>
    </row>
    <row r="806" spans="1:2" x14ac:dyDescent="0.35">
      <c r="A806" s="3">
        <v>6.1</v>
      </c>
      <c r="B806" s="3" t="s">
        <v>37</v>
      </c>
    </row>
    <row r="807" spans="1:2" x14ac:dyDescent="0.35">
      <c r="A807" s="3">
        <v>6.1</v>
      </c>
      <c r="B807" s="3" t="s">
        <v>37</v>
      </c>
    </row>
    <row r="808" spans="1:2" x14ac:dyDescent="0.35">
      <c r="A808" s="3">
        <v>4.8</v>
      </c>
      <c r="B808" s="3" t="s">
        <v>37</v>
      </c>
    </row>
    <row r="809" spans="1:2" x14ac:dyDescent="0.35">
      <c r="A809" s="3">
        <v>5.5</v>
      </c>
      <c r="B809" s="3" t="s">
        <v>37</v>
      </c>
    </row>
    <row r="810" spans="1:2" x14ac:dyDescent="0.35">
      <c r="A810" s="3">
        <v>3.8</v>
      </c>
      <c r="B810" s="3" t="s">
        <v>37</v>
      </c>
    </row>
    <row r="811" spans="1:2" x14ac:dyDescent="0.35">
      <c r="A811" s="3">
        <v>6.5</v>
      </c>
      <c r="B811" s="3" t="s">
        <v>37</v>
      </c>
    </row>
    <row r="812" spans="1:2" x14ac:dyDescent="0.35">
      <c r="A812" s="3">
        <v>6</v>
      </c>
      <c r="B812" s="3" t="s">
        <v>37</v>
      </c>
    </row>
    <row r="813" spans="1:2" x14ac:dyDescent="0.35">
      <c r="A813" s="3">
        <v>6.7</v>
      </c>
      <c r="B813" s="3" t="s">
        <v>4429</v>
      </c>
    </row>
    <row r="814" spans="1:2" x14ac:dyDescent="0.35">
      <c r="A814" s="3">
        <v>8.1</v>
      </c>
      <c r="B814" s="3" t="s">
        <v>37</v>
      </c>
    </row>
    <row r="815" spans="1:2" x14ac:dyDescent="0.35">
      <c r="A815" s="3">
        <v>4.9000000000000004</v>
      </c>
      <c r="B815" s="3" t="s">
        <v>37</v>
      </c>
    </row>
    <row r="816" spans="1:2" x14ac:dyDescent="0.35">
      <c r="A816" s="3">
        <v>7.3</v>
      </c>
      <c r="B816" s="3" t="s">
        <v>37</v>
      </c>
    </row>
    <row r="817" spans="1:2" x14ac:dyDescent="0.35">
      <c r="A817" s="3">
        <v>6.4</v>
      </c>
      <c r="B817" s="3" t="s">
        <v>37</v>
      </c>
    </row>
    <row r="818" spans="1:2" x14ac:dyDescent="0.35">
      <c r="A818" s="3">
        <v>6.6</v>
      </c>
      <c r="B818" s="3" t="s">
        <v>37</v>
      </c>
    </row>
    <row r="819" spans="1:2" x14ac:dyDescent="0.35">
      <c r="A819" s="3">
        <v>6.7</v>
      </c>
      <c r="B819" s="3" t="s">
        <v>37</v>
      </c>
    </row>
    <row r="820" spans="1:2" x14ac:dyDescent="0.35">
      <c r="A820" s="3">
        <v>3.6</v>
      </c>
      <c r="B820" s="3" t="s">
        <v>37</v>
      </c>
    </row>
    <row r="821" spans="1:2" x14ac:dyDescent="0.35">
      <c r="A821" s="3">
        <v>5.7</v>
      </c>
      <c r="B821" s="3" t="s">
        <v>37</v>
      </c>
    </row>
    <row r="822" spans="1:2" x14ac:dyDescent="0.35">
      <c r="A822" s="3">
        <v>6</v>
      </c>
      <c r="B822" s="3" t="s">
        <v>37</v>
      </c>
    </row>
    <row r="823" spans="1:2" x14ac:dyDescent="0.35">
      <c r="A823" s="3">
        <v>4.9000000000000004</v>
      </c>
      <c r="B823" s="3" t="s">
        <v>37</v>
      </c>
    </row>
    <row r="824" spans="1:2" x14ac:dyDescent="0.35">
      <c r="A824" s="3">
        <v>4.7</v>
      </c>
      <c r="B824" s="3" t="s">
        <v>37</v>
      </c>
    </row>
    <row r="825" spans="1:2" x14ac:dyDescent="0.35">
      <c r="A825" s="3">
        <v>6.3</v>
      </c>
      <c r="B825" s="3" t="s">
        <v>37</v>
      </c>
    </row>
    <row r="826" spans="1:2" x14ac:dyDescent="0.35">
      <c r="A826" s="3">
        <v>5.9</v>
      </c>
      <c r="B826" s="3" t="s">
        <v>37</v>
      </c>
    </row>
    <row r="827" spans="1:2" x14ac:dyDescent="0.35">
      <c r="A827" s="3">
        <v>5.9</v>
      </c>
      <c r="B827" s="3" t="s">
        <v>37</v>
      </c>
    </row>
    <row r="828" spans="1:2" x14ac:dyDescent="0.35">
      <c r="A828" s="3">
        <v>7</v>
      </c>
      <c r="B828" s="3" t="s">
        <v>37</v>
      </c>
    </row>
    <row r="829" spans="1:2" x14ac:dyDescent="0.35">
      <c r="A829" s="3">
        <v>7.5</v>
      </c>
      <c r="B829" s="3" t="s">
        <v>37</v>
      </c>
    </row>
    <row r="830" spans="1:2" x14ac:dyDescent="0.35">
      <c r="A830" s="3">
        <v>5.6</v>
      </c>
      <c r="B830" s="3" t="s">
        <v>37</v>
      </c>
    </row>
    <row r="831" spans="1:2" x14ac:dyDescent="0.35">
      <c r="A831" s="3">
        <v>6.4</v>
      </c>
      <c r="B831" s="3" t="s">
        <v>37</v>
      </c>
    </row>
    <row r="832" spans="1:2" x14ac:dyDescent="0.35">
      <c r="A832" s="3">
        <v>6.3</v>
      </c>
      <c r="B832" s="3" t="s">
        <v>37</v>
      </c>
    </row>
    <row r="833" spans="1:2" x14ac:dyDescent="0.35">
      <c r="A833" s="3">
        <v>4.3</v>
      </c>
      <c r="B833" s="3" t="s">
        <v>37</v>
      </c>
    </row>
    <row r="834" spans="1:2" x14ac:dyDescent="0.35">
      <c r="A834" s="3">
        <v>5.9</v>
      </c>
      <c r="B834" s="3" t="s">
        <v>37</v>
      </c>
    </row>
    <row r="835" spans="1:2" x14ac:dyDescent="0.35">
      <c r="A835" s="3">
        <v>6.7</v>
      </c>
      <c r="B835" s="3" t="s">
        <v>37</v>
      </c>
    </row>
    <row r="836" spans="1:2" x14ac:dyDescent="0.35">
      <c r="A836" s="3">
        <v>5.5</v>
      </c>
      <c r="B836" s="3" t="s">
        <v>37</v>
      </c>
    </row>
    <row r="837" spans="1:2" x14ac:dyDescent="0.35">
      <c r="A837" s="3">
        <v>6.2</v>
      </c>
      <c r="B837" s="3" t="s">
        <v>37</v>
      </c>
    </row>
    <row r="838" spans="1:2" x14ac:dyDescent="0.35">
      <c r="A838" s="3">
        <v>8.8000000000000007</v>
      </c>
      <c r="B838" s="3" t="s">
        <v>37</v>
      </c>
    </row>
    <row r="839" spans="1:2" x14ac:dyDescent="0.35">
      <c r="A839" s="3">
        <v>5.2</v>
      </c>
      <c r="B839" s="3" t="s">
        <v>37</v>
      </c>
    </row>
    <row r="840" spans="1:2" x14ac:dyDescent="0.35">
      <c r="A840" s="3">
        <v>7</v>
      </c>
      <c r="B840" s="3" t="s">
        <v>37</v>
      </c>
    </row>
    <row r="841" spans="1:2" x14ac:dyDescent="0.35">
      <c r="A841" s="3">
        <v>6.6</v>
      </c>
      <c r="B841" s="3" t="s">
        <v>37</v>
      </c>
    </row>
    <row r="842" spans="1:2" x14ac:dyDescent="0.35">
      <c r="A842" s="3">
        <v>7.3</v>
      </c>
      <c r="B842" s="3" t="s">
        <v>37</v>
      </c>
    </row>
    <row r="843" spans="1:2" x14ac:dyDescent="0.35">
      <c r="A843" s="3">
        <v>5.6</v>
      </c>
      <c r="B843" s="3" t="s">
        <v>37</v>
      </c>
    </row>
    <row r="844" spans="1:2" x14ac:dyDescent="0.35">
      <c r="A844" s="3">
        <v>6.6</v>
      </c>
      <c r="B844" s="3" t="s">
        <v>37</v>
      </c>
    </row>
    <row r="845" spans="1:2" x14ac:dyDescent="0.35">
      <c r="A845" s="3">
        <v>5.4</v>
      </c>
      <c r="B845" s="3" t="s">
        <v>37</v>
      </c>
    </row>
    <row r="846" spans="1:2" x14ac:dyDescent="0.35">
      <c r="A846" s="3">
        <v>6.3</v>
      </c>
      <c r="B846" s="3" t="s">
        <v>37</v>
      </c>
    </row>
    <row r="847" spans="1:2" x14ac:dyDescent="0.35">
      <c r="A847" s="3">
        <v>7.9</v>
      </c>
      <c r="B847" s="3" t="s">
        <v>37</v>
      </c>
    </row>
    <row r="848" spans="1:2" x14ac:dyDescent="0.35">
      <c r="A848" s="3">
        <v>6.3</v>
      </c>
      <c r="B848" s="3" t="s">
        <v>37</v>
      </c>
    </row>
    <row r="849" spans="1:2" x14ac:dyDescent="0.35">
      <c r="A849" s="3">
        <v>6</v>
      </c>
      <c r="B849" s="3" t="s">
        <v>37</v>
      </c>
    </row>
    <row r="850" spans="1:2" x14ac:dyDescent="0.35">
      <c r="A850" s="3">
        <v>7.2</v>
      </c>
      <c r="B850" s="3" t="s">
        <v>37</v>
      </c>
    </row>
    <row r="851" spans="1:2" x14ac:dyDescent="0.35">
      <c r="A851" s="3">
        <v>5.0999999999999996</v>
      </c>
      <c r="B851" s="3" t="s">
        <v>37</v>
      </c>
    </row>
    <row r="852" spans="1:2" x14ac:dyDescent="0.35">
      <c r="A852" s="3">
        <v>7.3</v>
      </c>
      <c r="B852" s="3" t="s">
        <v>37</v>
      </c>
    </row>
    <row r="853" spans="1:2" x14ac:dyDescent="0.35">
      <c r="A853" s="3">
        <v>8</v>
      </c>
      <c r="B853" s="3" t="s">
        <v>37</v>
      </c>
    </row>
    <row r="854" spans="1:2" x14ac:dyDescent="0.35">
      <c r="A854" s="3">
        <v>6.2</v>
      </c>
      <c r="B854" s="3" t="s">
        <v>37</v>
      </c>
    </row>
    <row r="855" spans="1:2" x14ac:dyDescent="0.35">
      <c r="A855" s="3">
        <v>6</v>
      </c>
      <c r="B855" s="3" t="s">
        <v>37</v>
      </c>
    </row>
    <row r="856" spans="1:2" x14ac:dyDescent="0.35">
      <c r="A856" s="3">
        <v>6.7</v>
      </c>
      <c r="B856" s="3" t="s">
        <v>37</v>
      </c>
    </row>
    <row r="857" spans="1:2" x14ac:dyDescent="0.35">
      <c r="A857" s="3">
        <v>8.1</v>
      </c>
      <c r="B857" s="3" t="s">
        <v>37</v>
      </c>
    </row>
    <row r="858" spans="1:2" x14ac:dyDescent="0.35">
      <c r="A858" s="3">
        <v>6.4</v>
      </c>
      <c r="B858" s="3" t="s">
        <v>37</v>
      </c>
    </row>
    <row r="859" spans="1:2" x14ac:dyDescent="0.35">
      <c r="A859" s="3">
        <v>8.4</v>
      </c>
      <c r="B859" s="3" t="s">
        <v>37</v>
      </c>
    </row>
    <row r="860" spans="1:2" x14ac:dyDescent="0.35">
      <c r="A860" s="3">
        <v>8</v>
      </c>
      <c r="B860" s="3" t="s">
        <v>37</v>
      </c>
    </row>
    <row r="861" spans="1:2" x14ac:dyDescent="0.35">
      <c r="A861" s="3">
        <v>6.3</v>
      </c>
      <c r="B861" s="3" t="s">
        <v>37</v>
      </c>
    </row>
    <row r="862" spans="1:2" x14ac:dyDescent="0.35">
      <c r="A862" s="3">
        <v>6.4</v>
      </c>
      <c r="B862" s="3" t="s">
        <v>37</v>
      </c>
    </row>
    <row r="863" spans="1:2" x14ac:dyDescent="0.35">
      <c r="A863" s="3">
        <v>6.6</v>
      </c>
      <c r="B863" s="3" t="s">
        <v>37</v>
      </c>
    </row>
    <row r="864" spans="1:2" x14ac:dyDescent="0.35">
      <c r="A864" s="3">
        <v>6.4</v>
      </c>
      <c r="B864" s="3" t="s">
        <v>37</v>
      </c>
    </row>
    <row r="865" spans="1:2" x14ac:dyDescent="0.35">
      <c r="A865" s="3">
        <v>6</v>
      </c>
      <c r="B865" s="3" t="s">
        <v>37</v>
      </c>
    </row>
    <row r="866" spans="1:2" x14ac:dyDescent="0.35">
      <c r="A866" s="3">
        <v>6.6</v>
      </c>
      <c r="B866" s="3" t="s">
        <v>37</v>
      </c>
    </row>
    <row r="867" spans="1:2" x14ac:dyDescent="0.35">
      <c r="A867" s="3">
        <v>5.9</v>
      </c>
      <c r="B867" s="3" t="s">
        <v>37</v>
      </c>
    </row>
    <row r="868" spans="1:2" x14ac:dyDescent="0.35">
      <c r="A868" s="3">
        <v>6.4</v>
      </c>
      <c r="B868" s="3" t="s">
        <v>37</v>
      </c>
    </row>
    <row r="869" spans="1:2" x14ac:dyDescent="0.35">
      <c r="A869" s="3">
        <v>6.3</v>
      </c>
      <c r="B869" s="3" t="s">
        <v>37</v>
      </c>
    </row>
    <row r="870" spans="1:2" x14ac:dyDescent="0.35">
      <c r="A870" s="3">
        <v>7.3</v>
      </c>
      <c r="B870" s="3" t="s">
        <v>37</v>
      </c>
    </row>
    <row r="871" spans="1:2" x14ac:dyDescent="0.35">
      <c r="A871" s="3">
        <v>6.8</v>
      </c>
      <c r="B871" s="3" t="s">
        <v>37</v>
      </c>
    </row>
    <row r="872" spans="1:2" x14ac:dyDescent="0.35">
      <c r="A872" s="3">
        <v>7.2</v>
      </c>
      <c r="B872" s="3" t="s">
        <v>37</v>
      </c>
    </row>
    <row r="873" spans="1:2" x14ac:dyDescent="0.35">
      <c r="A873" s="3">
        <v>5.7</v>
      </c>
      <c r="B873" s="3" t="s">
        <v>37</v>
      </c>
    </row>
    <row r="874" spans="1:2" x14ac:dyDescent="0.35">
      <c r="A874" s="3">
        <v>6</v>
      </c>
      <c r="B874" s="3" t="s">
        <v>37</v>
      </c>
    </row>
    <row r="875" spans="1:2" x14ac:dyDescent="0.35">
      <c r="A875" s="3">
        <v>6.5</v>
      </c>
      <c r="B875" s="3" t="s">
        <v>37</v>
      </c>
    </row>
    <row r="876" spans="1:2" x14ac:dyDescent="0.35">
      <c r="A876" s="3">
        <v>5.8</v>
      </c>
      <c r="B876" s="3" t="s">
        <v>37</v>
      </c>
    </row>
    <row r="877" spans="1:2" x14ac:dyDescent="0.35">
      <c r="A877" s="3">
        <v>5.8</v>
      </c>
      <c r="B877" s="3" t="s">
        <v>37</v>
      </c>
    </row>
    <row r="878" spans="1:2" x14ac:dyDescent="0.35">
      <c r="A878" s="3">
        <v>6.7</v>
      </c>
      <c r="B878" s="3" t="s">
        <v>37</v>
      </c>
    </row>
    <row r="879" spans="1:2" x14ac:dyDescent="0.35">
      <c r="A879" s="3">
        <v>7.8</v>
      </c>
      <c r="B879" s="3" t="s">
        <v>37</v>
      </c>
    </row>
    <row r="880" spans="1:2" x14ac:dyDescent="0.35">
      <c r="A880" s="3">
        <v>5.6</v>
      </c>
      <c r="B880" s="3" t="s">
        <v>37</v>
      </c>
    </row>
    <row r="881" spans="1:2" x14ac:dyDescent="0.35">
      <c r="A881" s="3">
        <v>5.8</v>
      </c>
      <c r="B881" s="3" t="s">
        <v>37</v>
      </c>
    </row>
    <row r="882" spans="1:2" x14ac:dyDescent="0.35">
      <c r="A882" s="3">
        <v>7.4</v>
      </c>
      <c r="B882" s="3" t="s">
        <v>37</v>
      </c>
    </row>
    <row r="883" spans="1:2" x14ac:dyDescent="0.35">
      <c r="A883" s="3">
        <v>6.9</v>
      </c>
      <c r="B883" s="3" t="s">
        <v>37</v>
      </c>
    </row>
    <row r="884" spans="1:2" x14ac:dyDescent="0.35">
      <c r="A884" s="3">
        <v>5.5</v>
      </c>
      <c r="B884" s="3" t="s">
        <v>37</v>
      </c>
    </row>
    <row r="885" spans="1:2" x14ac:dyDescent="0.35">
      <c r="A885" s="3">
        <v>6.3</v>
      </c>
      <c r="B885" s="3" t="s">
        <v>37</v>
      </c>
    </row>
    <row r="886" spans="1:2" x14ac:dyDescent="0.35">
      <c r="A886" s="3">
        <v>4.7</v>
      </c>
      <c r="B886" s="3" t="s">
        <v>37</v>
      </c>
    </row>
    <row r="887" spans="1:2" x14ac:dyDescent="0.35">
      <c r="A887" s="3">
        <v>5.6</v>
      </c>
      <c r="B887" s="3" t="s">
        <v>37</v>
      </c>
    </row>
    <row r="888" spans="1:2" x14ac:dyDescent="0.35">
      <c r="A888" s="3">
        <v>6.4</v>
      </c>
      <c r="B888" s="3" t="s">
        <v>37</v>
      </c>
    </row>
    <row r="889" spans="1:2" x14ac:dyDescent="0.35">
      <c r="A889" s="3">
        <v>4.2</v>
      </c>
      <c r="B889" s="3" t="s">
        <v>37</v>
      </c>
    </row>
    <row r="890" spans="1:2" x14ac:dyDescent="0.35">
      <c r="A890" s="3">
        <v>6.4</v>
      </c>
      <c r="B890" s="3" t="s">
        <v>37</v>
      </c>
    </row>
    <row r="891" spans="1:2" x14ac:dyDescent="0.35">
      <c r="A891" s="3">
        <v>7.7</v>
      </c>
      <c r="B891" s="3" t="s">
        <v>1464</v>
      </c>
    </row>
    <row r="892" spans="1:2" x14ac:dyDescent="0.35">
      <c r="A892" s="3">
        <v>7.7</v>
      </c>
      <c r="B892" s="3" t="s">
        <v>37</v>
      </c>
    </row>
    <row r="893" spans="1:2" x14ac:dyDescent="0.35">
      <c r="A893" s="3">
        <v>5.3</v>
      </c>
      <c r="B893" s="3" t="s">
        <v>37</v>
      </c>
    </row>
    <row r="894" spans="1:2" x14ac:dyDescent="0.35">
      <c r="A894" s="3">
        <v>6.7</v>
      </c>
      <c r="B894" s="3" t="s">
        <v>37</v>
      </c>
    </row>
    <row r="895" spans="1:2" x14ac:dyDescent="0.35">
      <c r="A895" s="3">
        <v>7.7</v>
      </c>
      <c r="B895" s="3" t="s">
        <v>37</v>
      </c>
    </row>
    <row r="896" spans="1:2" x14ac:dyDescent="0.35">
      <c r="A896" s="3">
        <v>5.7</v>
      </c>
      <c r="B896" s="3" t="s">
        <v>37</v>
      </c>
    </row>
    <row r="897" spans="1:2" x14ac:dyDescent="0.35">
      <c r="A897" s="3">
        <v>7.6</v>
      </c>
      <c r="B897" s="3" t="s">
        <v>37</v>
      </c>
    </row>
    <row r="898" spans="1:2" x14ac:dyDescent="0.35">
      <c r="A898" s="3">
        <v>6.4</v>
      </c>
      <c r="B898" s="3" t="s">
        <v>37</v>
      </c>
    </row>
    <row r="899" spans="1:2" x14ac:dyDescent="0.35">
      <c r="A899" s="3">
        <v>5.6</v>
      </c>
      <c r="B899" s="3" t="s">
        <v>37</v>
      </c>
    </row>
    <row r="900" spans="1:2" x14ac:dyDescent="0.35">
      <c r="A900" s="3">
        <v>6.8</v>
      </c>
      <c r="B900" s="3" t="s">
        <v>37</v>
      </c>
    </row>
    <row r="901" spans="1:2" x14ac:dyDescent="0.35">
      <c r="A901" s="3">
        <v>2.4</v>
      </c>
      <c r="B901" s="3" t="s">
        <v>37</v>
      </c>
    </row>
    <row r="902" spans="1:2" x14ac:dyDescent="0.35">
      <c r="A902" s="3">
        <v>6.2</v>
      </c>
      <c r="B902" s="3" t="s">
        <v>37</v>
      </c>
    </row>
    <row r="903" spans="1:2" x14ac:dyDescent="0.35">
      <c r="A903" s="3">
        <v>5.9</v>
      </c>
      <c r="B903" s="3" t="s">
        <v>37</v>
      </c>
    </row>
    <row r="904" spans="1:2" x14ac:dyDescent="0.35">
      <c r="A904" s="3">
        <v>7.1</v>
      </c>
      <c r="B904" s="3" t="s">
        <v>37</v>
      </c>
    </row>
    <row r="905" spans="1:2" x14ac:dyDescent="0.35">
      <c r="A905" s="3">
        <v>7.6</v>
      </c>
      <c r="B905" s="3" t="s">
        <v>37</v>
      </c>
    </row>
    <row r="906" spans="1:2" x14ac:dyDescent="0.35">
      <c r="A906" s="3">
        <v>5.5</v>
      </c>
      <c r="B906" s="3" t="s">
        <v>37</v>
      </c>
    </row>
    <row r="907" spans="1:2" x14ac:dyDescent="0.35">
      <c r="A907" s="3">
        <v>7</v>
      </c>
      <c r="B907" s="3" t="s">
        <v>37</v>
      </c>
    </row>
    <row r="908" spans="1:2" x14ac:dyDescent="0.35">
      <c r="A908" s="3">
        <v>7.1</v>
      </c>
      <c r="B908" s="3" t="s">
        <v>37</v>
      </c>
    </row>
    <row r="909" spans="1:2" x14ac:dyDescent="0.35">
      <c r="A909" s="3">
        <v>7.4</v>
      </c>
      <c r="B909" s="3" t="s">
        <v>37</v>
      </c>
    </row>
    <row r="910" spans="1:2" x14ac:dyDescent="0.35">
      <c r="A910" s="3">
        <v>7.6</v>
      </c>
      <c r="B910" s="3" t="s">
        <v>37</v>
      </c>
    </row>
    <row r="911" spans="1:2" x14ac:dyDescent="0.35">
      <c r="A911" s="3">
        <v>5.9</v>
      </c>
      <c r="B911" s="3" t="s">
        <v>37</v>
      </c>
    </row>
    <row r="912" spans="1:2" x14ac:dyDescent="0.35">
      <c r="A912" s="3">
        <v>5.9</v>
      </c>
      <c r="B912" s="3" t="s">
        <v>37</v>
      </c>
    </row>
    <row r="913" spans="1:2" x14ac:dyDescent="0.35">
      <c r="A913" s="3">
        <v>8</v>
      </c>
      <c r="B913" s="3" t="s">
        <v>37</v>
      </c>
    </row>
    <row r="914" spans="1:2" x14ac:dyDescent="0.35">
      <c r="A914" s="3">
        <v>7.4</v>
      </c>
      <c r="B914" s="3" t="s">
        <v>37</v>
      </c>
    </row>
    <row r="915" spans="1:2" x14ac:dyDescent="0.35">
      <c r="A915" s="3">
        <v>5.8</v>
      </c>
      <c r="B915" s="3" t="s">
        <v>37</v>
      </c>
    </row>
    <row r="916" spans="1:2" x14ac:dyDescent="0.35">
      <c r="A916" s="3">
        <v>6.3</v>
      </c>
      <c r="B916" s="3" t="s">
        <v>37</v>
      </c>
    </row>
    <row r="917" spans="1:2" x14ac:dyDescent="0.35">
      <c r="A917" s="3">
        <v>5.7</v>
      </c>
      <c r="B917" s="3" t="s">
        <v>37</v>
      </c>
    </row>
    <row r="918" spans="1:2" x14ac:dyDescent="0.35">
      <c r="A918" s="3">
        <v>5.0999999999999996</v>
      </c>
      <c r="B918" s="3" t="s">
        <v>37</v>
      </c>
    </row>
    <row r="919" spans="1:2" x14ac:dyDescent="0.35">
      <c r="A919" s="3">
        <v>7.6</v>
      </c>
      <c r="B919" s="3" t="s">
        <v>37</v>
      </c>
    </row>
    <row r="920" spans="1:2" x14ac:dyDescent="0.35">
      <c r="A920" s="3">
        <v>6.4</v>
      </c>
      <c r="B920" s="3" t="s">
        <v>37</v>
      </c>
    </row>
    <row r="921" spans="1:2" x14ac:dyDescent="0.35">
      <c r="A921" s="3">
        <v>7.4</v>
      </c>
      <c r="B921" s="3" t="s">
        <v>37</v>
      </c>
    </row>
    <row r="922" spans="1:2" x14ac:dyDescent="0.35">
      <c r="A922" s="3">
        <v>8.1999999999999993</v>
      </c>
      <c r="B922" s="3" t="s">
        <v>37</v>
      </c>
    </row>
    <row r="923" spans="1:2" x14ac:dyDescent="0.35">
      <c r="A923" s="3">
        <v>6.5</v>
      </c>
      <c r="B923" s="3" t="s">
        <v>37</v>
      </c>
    </row>
    <row r="924" spans="1:2" x14ac:dyDescent="0.35">
      <c r="A924" s="3">
        <v>5.5</v>
      </c>
      <c r="B924" s="3" t="s">
        <v>37</v>
      </c>
    </row>
    <row r="925" spans="1:2" x14ac:dyDescent="0.35">
      <c r="A925" s="3">
        <v>6.5</v>
      </c>
      <c r="B925" s="3" t="s">
        <v>37</v>
      </c>
    </row>
    <row r="926" spans="1:2" x14ac:dyDescent="0.35">
      <c r="A926" s="3">
        <v>5.6</v>
      </c>
      <c r="B926" s="3" t="s">
        <v>37</v>
      </c>
    </row>
    <row r="927" spans="1:2" x14ac:dyDescent="0.35">
      <c r="A927" s="3">
        <v>4.9000000000000004</v>
      </c>
      <c r="B927" s="3" t="s">
        <v>37</v>
      </c>
    </row>
    <row r="928" spans="1:2" x14ac:dyDescent="0.35">
      <c r="A928" s="3">
        <v>4.5999999999999996</v>
      </c>
      <c r="B928" s="3" t="s">
        <v>37</v>
      </c>
    </row>
    <row r="929" spans="1:2" x14ac:dyDescent="0.35">
      <c r="A929" s="3">
        <v>7.9</v>
      </c>
      <c r="B929" s="3" t="s">
        <v>37</v>
      </c>
    </row>
    <row r="930" spans="1:2" x14ac:dyDescent="0.35">
      <c r="A930" s="3">
        <v>7.1</v>
      </c>
      <c r="B930" s="3" t="s">
        <v>37</v>
      </c>
    </row>
    <row r="931" spans="1:2" x14ac:dyDescent="0.35">
      <c r="A931" s="3">
        <v>6.9</v>
      </c>
      <c r="B931" s="3" t="s">
        <v>37</v>
      </c>
    </row>
    <row r="932" spans="1:2" x14ac:dyDescent="0.35">
      <c r="A932" s="3">
        <v>7.3</v>
      </c>
      <c r="B932" s="3" t="s">
        <v>37</v>
      </c>
    </row>
    <row r="933" spans="1:2" x14ac:dyDescent="0.35">
      <c r="A933" s="3">
        <v>7</v>
      </c>
      <c r="B933" s="3" t="s">
        <v>37</v>
      </c>
    </row>
    <row r="934" spans="1:2" x14ac:dyDescent="0.35">
      <c r="A934" s="3">
        <v>7.7</v>
      </c>
      <c r="B934" s="3" t="s">
        <v>37</v>
      </c>
    </row>
    <row r="935" spans="1:2" x14ac:dyDescent="0.35">
      <c r="A935" s="3">
        <v>6.7</v>
      </c>
      <c r="B935" s="3" t="s">
        <v>37</v>
      </c>
    </row>
    <row r="936" spans="1:2" x14ac:dyDescent="0.35">
      <c r="A936" s="3">
        <v>6.3</v>
      </c>
      <c r="B936" s="3" t="s">
        <v>37</v>
      </c>
    </row>
    <row r="937" spans="1:2" x14ac:dyDescent="0.35">
      <c r="A937" s="3">
        <v>5.8</v>
      </c>
      <c r="B937" s="3" t="s">
        <v>37</v>
      </c>
    </row>
    <row r="938" spans="1:2" x14ac:dyDescent="0.35">
      <c r="A938" s="3">
        <v>7.1</v>
      </c>
      <c r="B938" s="3" t="s">
        <v>37</v>
      </c>
    </row>
    <row r="939" spans="1:2" x14ac:dyDescent="0.35">
      <c r="A939" s="3">
        <v>7.3</v>
      </c>
      <c r="B939" s="3" t="s">
        <v>37</v>
      </c>
    </row>
    <row r="940" spans="1:2" x14ac:dyDescent="0.35">
      <c r="A940" s="3">
        <v>6.4</v>
      </c>
      <c r="B940" s="3" t="s">
        <v>37</v>
      </c>
    </row>
    <row r="941" spans="1:2" x14ac:dyDescent="0.35">
      <c r="A941" s="3">
        <v>7.1</v>
      </c>
      <c r="B941" s="3" t="s">
        <v>37</v>
      </c>
    </row>
    <row r="942" spans="1:2" x14ac:dyDescent="0.35">
      <c r="A942" s="3">
        <v>7.6</v>
      </c>
      <c r="B942" s="3" t="s">
        <v>37</v>
      </c>
    </row>
    <row r="943" spans="1:2" x14ac:dyDescent="0.35">
      <c r="A943" s="3">
        <v>6.8</v>
      </c>
      <c r="B943" s="3" t="s">
        <v>37</v>
      </c>
    </row>
    <row r="944" spans="1:2" x14ac:dyDescent="0.35">
      <c r="A944" s="3">
        <v>6.6</v>
      </c>
      <c r="B944" s="3" t="s">
        <v>37</v>
      </c>
    </row>
    <row r="945" spans="1:2" x14ac:dyDescent="0.35">
      <c r="A945" s="3">
        <v>6.7</v>
      </c>
      <c r="B945" s="3" t="s">
        <v>37</v>
      </c>
    </row>
    <row r="946" spans="1:2" x14ac:dyDescent="0.35">
      <c r="A946" s="3">
        <v>6.1</v>
      </c>
      <c r="B946" s="3" t="s">
        <v>37</v>
      </c>
    </row>
    <row r="947" spans="1:2" x14ac:dyDescent="0.35">
      <c r="A947" s="3">
        <v>6</v>
      </c>
      <c r="B947" s="3" t="s">
        <v>37</v>
      </c>
    </row>
    <row r="948" spans="1:2" x14ac:dyDescent="0.35">
      <c r="A948" s="3">
        <v>7.6</v>
      </c>
      <c r="B948" s="3" t="s">
        <v>37</v>
      </c>
    </row>
    <row r="949" spans="1:2" x14ac:dyDescent="0.35">
      <c r="A949" s="3">
        <v>7.1</v>
      </c>
      <c r="B949" s="3" t="s">
        <v>37</v>
      </c>
    </row>
    <row r="950" spans="1:2" x14ac:dyDescent="0.35">
      <c r="A950" s="3">
        <v>5</v>
      </c>
      <c r="B950" s="3" t="s">
        <v>37</v>
      </c>
    </row>
    <row r="951" spans="1:2" x14ac:dyDescent="0.35">
      <c r="A951" s="3">
        <v>7.1</v>
      </c>
      <c r="B951" s="3" t="s">
        <v>37</v>
      </c>
    </row>
    <row r="952" spans="1:2" x14ac:dyDescent="0.35">
      <c r="A952" s="3">
        <v>6.2</v>
      </c>
      <c r="B952" s="3" t="s">
        <v>37</v>
      </c>
    </row>
    <row r="953" spans="1:2" x14ac:dyDescent="0.35">
      <c r="A953" s="3">
        <v>5.6</v>
      </c>
      <c r="B953" s="3" t="s">
        <v>37</v>
      </c>
    </row>
    <row r="954" spans="1:2" x14ac:dyDescent="0.35">
      <c r="A954" s="3">
        <v>5.4</v>
      </c>
      <c r="B954" s="3" t="s">
        <v>37</v>
      </c>
    </row>
    <row r="955" spans="1:2" x14ac:dyDescent="0.35">
      <c r="A955" s="3">
        <v>7.4</v>
      </c>
      <c r="B955" s="3" t="s">
        <v>37</v>
      </c>
    </row>
    <row r="956" spans="1:2" x14ac:dyDescent="0.35">
      <c r="A956" s="3">
        <v>5</v>
      </c>
      <c r="B956" s="3" t="s">
        <v>37</v>
      </c>
    </row>
    <row r="957" spans="1:2" x14ac:dyDescent="0.35">
      <c r="A957" s="3">
        <v>5.2</v>
      </c>
      <c r="B957" s="3" t="s">
        <v>37</v>
      </c>
    </row>
    <row r="958" spans="1:2" x14ac:dyDescent="0.35">
      <c r="A958" s="3">
        <v>7.6</v>
      </c>
      <c r="B958" s="3" t="s">
        <v>37</v>
      </c>
    </row>
    <row r="959" spans="1:2" x14ac:dyDescent="0.35">
      <c r="A959" s="3">
        <v>6.6</v>
      </c>
      <c r="B959" s="3" t="s">
        <v>37</v>
      </c>
    </row>
    <row r="960" spans="1:2" x14ac:dyDescent="0.35">
      <c r="A960" s="3">
        <v>7</v>
      </c>
      <c r="B960" s="3" t="s">
        <v>37</v>
      </c>
    </row>
    <row r="961" spans="1:2" x14ac:dyDescent="0.35">
      <c r="A961" s="3">
        <v>5.7</v>
      </c>
      <c r="B961" s="3" t="s">
        <v>37</v>
      </c>
    </row>
    <row r="962" spans="1:2" x14ac:dyDescent="0.35">
      <c r="A962" s="3">
        <v>8.1999999999999993</v>
      </c>
      <c r="B962" s="3" t="s">
        <v>37</v>
      </c>
    </row>
    <row r="963" spans="1:2" x14ac:dyDescent="0.35">
      <c r="A963" s="3">
        <v>6.2</v>
      </c>
      <c r="B963" s="3" t="s">
        <v>37</v>
      </c>
    </row>
    <row r="964" spans="1:2" x14ac:dyDescent="0.35">
      <c r="A964" s="3">
        <v>7.9</v>
      </c>
      <c r="B964" s="3" t="s">
        <v>37</v>
      </c>
    </row>
    <row r="965" spans="1:2" x14ac:dyDescent="0.35">
      <c r="A965" s="3">
        <v>6.6</v>
      </c>
      <c r="B965" s="3" t="s">
        <v>37</v>
      </c>
    </row>
    <row r="966" spans="1:2" x14ac:dyDescent="0.35">
      <c r="A966" s="3">
        <v>4.7</v>
      </c>
      <c r="B966" s="3" t="s">
        <v>37</v>
      </c>
    </row>
    <row r="967" spans="1:2" x14ac:dyDescent="0.35">
      <c r="A967" s="3">
        <v>6.3</v>
      </c>
      <c r="B967" s="3" t="s">
        <v>37</v>
      </c>
    </row>
    <row r="968" spans="1:2" x14ac:dyDescent="0.35">
      <c r="A968" s="3">
        <v>6.1</v>
      </c>
      <c r="B968" s="3" t="s">
        <v>37</v>
      </c>
    </row>
    <row r="969" spans="1:2" x14ac:dyDescent="0.35">
      <c r="A969" s="3">
        <v>6.7</v>
      </c>
      <c r="B969" s="3" t="s">
        <v>37</v>
      </c>
    </row>
    <row r="970" spans="1:2" x14ac:dyDescent="0.35">
      <c r="A970" s="3">
        <v>6.1</v>
      </c>
      <c r="B970" s="3" t="s">
        <v>37</v>
      </c>
    </row>
    <row r="971" spans="1:2" x14ac:dyDescent="0.35">
      <c r="A971" s="3">
        <v>7</v>
      </c>
      <c r="B971" s="3" t="s">
        <v>37</v>
      </c>
    </row>
    <row r="972" spans="1:2" x14ac:dyDescent="0.35">
      <c r="A972" s="3">
        <v>7.4</v>
      </c>
      <c r="B972" s="3" t="s">
        <v>37</v>
      </c>
    </row>
    <row r="973" spans="1:2" x14ac:dyDescent="0.35">
      <c r="A973" s="3">
        <v>7.3</v>
      </c>
      <c r="B973" s="3" t="s">
        <v>37</v>
      </c>
    </row>
    <row r="974" spans="1:2" x14ac:dyDescent="0.35">
      <c r="A974" s="3">
        <v>5.8</v>
      </c>
      <c r="B974" s="3" t="s">
        <v>37</v>
      </c>
    </row>
    <row r="975" spans="1:2" x14ac:dyDescent="0.35">
      <c r="A975" s="3">
        <v>6.7</v>
      </c>
      <c r="B975" s="3" t="s">
        <v>37</v>
      </c>
    </row>
    <row r="976" spans="1:2" x14ac:dyDescent="0.35">
      <c r="A976" s="3">
        <v>5.8</v>
      </c>
      <c r="B976" s="3" t="s">
        <v>37</v>
      </c>
    </row>
    <row r="977" spans="1:2" x14ac:dyDescent="0.35">
      <c r="A977" s="3">
        <v>7.8</v>
      </c>
      <c r="B977" s="3" t="s">
        <v>37</v>
      </c>
    </row>
    <row r="978" spans="1:2" x14ac:dyDescent="0.35">
      <c r="A978" s="3">
        <v>6.6</v>
      </c>
      <c r="B978" s="3" t="s">
        <v>37</v>
      </c>
    </row>
    <row r="979" spans="1:2" x14ac:dyDescent="0.35">
      <c r="A979" s="3">
        <v>6.5</v>
      </c>
      <c r="B979" s="3" t="s">
        <v>37</v>
      </c>
    </row>
    <row r="980" spans="1:2" x14ac:dyDescent="0.35">
      <c r="A980" s="3">
        <v>6.7</v>
      </c>
      <c r="B980" s="3" t="s">
        <v>37</v>
      </c>
    </row>
    <row r="981" spans="1:2" x14ac:dyDescent="0.35">
      <c r="A981" s="3">
        <v>7.3</v>
      </c>
      <c r="B981" s="3" t="s">
        <v>37</v>
      </c>
    </row>
    <row r="982" spans="1:2" x14ac:dyDescent="0.35">
      <c r="A982" s="3">
        <v>5.8</v>
      </c>
      <c r="B982" s="3" t="s">
        <v>37</v>
      </c>
    </row>
    <row r="983" spans="1:2" x14ac:dyDescent="0.35">
      <c r="A983" s="3">
        <v>5.5</v>
      </c>
      <c r="B983" s="3" t="s">
        <v>37</v>
      </c>
    </row>
    <row r="984" spans="1:2" x14ac:dyDescent="0.35">
      <c r="A984" s="3">
        <v>6.3</v>
      </c>
      <c r="B984" s="3" t="s">
        <v>37</v>
      </c>
    </row>
    <row r="985" spans="1:2" x14ac:dyDescent="0.35">
      <c r="A985" s="3">
        <v>7.4</v>
      </c>
      <c r="B985" s="3" t="s">
        <v>37</v>
      </c>
    </row>
    <row r="986" spans="1:2" x14ac:dyDescent="0.35">
      <c r="A986" s="3">
        <v>5.9</v>
      </c>
      <c r="B986" s="3" t="s">
        <v>37</v>
      </c>
    </row>
    <row r="987" spans="1:2" x14ac:dyDescent="0.35">
      <c r="A987" s="3">
        <v>6.2</v>
      </c>
      <c r="B987" s="3" t="s">
        <v>37</v>
      </c>
    </row>
    <row r="988" spans="1:2" x14ac:dyDescent="0.35">
      <c r="A988" s="3">
        <v>5.9</v>
      </c>
      <c r="B988" s="3" t="s">
        <v>37</v>
      </c>
    </row>
    <row r="989" spans="1:2" x14ac:dyDescent="0.35">
      <c r="A989" s="3">
        <v>6.5</v>
      </c>
      <c r="B989" s="3" t="s">
        <v>37</v>
      </c>
    </row>
    <row r="990" spans="1:2" x14ac:dyDescent="0.35">
      <c r="A990" s="3">
        <v>4.4000000000000004</v>
      </c>
      <c r="B990" s="3" t="s">
        <v>37</v>
      </c>
    </row>
    <row r="991" spans="1:2" x14ac:dyDescent="0.35">
      <c r="A991" s="3">
        <v>3.5</v>
      </c>
      <c r="B991" s="3" t="s">
        <v>37</v>
      </c>
    </row>
    <row r="992" spans="1:2" x14ac:dyDescent="0.35">
      <c r="A992" s="3">
        <v>6.6</v>
      </c>
      <c r="B992" s="3" t="s">
        <v>37</v>
      </c>
    </row>
    <row r="993" spans="1:2" x14ac:dyDescent="0.35">
      <c r="A993" s="3">
        <v>6</v>
      </c>
      <c r="B993" s="3" t="s">
        <v>37</v>
      </c>
    </row>
    <row r="994" spans="1:2" x14ac:dyDescent="0.35">
      <c r="A994" s="3">
        <v>6.4</v>
      </c>
      <c r="B994" s="3" t="s">
        <v>37</v>
      </c>
    </row>
    <row r="995" spans="1:2" x14ac:dyDescent="0.35">
      <c r="A995" s="3">
        <v>6.5</v>
      </c>
      <c r="B995" s="3" t="s">
        <v>37</v>
      </c>
    </row>
    <row r="996" spans="1:2" x14ac:dyDescent="0.35">
      <c r="A996" s="3">
        <v>7.8</v>
      </c>
      <c r="B996" s="3" t="s">
        <v>37</v>
      </c>
    </row>
    <row r="997" spans="1:2" x14ac:dyDescent="0.35">
      <c r="A997" s="3">
        <v>4.3</v>
      </c>
      <c r="B997" s="3" t="s">
        <v>37</v>
      </c>
    </row>
    <row r="998" spans="1:2" x14ac:dyDescent="0.35">
      <c r="A998" s="3">
        <v>4.2</v>
      </c>
      <c r="B998" s="3" t="s">
        <v>37</v>
      </c>
    </row>
    <row r="999" spans="1:2" x14ac:dyDescent="0.35">
      <c r="A999" s="3">
        <v>6.5</v>
      </c>
      <c r="B999" s="3" t="s">
        <v>37</v>
      </c>
    </row>
    <row r="1000" spans="1:2" x14ac:dyDescent="0.35">
      <c r="A1000" s="3">
        <v>6.1</v>
      </c>
      <c r="B1000" s="3" t="s">
        <v>37</v>
      </c>
    </row>
    <row r="1001" spans="1:2" x14ac:dyDescent="0.35">
      <c r="A1001" s="3">
        <v>6.3</v>
      </c>
      <c r="B1001" s="3" t="s">
        <v>37</v>
      </c>
    </row>
    <row r="1002" spans="1:2" x14ac:dyDescent="0.35">
      <c r="A1002" s="3">
        <v>6.2</v>
      </c>
      <c r="B1002" s="3" t="s">
        <v>37</v>
      </c>
    </row>
    <row r="1003" spans="1:2" x14ac:dyDescent="0.35">
      <c r="A1003" s="3">
        <v>5.9</v>
      </c>
      <c r="B1003" s="3" t="s">
        <v>37</v>
      </c>
    </row>
    <row r="1004" spans="1:2" x14ac:dyDescent="0.35">
      <c r="A1004" s="3">
        <v>5.9</v>
      </c>
      <c r="B1004" s="3" t="s">
        <v>37</v>
      </c>
    </row>
    <row r="1005" spans="1:2" x14ac:dyDescent="0.35">
      <c r="A1005" s="3">
        <v>6.5</v>
      </c>
      <c r="B1005" s="3" t="s">
        <v>37</v>
      </c>
    </row>
    <row r="1006" spans="1:2" x14ac:dyDescent="0.35">
      <c r="A1006" s="3">
        <v>6.4</v>
      </c>
      <c r="B1006" s="3" t="s">
        <v>37</v>
      </c>
    </row>
    <row r="1007" spans="1:2" x14ac:dyDescent="0.35">
      <c r="A1007" s="3">
        <v>6.5</v>
      </c>
      <c r="B1007" s="3" t="s">
        <v>37</v>
      </c>
    </row>
    <row r="1008" spans="1:2" x14ac:dyDescent="0.35">
      <c r="A1008" s="3">
        <v>5.7</v>
      </c>
      <c r="B1008" s="3" t="s">
        <v>37</v>
      </c>
    </row>
    <row r="1009" spans="1:2" x14ac:dyDescent="0.35">
      <c r="A1009" s="3">
        <v>7.5</v>
      </c>
      <c r="B1009" s="3" t="s">
        <v>37</v>
      </c>
    </row>
    <row r="1010" spans="1:2" x14ac:dyDescent="0.35">
      <c r="A1010" s="3">
        <v>8</v>
      </c>
      <c r="B1010" s="3" t="s">
        <v>37</v>
      </c>
    </row>
    <row r="1011" spans="1:2" x14ac:dyDescent="0.35">
      <c r="A1011" s="3">
        <v>7.3</v>
      </c>
      <c r="B1011" s="3" t="s">
        <v>37</v>
      </c>
    </row>
    <row r="1012" spans="1:2" x14ac:dyDescent="0.35">
      <c r="A1012" s="3">
        <v>6.7</v>
      </c>
      <c r="B1012" s="3" t="s">
        <v>37</v>
      </c>
    </row>
    <row r="1013" spans="1:2" x14ac:dyDescent="0.35">
      <c r="A1013" s="3">
        <v>7.5</v>
      </c>
      <c r="B1013" s="3" t="s">
        <v>37</v>
      </c>
    </row>
    <row r="1014" spans="1:2" x14ac:dyDescent="0.35">
      <c r="A1014" s="3">
        <v>5.4</v>
      </c>
      <c r="B1014" s="3" t="s">
        <v>37</v>
      </c>
    </row>
    <row r="1015" spans="1:2" x14ac:dyDescent="0.35">
      <c r="A1015" s="3">
        <v>6.6</v>
      </c>
      <c r="B1015" s="3" t="s">
        <v>37</v>
      </c>
    </row>
    <row r="1016" spans="1:2" x14ac:dyDescent="0.35">
      <c r="A1016" s="3">
        <v>7.7</v>
      </c>
      <c r="B1016" s="3" t="s">
        <v>37</v>
      </c>
    </row>
    <row r="1017" spans="1:2" x14ac:dyDescent="0.35">
      <c r="A1017" s="3">
        <v>5.8</v>
      </c>
      <c r="B1017" s="3" t="s">
        <v>37</v>
      </c>
    </row>
    <row r="1018" spans="1:2" x14ac:dyDescent="0.35">
      <c r="A1018" s="3">
        <v>6.4</v>
      </c>
      <c r="B1018" s="3" t="s">
        <v>37</v>
      </c>
    </row>
    <row r="1019" spans="1:2" x14ac:dyDescent="0.35">
      <c r="A1019" s="3">
        <v>5.6</v>
      </c>
      <c r="B1019" s="3" t="s">
        <v>37</v>
      </c>
    </row>
    <row r="1020" spans="1:2" x14ac:dyDescent="0.35">
      <c r="A1020" s="3">
        <v>6</v>
      </c>
      <c r="B1020" s="3" t="s">
        <v>37</v>
      </c>
    </row>
    <row r="1021" spans="1:2" x14ac:dyDescent="0.35">
      <c r="A1021" s="3">
        <v>6.2</v>
      </c>
      <c r="B1021" s="3" t="s">
        <v>37</v>
      </c>
    </row>
    <row r="1022" spans="1:2" x14ac:dyDescent="0.35">
      <c r="A1022" s="3">
        <v>5.9</v>
      </c>
      <c r="B1022" s="3" t="s">
        <v>37</v>
      </c>
    </row>
    <row r="1023" spans="1:2" x14ac:dyDescent="0.35">
      <c r="A1023" s="3">
        <v>5.0999999999999996</v>
      </c>
      <c r="B1023" s="3" t="s">
        <v>37</v>
      </c>
    </row>
    <row r="1024" spans="1:2" x14ac:dyDescent="0.35">
      <c r="A1024" s="3">
        <v>6.8</v>
      </c>
      <c r="B1024" s="3" t="s">
        <v>37</v>
      </c>
    </row>
    <row r="1025" spans="1:2" x14ac:dyDescent="0.35">
      <c r="A1025" s="3">
        <v>7</v>
      </c>
      <c r="B1025" s="3" t="s">
        <v>37</v>
      </c>
    </row>
    <row r="1026" spans="1:2" x14ac:dyDescent="0.35">
      <c r="A1026" s="3">
        <v>6</v>
      </c>
      <c r="B1026" s="3" t="s">
        <v>37</v>
      </c>
    </row>
    <row r="1027" spans="1:2" x14ac:dyDescent="0.35">
      <c r="A1027" s="3">
        <v>5.0999999999999996</v>
      </c>
      <c r="B1027" s="3" t="s">
        <v>37</v>
      </c>
    </row>
    <row r="1028" spans="1:2" x14ac:dyDescent="0.35">
      <c r="A1028" s="3">
        <v>5.8</v>
      </c>
      <c r="B1028" s="3" t="s">
        <v>37</v>
      </c>
    </row>
    <row r="1029" spans="1:2" x14ac:dyDescent="0.35">
      <c r="A1029" s="3">
        <v>6.2</v>
      </c>
      <c r="B1029" s="3" t="s">
        <v>37</v>
      </c>
    </row>
    <row r="1030" spans="1:2" x14ac:dyDescent="0.35">
      <c r="A1030" s="3">
        <v>6.4</v>
      </c>
      <c r="B1030" s="3" t="s">
        <v>37</v>
      </c>
    </row>
    <row r="1031" spans="1:2" x14ac:dyDescent="0.35">
      <c r="A1031" s="3">
        <v>4.8</v>
      </c>
      <c r="B1031" s="3" t="s">
        <v>37</v>
      </c>
    </row>
    <row r="1032" spans="1:2" x14ac:dyDescent="0.35">
      <c r="A1032" s="3">
        <v>4.9000000000000004</v>
      </c>
      <c r="B1032" s="3" t="s">
        <v>37</v>
      </c>
    </row>
    <row r="1033" spans="1:2" x14ac:dyDescent="0.35">
      <c r="A1033" s="3">
        <v>5.6</v>
      </c>
      <c r="B1033" s="3" t="s">
        <v>37</v>
      </c>
    </row>
    <row r="1034" spans="1:2" x14ac:dyDescent="0.35">
      <c r="A1034" s="3">
        <v>5.5</v>
      </c>
      <c r="B1034" s="3" t="s">
        <v>37</v>
      </c>
    </row>
    <row r="1035" spans="1:2" x14ac:dyDescent="0.35">
      <c r="A1035" s="3">
        <v>3.7</v>
      </c>
      <c r="B1035" s="3" t="s">
        <v>37</v>
      </c>
    </row>
    <row r="1036" spans="1:2" x14ac:dyDescent="0.35">
      <c r="A1036" s="3">
        <v>5.9</v>
      </c>
      <c r="B1036" s="3" t="s">
        <v>37</v>
      </c>
    </row>
    <row r="1037" spans="1:2" x14ac:dyDescent="0.35">
      <c r="A1037" s="3">
        <v>8.5</v>
      </c>
      <c r="B1037" s="3" t="s">
        <v>37</v>
      </c>
    </row>
    <row r="1038" spans="1:2" x14ac:dyDescent="0.35">
      <c r="A1038" s="3">
        <v>6.3</v>
      </c>
      <c r="B1038" s="3" t="s">
        <v>37</v>
      </c>
    </row>
    <row r="1039" spans="1:2" x14ac:dyDescent="0.35">
      <c r="A1039" s="3">
        <v>7.4</v>
      </c>
      <c r="B1039" s="3" t="s">
        <v>37</v>
      </c>
    </row>
    <row r="1040" spans="1:2" x14ac:dyDescent="0.35">
      <c r="A1040" s="3">
        <v>7.6</v>
      </c>
      <c r="B1040" s="3" t="s">
        <v>37</v>
      </c>
    </row>
    <row r="1041" spans="1:2" x14ac:dyDescent="0.35">
      <c r="A1041" s="3">
        <v>8.3000000000000007</v>
      </c>
      <c r="B1041" s="3" t="s">
        <v>37</v>
      </c>
    </row>
    <row r="1042" spans="1:2" x14ac:dyDescent="0.35">
      <c r="A1042" s="3">
        <v>6.6</v>
      </c>
      <c r="B1042" s="3" t="s">
        <v>37</v>
      </c>
    </row>
    <row r="1043" spans="1:2" x14ac:dyDescent="0.35">
      <c r="A1043" s="3">
        <v>6.9</v>
      </c>
      <c r="B1043" s="3" t="s">
        <v>37</v>
      </c>
    </row>
    <row r="1044" spans="1:2" x14ac:dyDescent="0.35">
      <c r="A1044" s="3">
        <v>6.7</v>
      </c>
      <c r="B1044" s="3" t="s">
        <v>37</v>
      </c>
    </row>
    <row r="1045" spans="1:2" x14ac:dyDescent="0.35">
      <c r="A1045" s="3">
        <v>6.8</v>
      </c>
      <c r="B1045" s="3" t="s">
        <v>37</v>
      </c>
    </row>
    <row r="1046" spans="1:2" x14ac:dyDescent="0.35">
      <c r="A1046" s="3">
        <v>4.5999999999999996</v>
      </c>
      <c r="B1046" s="3" t="s">
        <v>37</v>
      </c>
    </row>
    <row r="1047" spans="1:2" x14ac:dyDescent="0.35">
      <c r="A1047" s="3">
        <v>7.1</v>
      </c>
      <c r="B1047" s="3" t="s">
        <v>37</v>
      </c>
    </row>
    <row r="1048" spans="1:2" x14ac:dyDescent="0.35">
      <c r="A1048" s="3">
        <v>6.4</v>
      </c>
      <c r="B1048" s="3" t="s">
        <v>37</v>
      </c>
    </row>
    <row r="1049" spans="1:2" x14ac:dyDescent="0.35">
      <c r="A1049" s="3">
        <v>6.4</v>
      </c>
      <c r="B1049" s="3" t="s">
        <v>37</v>
      </c>
    </row>
    <row r="1050" spans="1:2" x14ac:dyDescent="0.35">
      <c r="A1050" s="3">
        <v>7.4</v>
      </c>
      <c r="B1050" s="3" t="s">
        <v>37</v>
      </c>
    </row>
    <row r="1051" spans="1:2" x14ac:dyDescent="0.35">
      <c r="A1051" s="3">
        <v>6.4</v>
      </c>
      <c r="B1051" s="3" t="s">
        <v>37</v>
      </c>
    </row>
    <row r="1052" spans="1:2" x14ac:dyDescent="0.35">
      <c r="A1052" s="3">
        <v>6</v>
      </c>
      <c r="B1052" s="3" t="s">
        <v>37</v>
      </c>
    </row>
    <row r="1053" spans="1:2" x14ac:dyDescent="0.35">
      <c r="A1053" s="3">
        <v>6.5</v>
      </c>
      <c r="B1053" s="3" t="s">
        <v>37</v>
      </c>
    </row>
    <row r="1054" spans="1:2" x14ac:dyDescent="0.35">
      <c r="A1054" s="3">
        <v>7.8</v>
      </c>
      <c r="B1054" s="3" t="s">
        <v>37</v>
      </c>
    </row>
    <row r="1055" spans="1:2" x14ac:dyDescent="0.35">
      <c r="A1055" s="3">
        <v>6</v>
      </c>
      <c r="B1055" s="3" t="s">
        <v>37</v>
      </c>
    </row>
    <row r="1056" spans="1:2" x14ac:dyDescent="0.35">
      <c r="A1056" s="3">
        <v>7</v>
      </c>
      <c r="B1056" s="3" t="s">
        <v>37</v>
      </c>
    </row>
    <row r="1057" spans="1:2" x14ac:dyDescent="0.35">
      <c r="A1057" s="3">
        <v>6</v>
      </c>
      <c r="B1057" s="3" t="s">
        <v>37</v>
      </c>
    </row>
    <row r="1058" spans="1:2" x14ac:dyDescent="0.35">
      <c r="A1058" s="3">
        <v>7.8</v>
      </c>
      <c r="B1058" s="3" t="s">
        <v>5611</v>
      </c>
    </row>
    <row r="1059" spans="1:2" x14ac:dyDescent="0.35">
      <c r="A1059" s="3">
        <v>6.1</v>
      </c>
      <c r="B1059" s="3" t="s">
        <v>37</v>
      </c>
    </row>
    <row r="1060" spans="1:2" x14ac:dyDescent="0.35">
      <c r="A1060" s="3">
        <v>6.8</v>
      </c>
      <c r="B1060" s="3" t="s">
        <v>37</v>
      </c>
    </row>
    <row r="1061" spans="1:2" x14ac:dyDescent="0.35">
      <c r="A1061" s="3">
        <v>6.4</v>
      </c>
      <c r="B1061" s="3" t="s">
        <v>37</v>
      </c>
    </row>
    <row r="1062" spans="1:2" x14ac:dyDescent="0.35">
      <c r="A1062" s="3">
        <v>7.7</v>
      </c>
      <c r="B1062" s="3" t="s">
        <v>37</v>
      </c>
    </row>
    <row r="1063" spans="1:2" x14ac:dyDescent="0.35">
      <c r="A1063" s="3">
        <v>8.1</v>
      </c>
      <c r="B1063" s="3" t="s">
        <v>5641</v>
      </c>
    </row>
    <row r="1064" spans="1:2" x14ac:dyDescent="0.35">
      <c r="A1064" s="3">
        <v>4.5</v>
      </c>
      <c r="B1064" s="3" t="s">
        <v>37</v>
      </c>
    </row>
    <row r="1065" spans="1:2" x14ac:dyDescent="0.35">
      <c r="A1065" s="3">
        <v>5.8</v>
      </c>
      <c r="B1065" s="3" t="s">
        <v>37</v>
      </c>
    </row>
    <row r="1066" spans="1:2" x14ac:dyDescent="0.35">
      <c r="A1066" s="3">
        <v>6.3</v>
      </c>
      <c r="B1066" s="3" t="s">
        <v>37</v>
      </c>
    </row>
    <row r="1067" spans="1:2" x14ac:dyDescent="0.35">
      <c r="A1067" s="3">
        <v>5.7</v>
      </c>
      <c r="B1067" s="3" t="s">
        <v>37</v>
      </c>
    </row>
    <row r="1068" spans="1:2" x14ac:dyDescent="0.35">
      <c r="A1068" s="3">
        <v>7.2</v>
      </c>
      <c r="B1068" s="3" t="s">
        <v>37</v>
      </c>
    </row>
    <row r="1069" spans="1:2" x14ac:dyDescent="0.35">
      <c r="A1069" s="3">
        <v>7.6</v>
      </c>
      <c r="B1069" s="3" t="s">
        <v>37</v>
      </c>
    </row>
    <row r="1070" spans="1:2" x14ac:dyDescent="0.35">
      <c r="A1070" s="3">
        <v>4.7</v>
      </c>
      <c r="B1070" s="3" t="s">
        <v>37</v>
      </c>
    </row>
    <row r="1071" spans="1:2" x14ac:dyDescent="0.35">
      <c r="A1071" s="3">
        <v>6.6</v>
      </c>
      <c r="B1071" s="3" t="s">
        <v>37</v>
      </c>
    </row>
    <row r="1072" spans="1:2" x14ac:dyDescent="0.35">
      <c r="A1072" s="3">
        <v>6.8</v>
      </c>
      <c r="B1072" s="3" t="s">
        <v>37</v>
      </c>
    </row>
    <row r="1073" spans="1:2" x14ac:dyDescent="0.35">
      <c r="A1073" s="3">
        <v>7.3</v>
      </c>
      <c r="B1073" s="3" t="s">
        <v>37</v>
      </c>
    </row>
    <row r="1074" spans="1:2" x14ac:dyDescent="0.35">
      <c r="A1074" s="3">
        <v>2.7</v>
      </c>
      <c r="B1074" s="3" t="s">
        <v>37</v>
      </c>
    </row>
    <row r="1075" spans="1:2" x14ac:dyDescent="0.35">
      <c r="A1075" s="3">
        <v>4.8</v>
      </c>
      <c r="B1075" s="3" t="s">
        <v>37</v>
      </c>
    </row>
    <row r="1076" spans="1:2" x14ac:dyDescent="0.35">
      <c r="A1076" s="3">
        <v>6.3</v>
      </c>
      <c r="B1076" s="3" t="s">
        <v>37</v>
      </c>
    </row>
    <row r="1077" spans="1:2" x14ac:dyDescent="0.35">
      <c r="A1077" s="3">
        <v>5.5</v>
      </c>
      <c r="B1077" s="3" t="s">
        <v>37</v>
      </c>
    </row>
    <row r="1078" spans="1:2" x14ac:dyDescent="0.35">
      <c r="A1078" s="3">
        <v>6.2</v>
      </c>
      <c r="B1078" s="3" t="s">
        <v>37</v>
      </c>
    </row>
    <row r="1079" spans="1:2" x14ac:dyDescent="0.35">
      <c r="A1079" s="3">
        <v>5.8</v>
      </c>
      <c r="B1079" s="3" t="s">
        <v>37</v>
      </c>
    </row>
    <row r="1080" spans="1:2" x14ac:dyDescent="0.35">
      <c r="A1080" s="3">
        <v>5.7</v>
      </c>
      <c r="B1080" s="3" t="s">
        <v>37</v>
      </c>
    </row>
    <row r="1081" spans="1:2" x14ac:dyDescent="0.35">
      <c r="A1081" s="3">
        <v>6.5</v>
      </c>
      <c r="B1081" s="3" t="s">
        <v>37</v>
      </c>
    </row>
    <row r="1082" spans="1:2" x14ac:dyDescent="0.35">
      <c r="A1082" s="3">
        <v>6.7</v>
      </c>
      <c r="B1082" s="3" t="s">
        <v>37</v>
      </c>
    </row>
    <row r="1083" spans="1:2" x14ac:dyDescent="0.35">
      <c r="A1083" s="3">
        <v>7.4</v>
      </c>
      <c r="B1083" s="3" t="s">
        <v>37</v>
      </c>
    </row>
    <row r="1084" spans="1:2" x14ac:dyDescent="0.35">
      <c r="A1084" s="3">
        <v>6.9</v>
      </c>
      <c r="B1084" s="3" t="s">
        <v>37</v>
      </c>
    </row>
    <row r="1085" spans="1:2" x14ac:dyDescent="0.35">
      <c r="A1085" s="3">
        <v>5.5</v>
      </c>
      <c r="B1085" s="3" t="s">
        <v>37</v>
      </c>
    </row>
    <row r="1086" spans="1:2" x14ac:dyDescent="0.35">
      <c r="A1086" s="3">
        <v>8.1</v>
      </c>
      <c r="B1086" s="3" t="s">
        <v>37</v>
      </c>
    </row>
    <row r="1087" spans="1:2" x14ac:dyDescent="0.35">
      <c r="A1087" s="3">
        <v>7.7</v>
      </c>
      <c r="B1087" s="3" t="s">
        <v>37</v>
      </c>
    </row>
    <row r="1088" spans="1:2" x14ac:dyDescent="0.35">
      <c r="A1088" s="3">
        <v>7.3</v>
      </c>
      <c r="B1088" s="3" t="s">
        <v>37</v>
      </c>
    </row>
    <row r="1089" spans="1:2" x14ac:dyDescent="0.35">
      <c r="A1089" s="3">
        <v>5.2</v>
      </c>
      <c r="B1089" s="3" t="s">
        <v>37</v>
      </c>
    </row>
    <row r="1090" spans="1:2" x14ac:dyDescent="0.35">
      <c r="A1090" s="3">
        <v>7.1</v>
      </c>
      <c r="B1090" s="3" t="s">
        <v>37</v>
      </c>
    </row>
    <row r="1091" spans="1:2" x14ac:dyDescent="0.35">
      <c r="A1091" s="3">
        <v>7.1</v>
      </c>
      <c r="B1091" s="3" t="s">
        <v>37</v>
      </c>
    </row>
    <row r="1092" spans="1:2" x14ac:dyDescent="0.35">
      <c r="A1092" s="3">
        <v>7.2</v>
      </c>
      <c r="B1092" s="3" t="s">
        <v>37</v>
      </c>
    </row>
    <row r="1093" spans="1:2" x14ac:dyDescent="0.35">
      <c r="A1093" s="3">
        <v>6.5</v>
      </c>
      <c r="B1093" s="3" t="s">
        <v>37</v>
      </c>
    </row>
    <row r="1094" spans="1:2" x14ac:dyDescent="0.35">
      <c r="A1094" s="3">
        <v>4.5999999999999996</v>
      </c>
      <c r="B1094" s="3" t="s">
        <v>37</v>
      </c>
    </row>
    <row r="1095" spans="1:2" x14ac:dyDescent="0.35">
      <c r="A1095" s="3">
        <v>5.6</v>
      </c>
      <c r="B1095" s="3" t="s">
        <v>37</v>
      </c>
    </row>
    <row r="1096" spans="1:2" x14ac:dyDescent="0.35">
      <c r="A1096" s="3">
        <v>7.7</v>
      </c>
      <c r="B1096" s="3" t="s">
        <v>37</v>
      </c>
    </row>
    <row r="1097" spans="1:2" x14ac:dyDescent="0.35">
      <c r="A1097" s="3">
        <v>7.2</v>
      </c>
      <c r="B1097" s="3" t="s">
        <v>37</v>
      </c>
    </row>
    <row r="1098" spans="1:2" x14ac:dyDescent="0.35">
      <c r="A1098" s="3">
        <v>6.8</v>
      </c>
      <c r="B1098" s="3" t="s">
        <v>37</v>
      </c>
    </row>
    <row r="1099" spans="1:2" x14ac:dyDescent="0.35">
      <c r="A1099" s="3">
        <v>5.4</v>
      </c>
      <c r="B1099" s="3" t="s">
        <v>37</v>
      </c>
    </row>
    <row r="1100" spans="1:2" x14ac:dyDescent="0.35">
      <c r="A1100" s="3">
        <v>6.3</v>
      </c>
      <c r="B1100" s="3" t="s">
        <v>37</v>
      </c>
    </row>
    <row r="1101" spans="1:2" x14ac:dyDescent="0.35">
      <c r="A1101" s="3">
        <v>7.2</v>
      </c>
      <c r="B1101" s="3" t="s">
        <v>37</v>
      </c>
    </row>
    <row r="1102" spans="1:2" x14ac:dyDescent="0.35">
      <c r="A1102" s="3">
        <v>5.6</v>
      </c>
      <c r="B1102" s="3" t="s">
        <v>37</v>
      </c>
    </row>
    <row r="1103" spans="1:2" x14ac:dyDescent="0.35">
      <c r="A1103" s="3">
        <v>6.8</v>
      </c>
      <c r="B1103" s="3" t="s">
        <v>37</v>
      </c>
    </row>
    <row r="1104" spans="1:2" x14ac:dyDescent="0.35">
      <c r="A1104" s="3">
        <v>4.3</v>
      </c>
      <c r="B1104" s="3" t="s">
        <v>37</v>
      </c>
    </row>
    <row r="1105" spans="1:2" x14ac:dyDescent="0.35">
      <c r="A1105" s="3">
        <v>6.3</v>
      </c>
      <c r="B1105" s="3" t="s">
        <v>37</v>
      </c>
    </row>
    <row r="1106" spans="1:2" x14ac:dyDescent="0.35">
      <c r="A1106" s="3">
        <v>6.5</v>
      </c>
      <c r="B1106" s="3" t="s">
        <v>37</v>
      </c>
    </row>
    <row r="1107" spans="1:2" x14ac:dyDescent="0.35">
      <c r="A1107" s="3">
        <v>6.4</v>
      </c>
      <c r="B1107" s="3" t="s">
        <v>37</v>
      </c>
    </row>
    <row r="1108" spans="1:2" x14ac:dyDescent="0.35">
      <c r="A1108" s="3">
        <v>6.3</v>
      </c>
      <c r="B1108" s="3" t="s">
        <v>37</v>
      </c>
    </row>
    <row r="1109" spans="1:2" x14ac:dyDescent="0.35">
      <c r="A1109" s="3">
        <v>5.9</v>
      </c>
      <c r="B1109" s="3" t="s">
        <v>37</v>
      </c>
    </row>
    <row r="1110" spans="1:2" x14ac:dyDescent="0.35">
      <c r="A1110" s="3">
        <v>6.5</v>
      </c>
      <c r="B1110" s="3" t="s">
        <v>37</v>
      </c>
    </row>
    <row r="1111" spans="1:2" x14ac:dyDescent="0.35">
      <c r="A1111" s="3">
        <v>6.5</v>
      </c>
      <c r="B1111" s="3" t="s">
        <v>37</v>
      </c>
    </row>
    <row r="1112" spans="1:2" x14ac:dyDescent="0.35">
      <c r="A1112" s="3">
        <v>6.1</v>
      </c>
      <c r="B1112" s="3" t="s">
        <v>37</v>
      </c>
    </row>
    <row r="1113" spans="1:2" x14ac:dyDescent="0.35">
      <c r="A1113" s="3">
        <v>5.9</v>
      </c>
      <c r="B1113" s="3" t="s">
        <v>37</v>
      </c>
    </row>
    <row r="1114" spans="1:2" x14ac:dyDescent="0.35">
      <c r="A1114" s="3">
        <v>6.6</v>
      </c>
      <c r="B1114" s="3" t="s">
        <v>37</v>
      </c>
    </row>
    <row r="1115" spans="1:2" x14ac:dyDescent="0.35">
      <c r="A1115" s="3">
        <v>7.4</v>
      </c>
      <c r="B1115" s="3" t="s">
        <v>37</v>
      </c>
    </row>
    <row r="1116" spans="1:2" x14ac:dyDescent="0.35">
      <c r="A1116" s="3">
        <v>7.3</v>
      </c>
      <c r="B1116" s="3" t="s">
        <v>37</v>
      </c>
    </row>
    <row r="1117" spans="1:2" x14ac:dyDescent="0.35">
      <c r="A1117" s="3">
        <v>6.6</v>
      </c>
      <c r="B1117" s="3" t="s">
        <v>37</v>
      </c>
    </row>
    <row r="1118" spans="1:2" x14ac:dyDescent="0.35">
      <c r="A1118" s="3">
        <v>5.6</v>
      </c>
      <c r="B1118" s="3" t="s">
        <v>37</v>
      </c>
    </row>
    <row r="1119" spans="1:2" x14ac:dyDescent="0.35">
      <c r="A1119" s="3">
        <v>5.3</v>
      </c>
      <c r="B1119" s="3" t="s">
        <v>37</v>
      </c>
    </row>
    <row r="1120" spans="1:2" x14ac:dyDescent="0.35">
      <c r="A1120" s="3">
        <v>6</v>
      </c>
      <c r="B1120" s="3" t="s">
        <v>37</v>
      </c>
    </row>
    <row r="1121" spans="1:2" x14ac:dyDescent="0.35">
      <c r="A1121" s="3">
        <v>5.4</v>
      </c>
      <c r="B1121" s="3" t="s">
        <v>37</v>
      </c>
    </row>
    <row r="1122" spans="1:2" x14ac:dyDescent="0.35">
      <c r="A1122" s="3">
        <v>6.8</v>
      </c>
      <c r="B1122" s="3" t="s">
        <v>37</v>
      </c>
    </row>
    <row r="1123" spans="1:2" x14ac:dyDescent="0.35">
      <c r="A1123" s="3">
        <v>6.4</v>
      </c>
      <c r="B1123" s="3" t="s">
        <v>37</v>
      </c>
    </row>
    <row r="1124" spans="1:2" x14ac:dyDescent="0.35">
      <c r="A1124" s="3">
        <v>7.1</v>
      </c>
      <c r="B1124" s="3" t="s">
        <v>37</v>
      </c>
    </row>
    <row r="1125" spans="1:2" x14ac:dyDescent="0.35">
      <c r="A1125" s="3">
        <v>4.9000000000000004</v>
      </c>
      <c r="B1125" s="3" t="s">
        <v>37</v>
      </c>
    </row>
    <row r="1126" spans="1:2" x14ac:dyDescent="0.35">
      <c r="A1126" s="3">
        <v>5.8</v>
      </c>
      <c r="B1126" s="3" t="s">
        <v>37</v>
      </c>
    </row>
    <row r="1127" spans="1:2" x14ac:dyDescent="0.35">
      <c r="A1127" s="3">
        <v>7.1</v>
      </c>
      <c r="B1127" s="3" t="s">
        <v>37</v>
      </c>
    </row>
    <row r="1128" spans="1:2" x14ac:dyDescent="0.35">
      <c r="A1128" s="3">
        <v>7.2</v>
      </c>
      <c r="B1128" s="3" t="s">
        <v>37</v>
      </c>
    </row>
    <row r="1129" spans="1:2" x14ac:dyDescent="0.35">
      <c r="A1129" s="3">
        <v>6</v>
      </c>
      <c r="B1129" s="3" t="s">
        <v>37</v>
      </c>
    </row>
    <row r="1130" spans="1:2" x14ac:dyDescent="0.35">
      <c r="A1130" s="3">
        <v>6</v>
      </c>
      <c r="B1130" s="3" t="s">
        <v>37</v>
      </c>
    </row>
    <row r="1131" spans="1:2" x14ac:dyDescent="0.35">
      <c r="A1131" s="3">
        <v>7</v>
      </c>
      <c r="B1131" s="3" t="s">
        <v>1946</v>
      </c>
    </row>
    <row r="1132" spans="1:2" x14ac:dyDescent="0.35">
      <c r="A1132" s="3">
        <v>5.4</v>
      </c>
      <c r="B1132" s="3" t="s">
        <v>37</v>
      </c>
    </row>
    <row r="1133" spans="1:2" x14ac:dyDescent="0.35">
      <c r="A1133" s="3">
        <v>6.5</v>
      </c>
      <c r="B1133" s="3" t="s">
        <v>37</v>
      </c>
    </row>
    <row r="1134" spans="1:2" x14ac:dyDescent="0.35">
      <c r="A1134" s="3">
        <v>6.4</v>
      </c>
      <c r="B1134" s="3" t="s">
        <v>37</v>
      </c>
    </row>
    <row r="1135" spans="1:2" x14ac:dyDescent="0.35">
      <c r="A1135" s="3">
        <v>8.3000000000000007</v>
      </c>
      <c r="B1135" s="3" t="s">
        <v>1464</v>
      </c>
    </row>
    <row r="1136" spans="1:2" x14ac:dyDescent="0.35">
      <c r="A1136" s="3">
        <v>4.9000000000000004</v>
      </c>
      <c r="B1136" s="3" t="s">
        <v>37</v>
      </c>
    </row>
    <row r="1137" spans="1:2" x14ac:dyDescent="0.35">
      <c r="A1137" s="3">
        <v>6.3</v>
      </c>
      <c r="B1137" s="3" t="s">
        <v>37</v>
      </c>
    </row>
    <row r="1138" spans="1:2" x14ac:dyDescent="0.35">
      <c r="A1138" s="3">
        <v>1.7</v>
      </c>
      <c r="B1138" s="3" t="s">
        <v>37</v>
      </c>
    </row>
    <row r="1139" spans="1:2" x14ac:dyDescent="0.35">
      <c r="A1139" s="3">
        <v>7.7</v>
      </c>
      <c r="B1139" s="3" t="s">
        <v>37</v>
      </c>
    </row>
    <row r="1140" spans="1:2" x14ac:dyDescent="0.35">
      <c r="A1140" s="3">
        <v>7.8</v>
      </c>
      <c r="B1140" s="3" t="s">
        <v>37</v>
      </c>
    </row>
    <row r="1141" spans="1:2" x14ac:dyDescent="0.35">
      <c r="A1141" s="3">
        <v>5.5</v>
      </c>
      <c r="B1141" s="3" t="s">
        <v>37</v>
      </c>
    </row>
    <row r="1142" spans="1:2" x14ac:dyDescent="0.35">
      <c r="A1142" s="3">
        <v>7.5</v>
      </c>
      <c r="B1142" s="3" t="s">
        <v>37</v>
      </c>
    </row>
    <row r="1143" spans="1:2" x14ac:dyDescent="0.35">
      <c r="A1143" s="3">
        <v>6.4</v>
      </c>
      <c r="B1143" s="3" t="s">
        <v>37</v>
      </c>
    </row>
    <row r="1144" spans="1:2" x14ac:dyDescent="0.35">
      <c r="A1144" s="3">
        <v>5.6</v>
      </c>
      <c r="B1144" s="3" t="s">
        <v>37</v>
      </c>
    </row>
    <row r="1145" spans="1:2" x14ac:dyDescent="0.35">
      <c r="A1145" s="3">
        <v>7.5</v>
      </c>
      <c r="B1145" s="3" t="s">
        <v>37</v>
      </c>
    </row>
    <row r="1146" spans="1:2" x14ac:dyDescent="0.35">
      <c r="A1146" s="3">
        <v>6.8</v>
      </c>
      <c r="B1146" s="3" t="s">
        <v>37</v>
      </c>
    </row>
    <row r="1147" spans="1:2" x14ac:dyDescent="0.35">
      <c r="A1147" s="3">
        <v>6.8</v>
      </c>
      <c r="B1147" s="3" t="s">
        <v>37</v>
      </c>
    </row>
    <row r="1148" spans="1:2" x14ac:dyDescent="0.35">
      <c r="A1148" s="3">
        <v>6</v>
      </c>
      <c r="B1148" s="3" t="s">
        <v>37</v>
      </c>
    </row>
    <row r="1149" spans="1:2" x14ac:dyDescent="0.35">
      <c r="A1149" s="3">
        <v>7.3</v>
      </c>
      <c r="B1149" s="3" t="s">
        <v>37</v>
      </c>
    </row>
    <row r="1150" spans="1:2" x14ac:dyDescent="0.35">
      <c r="A1150" s="3">
        <v>6</v>
      </c>
      <c r="B1150" s="3" t="s">
        <v>37</v>
      </c>
    </row>
    <row r="1151" spans="1:2" x14ac:dyDescent="0.35">
      <c r="A1151" s="3">
        <v>7</v>
      </c>
      <c r="B1151" s="3" t="s">
        <v>37</v>
      </c>
    </row>
    <row r="1152" spans="1:2" x14ac:dyDescent="0.35">
      <c r="A1152" s="3">
        <v>5.0999999999999996</v>
      </c>
      <c r="B1152" s="3" t="s">
        <v>37</v>
      </c>
    </row>
    <row r="1153" spans="1:2" x14ac:dyDescent="0.35">
      <c r="A1153" s="3">
        <v>6.8</v>
      </c>
      <c r="B1153" s="3" t="s">
        <v>37</v>
      </c>
    </row>
    <row r="1154" spans="1:2" x14ac:dyDescent="0.35">
      <c r="A1154" s="3">
        <v>6.5</v>
      </c>
      <c r="B1154" s="3" t="s">
        <v>37</v>
      </c>
    </row>
    <row r="1155" spans="1:2" x14ac:dyDescent="0.35">
      <c r="A1155" s="3">
        <v>6.6</v>
      </c>
      <c r="B1155" s="3" t="s">
        <v>37</v>
      </c>
    </row>
    <row r="1156" spans="1:2" x14ac:dyDescent="0.35">
      <c r="A1156" s="3">
        <v>7.2</v>
      </c>
      <c r="B1156" s="3" t="s">
        <v>37</v>
      </c>
    </row>
    <row r="1157" spans="1:2" x14ac:dyDescent="0.35">
      <c r="A1157" s="3">
        <v>7</v>
      </c>
      <c r="B1157" s="3" t="s">
        <v>37</v>
      </c>
    </row>
    <row r="1158" spans="1:2" x14ac:dyDescent="0.35">
      <c r="A1158" s="3">
        <v>7</v>
      </c>
      <c r="B1158" s="3" t="s">
        <v>37</v>
      </c>
    </row>
    <row r="1159" spans="1:2" x14ac:dyDescent="0.35">
      <c r="A1159" s="3">
        <v>5.9</v>
      </c>
      <c r="B1159" s="3" t="s">
        <v>37</v>
      </c>
    </row>
    <row r="1160" spans="1:2" x14ac:dyDescent="0.35">
      <c r="A1160" s="3">
        <v>5.4</v>
      </c>
      <c r="B1160" s="3" t="s">
        <v>37</v>
      </c>
    </row>
    <row r="1161" spans="1:2" x14ac:dyDescent="0.35">
      <c r="A1161" s="3">
        <v>6.6</v>
      </c>
      <c r="B1161" s="3" t="s">
        <v>37</v>
      </c>
    </row>
    <row r="1162" spans="1:2" x14ac:dyDescent="0.35">
      <c r="A1162" s="3">
        <v>7</v>
      </c>
      <c r="B1162" s="3" t="s">
        <v>37</v>
      </c>
    </row>
    <row r="1163" spans="1:2" x14ac:dyDescent="0.35">
      <c r="A1163" s="3">
        <v>6.5</v>
      </c>
      <c r="B1163" s="3" t="s">
        <v>37</v>
      </c>
    </row>
    <row r="1164" spans="1:2" x14ac:dyDescent="0.35">
      <c r="A1164" s="3">
        <v>6.3</v>
      </c>
      <c r="B1164" s="3" t="s">
        <v>37</v>
      </c>
    </row>
    <row r="1165" spans="1:2" x14ac:dyDescent="0.35">
      <c r="A1165" s="3">
        <v>6.5</v>
      </c>
      <c r="B1165" s="3" t="s">
        <v>37</v>
      </c>
    </row>
    <row r="1166" spans="1:2" x14ac:dyDescent="0.35">
      <c r="A1166" s="3">
        <v>6.5</v>
      </c>
      <c r="B1166" s="3" t="s">
        <v>37</v>
      </c>
    </row>
    <row r="1167" spans="1:2" x14ac:dyDescent="0.35">
      <c r="A1167" s="3">
        <v>5.8</v>
      </c>
      <c r="B1167" s="3" t="s">
        <v>37</v>
      </c>
    </row>
    <row r="1168" spans="1:2" x14ac:dyDescent="0.35">
      <c r="A1168" s="3">
        <v>6.6</v>
      </c>
      <c r="B1168" s="3" t="s">
        <v>37</v>
      </c>
    </row>
    <row r="1169" spans="1:2" x14ac:dyDescent="0.35">
      <c r="A1169" s="3">
        <v>5.4</v>
      </c>
      <c r="B1169" s="3" t="s">
        <v>37</v>
      </c>
    </row>
    <row r="1170" spans="1:2" x14ac:dyDescent="0.35">
      <c r="A1170" s="3">
        <v>6.1</v>
      </c>
      <c r="B1170" s="3" t="s">
        <v>37</v>
      </c>
    </row>
    <row r="1171" spans="1:2" x14ac:dyDescent="0.35">
      <c r="A1171" s="3">
        <v>4</v>
      </c>
      <c r="B1171" s="3" t="s">
        <v>37</v>
      </c>
    </row>
    <row r="1172" spans="1:2" x14ac:dyDescent="0.35">
      <c r="A1172" s="3">
        <v>7.6</v>
      </c>
      <c r="B1172" s="3" t="s">
        <v>37</v>
      </c>
    </row>
    <row r="1173" spans="1:2" x14ac:dyDescent="0.35">
      <c r="A1173" s="3">
        <v>7.9</v>
      </c>
      <c r="B1173" s="3" t="s">
        <v>1946</v>
      </c>
    </row>
    <row r="1174" spans="1:2" x14ac:dyDescent="0.35">
      <c r="A1174" s="3">
        <v>5.3</v>
      </c>
      <c r="B1174" s="3" t="s">
        <v>37</v>
      </c>
    </row>
    <row r="1175" spans="1:2" x14ac:dyDescent="0.35">
      <c r="A1175" s="3">
        <v>6.6</v>
      </c>
      <c r="B1175" s="3" t="s">
        <v>37</v>
      </c>
    </row>
    <row r="1176" spans="1:2" x14ac:dyDescent="0.35">
      <c r="A1176" s="3">
        <v>6.3</v>
      </c>
      <c r="B1176" s="3" t="s">
        <v>37</v>
      </c>
    </row>
    <row r="1177" spans="1:2" x14ac:dyDescent="0.35">
      <c r="A1177" s="3">
        <v>7.5</v>
      </c>
      <c r="B1177" s="3" t="s">
        <v>37</v>
      </c>
    </row>
    <row r="1178" spans="1:2" x14ac:dyDescent="0.35">
      <c r="A1178" s="3">
        <v>7.2</v>
      </c>
      <c r="B1178" s="3" t="s">
        <v>1464</v>
      </c>
    </row>
    <row r="1179" spans="1:2" x14ac:dyDescent="0.35">
      <c r="A1179" s="3">
        <v>7</v>
      </c>
      <c r="B1179" s="3" t="s">
        <v>37</v>
      </c>
    </row>
    <row r="1180" spans="1:2" x14ac:dyDescent="0.35">
      <c r="A1180" s="3">
        <v>4.9000000000000004</v>
      </c>
      <c r="B1180" s="3" t="s">
        <v>1464</v>
      </c>
    </row>
    <row r="1181" spans="1:2" x14ac:dyDescent="0.35">
      <c r="A1181" s="3">
        <v>6.9</v>
      </c>
      <c r="B1181" s="3" t="s">
        <v>37</v>
      </c>
    </row>
    <row r="1182" spans="1:2" x14ac:dyDescent="0.35">
      <c r="A1182" s="3">
        <v>5.2</v>
      </c>
      <c r="B1182" s="3" t="s">
        <v>37</v>
      </c>
    </row>
    <row r="1183" spans="1:2" x14ac:dyDescent="0.35">
      <c r="A1183" s="3">
        <v>8.1</v>
      </c>
      <c r="B1183" s="3" t="s">
        <v>37</v>
      </c>
    </row>
    <row r="1184" spans="1:2" x14ac:dyDescent="0.35">
      <c r="A1184" s="3">
        <v>6.6</v>
      </c>
      <c r="B1184" s="3" t="s">
        <v>37</v>
      </c>
    </row>
    <row r="1185" spans="1:2" x14ac:dyDescent="0.35">
      <c r="A1185" s="3">
        <v>6.2</v>
      </c>
      <c r="B1185" s="3" t="s">
        <v>37</v>
      </c>
    </row>
    <row r="1186" spans="1:2" x14ac:dyDescent="0.35">
      <c r="A1186" s="3">
        <v>7.2</v>
      </c>
      <c r="B1186" s="3" t="s">
        <v>37</v>
      </c>
    </row>
    <row r="1187" spans="1:2" x14ac:dyDescent="0.35">
      <c r="A1187" s="3">
        <v>7.3</v>
      </c>
      <c r="B1187" s="3" t="s">
        <v>37</v>
      </c>
    </row>
    <row r="1188" spans="1:2" x14ac:dyDescent="0.35">
      <c r="A1188" s="3">
        <v>6.7</v>
      </c>
      <c r="B1188" s="3" t="s">
        <v>37</v>
      </c>
    </row>
    <row r="1189" spans="1:2" x14ac:dyDescent="0.35">
      <c r="A1189" s="3">
        <v>6.4</v>
      </c>
      <c r="B1189" s="3" t="s">
        <v>37</v>
      </c>
    </row>
    <row r="1190" spans="1:2" x14ac:dyDescent="0.35">
      <c r="A1190" s="3">
        <v>7.8</v>
      </c>
      <c r="B1190" s="3" t="s">
        <v>37</v>
      </c>
    </row>
    <row r="1191" spans="1:2" x14ac:dyDescent="0.35">
      <c r="A1191" s="3">
        <v>6.4</v>
      </c>
      <c r="B1191" s="3" t="s">
        <v>37</v>
      </c>
    </row>
    <row r="1192" spans="1:2" x14ac:dyDescent="0.35">
      <c r="A1192" s="3">
        <v>4.0999999999999996</v>
      </c>
      <c r="B1192" s="3" t="s">
        <v>37</v>
      </c>
    </row>
    <row r="1193" spans="1:2" x14ac:dyDescent="0.35">
      <c r="A1193" s="3">
        <v>4.0999999999999996</v>
      </c>
      <c r="B1193" s="3" t="s">
        <v>37</v>
      </c>
    </row>
    <row r="1194" spans="1:2" x14ac:dyDescent="0.35">
      <c r="A1194" s="3">
        <v>7.4</v>
      </c>
      <c r="B1194" s="3" t="s">
        <v>37</v>
      </c>
    </row>
    <row r="1195" spans="1:2" x14ac:dyDescent="0.35">
      <c r="A1195" s="3">
        <v>5.8</v>
      </c>
      <c r="B1195" s="3" t="s">
        <v>37</v>
      </c>
    </row>
    <row r="1196" spans="1:2" x14ac:dyDescent="0.35">
      <c r="A1196" s="3">
        <v>7.6</v>
      </c>
      <c r="B1196" s="3" t="s">
        <v>37</v>
      </c>
    </row>
    <row r="1197" spans="1:2" x14ac:dyDescent="0.35">
      <c r="A1197" s="3">
        <v>7.2</v>
      </c>
      <c r="B1197" s="3" t="s">
        <v>37</v>
      </c>
    </row>
    <row r="1198" spans="1:2" x14ac:dyDescent="0.35">
      <c r="A1198" s="3">
        <v>7.8</v>
      </c>
      <c r="B1198" s="3" t="s">
        <v>37</v>
      </c>
    </row>
    <row r="1199" spans="1:2" x14ac:dyDescent="0.35">
      <c r="A1199" s="3">
        <v>7.7</v>
      </c>
      <c r="B1199" s="3" t="s">
        <v>37</v>
      </c>
    </row>
    <row r="1200" spans="1:2" x14ac:dyDescent="0.35">
      <c r="A1200" s="3">
        <v>6.4</v>
      </c>
      <c r="B1200" s="3" t="s">
        <v>37</v>
      </c>
    </row>
    <row r="1201" spans="1:2" x14ac:dyDescent="0.35">
      <c r="A1201" s="3">
        <v>5.0999999999999996</v>
      </c>
      <c r="B1201" s="3" t="s">
        <v>37</v>
      </c>
    </row>
    <row r="1202" spans="1:2" x14ac:dyDescent="0.35">
      <c r="A1202" s="3">
        <v>5.5</v>
      </c>
      <c r="B1202" s="3" t="s">
        <v>37</v>
      </c>
    </row>
    <row r="1203" spans="1:2" x14ac:dyDescent="0.35">
      <c r="A1203" s="3">
        <v>7.4</v>
      </c>
      <c r="B1203" s="3" t="s">
        <v>37</v>
      </c>
    </row>
    <row r="1204" spans="1:2" x14ac:dyDescent="0.35">
      <c r="A1204" s="3">
        <v>6</v>
      </c>
      <c r="B1204" s="3" t="s">
        <v>37</v>
      </c>
    </row>
    <row r="1205" spans="1:2" x14ac:dyDescent="0.35">
      <c r="A1205" s="3">
        <v>7.5</v>
      </c>
      <c r="B1205" s="3" t="s">
        <v>37</v>
      </c>
    </row>
    <row r="1206" spans="1:2" x14ac:dyDescent="0.35">
      <c r="A1206" s="3">
        <v>7</v>
      </c>
      <c r="B1206" s="3" t="s">
        <v>37</v>
      </c>
    </row>
    <row r="1207" spans="1:2" x14ac:dyDescent="0.35">
      <c r="A1207" s="3">
        <v>7.5</v>
      </c>
      <c r="B1207" s="3" t="s">
        <v>37</v>
      </c>
    </row>
    <row r="1208" spans="1:2" x14ac:dyDescent="0.35">
      <c r="A1208" s="3">
        <v>7.3</v>
      </c>
      <c r="B1208" s="3" t="s">
        <v>37</v>
      </c>
    </row>
    <row r="1209" spans="1:2" x14ac:dyDescent="0.35">
      <c r="A1209" s="3">
        <v>5.7</v>
      </c>
      <c r="B1209" s="3" t="s">
        <v>37</v>
      </c>
    </row>
    <row r="1210" spans="1:2" x14ac:dyDescent="0.35">
      <c r="A1210" s="3">
        <v>7.3</v>
      </c>
      <c r="B1210" s="3" t="s">
        <v>37</v>
      </c>
    </row>
    <row r="1211" spans="1:2" x14ac:dyDescent="0.35">
      <c r="A1211" s="3">
        <v>7.2</v>
      </c>
      <c r="B1211" s="3" t="s">
        <v>37</v>
      </c>
    </row>
    <row r="1212" spans="1:2" x14ac:dyDescent="0.35">
      <c r="A1212" s="3">
        <v>5.9</v>
      </c>
      <c r="B1212" s="3" t="s">
        <v>37</v>
      </c>
    </row>
    <row r="1213" spans="1:2" x14ac:dyDescent="0.35">
      <c r="A1213" s="3">
        <v>7.8</v>
      </c>
      <c r="B1213" s="3" t="s">
        <v>37</v>
      </c>
    </row>
    <row r="1214" spans="1:2" x14ac:dyDescent="0.35">
      <c r="A1214" s="3">
        <v>7.7</v>
      </c>
      <c r="B1214" s="3" t="s">
        <v>37</v>
      </c>
    </row>
    <row r="1215" spans="1:2" x14ac:dyDescent="0.35">
      <c r="A1215" s="3">
        <v>8.1</v>
      </c>
      <c r="B1215" s="3" t="s">
        <v>37</v>
      </c>
    </row>
    <row r="1216" spans="1:2" x14ac:dyDescent="0.35">
      <c r="A1216" s="3">
        <v>6.6</v>
      </c>
      <c r="B1216" s="3" t="s">
        <v>37</v>
      </c>
    </row>
    <row r="1217" spans="1:2" x14ac:dyDescent="0.35">
      <c r="A1217" s="3">
        <v>7.1</v>
      </c>
      <c r="B1217" s="3" t="s">
        <v>37</v>
      </c>
    </row>
    <row r="1218" spans="1:2" x14ac:dyDescent="0.35">
      <c r="A1218" s="3">
        <v>5.9</v>
      </c>
      <c r="B1218" s="3" t="s">
        <v>37</v>
      </c>
    </row>
    <row r="1219" spans="1:2" x14ac:dyDescent="0.35">
      <c r="A1219" s="3">
        <v>8</v>
      </c>
      <c r="B1219" s="3" t="s">
        <v>37</v>
      </c>
    </row>
    <row r="1220" spans="1:2" x14ac:dyDescent="0.35">
      <c r="A1220" s="3">
        <v>4.5999999999999996</v>
      </c>
      <c r="B1220" s="3" t="s">
        <v>37</v>
      </c>
    </row>
    <row r="1221" spans="1:2" x14ac:dyDescent="0.35">
      <c r="A1221" s="3">
        <v>6.1</v>
      </c>
      <c r="B1221" s="3" t="s">
        <v>37</v>
      </c>
    </row>
    <row r="1222" spans="1:2" x14ac:dyDescent="0.35">
      <c r="A1222" s="3">
        <v>7.2</v>
      </c>
      <c r="B1222" s="3" t="s">
        <v>37</v>
      </c>
    </row>
    <row r="1223" spans="1:2" x14ac:dyDescent="0.35">
      <c r="A1223" s="3">
        <v>6.4</v>
      </c>
      <c r="B1223" s="3" t="s">
        <v>37</v>
      </c>
    </row>
    <row r="1224" spans="1:2" x14ac:dyDescent="0.35">
      <c r="A1224" s="3">
        <v>6</v>
      </c>
      <c r="B1224" s="3" t="s">
        <v>37</v>
      </c>
    </row>
    <row r="1225" spans="1:2" x14ac:dyDescent="0.35">
      <c r="A1225" s="3">
        <v>5.2</v>
      </c>
      <c r="B1225" s="3" t="s">
        <v>37</v>
      </c>
    </row>
    <row r="1226" spans="1:2" x14ac:dyDescent="0.35">
      <c r="A1226" s="3">
        <v>7.6</v>
      </c>
      <c r="B1226" s="3" t="s">
        <v>37</v>
      </c>
    </row>
    <row r="1227" spans="1:2" x14ac:dyDescent="0.35">
      <c r="A1227" s="3">
        <v>6.4</v>
      </c>
      <c r="B1227" s="3" t="s">
        <v>37</v>
      </c>
    </row>
    <row r="1228" spans="1:2" x14ac:dyDescent="0.35">
      <c r="A1228" s="3">
        <v>6.4</v>
      </c>
      <c r="B1228" s="3" t="s">
        <v>37</v>
      </c>
    </row>
    <row r="1229" spans="1:2" x14ac:dyDescent="0.35">
      <c r="A1229" s="3">
        <v>6.1</v>
      </c>
      <c r="B1229" s="3" t="s">
        <v>37</v>
      </c>
    </row>
    <row r="1230" spans="1:2" x14ac:dyDescent="0.35">
      <c r="A1230" s="3">
        <v>6.1</v>
      </c>
      <c r="B1230" s="3" t="s">
        <v>37</v>
      </c>
    </row>
    <row r="1231" spans="1:2" x14ac:dyDescent="0.35">
      <c r="A1231" s="3">
        <v>5.2</v>
      </c>
      <c r="B1231" s="3" t="s">
        <v>37</v>
      </c>
    </row>
    <row r="1232" spans="1:2" x14ac:dyDescent="0.35">
      <c r="A1232" s="3">
        <v>7.7</v>
      </c>
      <c r="B1232" s="3" t="s">
        <v>37</v>
      </c>
    </row>
    <row r="1233" spans="1:2" x14ac:dyDescent="0.35">
      <c r="A1233" s="3">
        <v>7.3</v>
      </c>
      <c r="B1233" s="3" t="s">
        <v>37</v>
      </c>
    </row>
    <row r="1234" spans="1:2" x14ac:dyDescent="0.35">
      <c r="A1234" s="3">
        <v>6.9</v>
      </c>
      <c r="B1234" s="3" t="s">
        <v>37</v>
      </c>
    </row>
    <row r="1235" spans="1:2" x14ac:dyDescent="0.35">
      <c r="A1235" s="3">
        <v>8.5</v>
      </c>
      <c r="B1235" s="3" t="s">
        <v>37</v>
      </c>
    </row>
    <row r="1236" spans="1:2" x14ac:dyDescent="0.35">
      <c r="A1236" s="3">
        <v>6.3</v>
      </c>
      <c r="B1236" s="3" t="s">
        <v>37</v>
      </c>
    </row>
    <row r="1237" spans="1:2" x14ac:dyDescent="0.35">
      <c r="A1237" s="3">
        <v>5.9</v>
      </c>
      <c r="B1237" s="3" t="s">
        <v>37</v>
      </c>
    </row>
    <row r="1238" spans="1:2" x14ac:dyDescent="0.35">
      <c r="A1238" s="3">
        <v>7.8</v>
      </c>
      <c r="B1238" s="3" t="s">
        <v>6468</v>
      </c>
    </row>
    <row r="1239" spans="1:2" x14ac:dyDescent="0.35">
      <c r="A1239" s="3">
        <v>6.7</v>
      </c>
      <c r="B1239" s="3" t="s">
        <v>37</v>
      </c>
    </row>
    <row r="1240" spans="1:2" x14ac:dyDescent="0.35">
      <c r="A1240" s="3">
        <v>6.4</v>
      </c>
      <c r="B1240" s="3" t="s">
        <v>37</v>
      </c>
    </row>
    <row r="1241" spans="1:2" x14ac:dyDescent="0.35">
      <c r="A1241" s="3">
        <v>5.9</v>
      </c>
      <c r="B1241" s="3" t="s">
        <v>37</v>
      </c>
    </row>
    <row r="1242" spans="1:2" x14ac:dyDescent="0.35">
      <c r="A1242" s="3">
        <v>6.6</v>
      </c>
      <c r="B1242" s="3" t="s">
        <v>37</v>
      </c>
    </row>
    <row r="1243" spans="1:2" x14ac:dyDescent="0.35">
      <c r="A1243" s="3">
        <v>6.8</v>
      </c>
      <c r="B1243" s="3" t="s">
        <v>37</v>
      </c>
    </row>
    <row r="1244" spans="1:2" x14ac:dyDescent="0.35">
      <c r="A1244" s="3">
        <v>6.5</v>
      </c>
      <c r="B1244" s="3" t="s">
        <v>37</v>
      </c>
    </row>
    <row r="1245" spans="1:2" x14ac:dyDescent="0.35">
      <c r="A1245" s="3">
        <v>6.6</v>
      </c>
      <c r="B1245" s="3" t="s">
        <v>37</v>
      </c>
    </row>
    <row r="1246" spans="1:2" x14ac:dyDescent="0.35">
      <c r="A1246" s="3">
        <v>5.8</v>
      </c>
      <c r="B1246" s="3" t="s">
        <v>37</v>
      </c>
    </row>
    <row r="1247" spans="1:2" x14ac:dyDescent="0.35">
      <c r="A1247" s="3">
        <v>6.9</v>
      </c>
      <c r="B1247" s="3" t="s">
        <v>37</v>
      </c>
    </row>
    <row r="1248" spans="1:2" x14ac:dyDescent="0.35">
      <c r="A1248" s="3">
        <v>7.1</v>
      </c>
      <c r="B1248" s="3" t="s">
        <v>37</v>
      </c>
    </row>
    <row r="1249" spans="1:2" x14ac:dyDescent="0.35">
      <c r="A1249" s="3">
        <v>5.8</v>
      </c>
      <c r="B1249" s="3" t="s">
        <v>37</v>
      </c>
    </row>
    <row r="1250" spans="1:2" x14ac:dyDescent="0.35">
      <c r="A1250" s="3">
        <v>7.2</v>
      </c>
      <c r="B1250" s="3" t="s">
        <v>37</v>
      </c>
    </row>
    <row r="1251" spans="1:2" x14ac:dyDescent="0.35">
      <c r="A1251" s="3">
        <v>6</v>
      </c>
      <c r="B1251" s="3" t="s">
        <v>37</v>
      </c>
    </row>
    <row r="1252" spans="1:2" x14ac:dyDescent="0.35">
      <c r="A1252" s="3">
        <v>4.7</v>
      </c>
      <c r="B1252" s="3" t="s">
        <v>37</v>
      </c>
    </row>
    <row r="1253" spans="1:2" x14ac:dyDescent="0.35">
      <c r="A1253" s="3">
        <v>5.2</v>
      </c>
      <c r="B1253" s="3" t="s">
        <v>37</v>
      </c>
    </row>
    <row r="1254" spans="1:2" x14ac:dyDescent="0.35">
      <c r="A1254" s="3">
        <v>5.5</v>
      </c>
      <c r="B1254" s="3" t="s">
        <v>37</v>
      </c>
    </row>
    <row r="1255" spans="1:2" x14ac:dyDescent="0.35">
      <c r="A1255" s="3">
        <v>6.5</v>
      </c>
      <c r="B1255" s="3" t="s">
        <v>37</v>
      </c>
    </row>
    <row r="1256" spans="1:2" x14ac:dyDescent="0.35">
      <c r="A1256" s="3">
        <v>7</v>
      </c>
      <c r="B1256" s="3" t="s">
        <v>37</v>
      </c>
    </row>
    <row r="1257" spans="1:2" x14ac:dyDescent="0.35">
      <c r="A1257" s="3">
        <v>5.8</v>
      </c>
      <c r="B1257" s="3" t="s">
        <v>37</v>
      </c>
    </row>
    <row r="1258" spans="1:2" x14ac:dyDescent="0.35">
      <c r="A1258" s="3">
        <v>6.2</v>
      </c>
      <c r="B1258" s="3" t="s">
        <v>37</v>
      </c>
    </row>
    <row r="1259" spans="1:2" x14ac:dyDescent="0.35">
      <c r="A1259" s="3">
        <v>6.5</v>
      </c>
      <c r="B1259" s="3" t="s">
        <v>37</v>
      </c>
    </row>
    <row r="1260" spans="1:2" x14ac:dyDescent="0.35">
      <c r="A1260" s="3">
        <v>7.2</v>
      </c>
      <c r="B1260" s="3" t="s">
        <v>37</v>
      </c>
    </row>
    <row r="1261" spans="1:2" x14ac:dyDescent="0.35">
      <c r="A1261" s="3">
        <v>5.0999999999999996</v>
      </c>
      <c r="B1261" s="3" t="s">
        <v>37</v>
      </c>
    </row>
    <row r="1262" spans="1:2" x14ac:dyDescent="0.35">
      <c r="A1262" s="3">
        <v>4.7</v>
      </c>
      <c r="B1262" s="3" t="s">
        <v>37</v>
      </c>
    </row>
    <row r="1263" spans="1:2" x14ac:dyDescent="0.35">
      <c r="A1263" s="3">
        <v>5.9</v>
      </c>
      <c r="B1263" s="3" t="s">
        <v>37</v>
      </c>
    </row>
    <row r="1264" spans="1:2" x14ac:dyDescent="0.35">
      <c r="A1264" s="3">
        <v>5.8</v>
      </c>
      <c r="B1264" s="3" t="s">
        <v>37</v>
      </c>
    </row>
    <row r="1265" spans="1:2" x14ac:dyDescent="0.35">
      <c r="A1265" s="3">
        <v>7.2</v>
      </c>
      <c r="B1265" s="3" t="s">
        <v>37</v>
      </c>
    </row>
    <row r="1266" spans="1:2" x14ac:dyDescent="0.35">
      <c r="A1266" s="3">
        <v>6.2</v>
      </c>
      <c r="B1266" s="3" t="s">
        <v>37</v>
      </c>
    </row>
    <row r="1267" spans="1:2" x14ac:dyDescent="0.35">
      <c r="A1267" s="3">
        <v>7.4</v>
      </c>
      <c r="B1267" s="3" t="s">
        <v>37</v>
      </c>
    </row>
    <row r="1268" spans="1:2" x14ac:dyDescent="0.35">
      <c r="A1268" s="3">
        <v>5.7</v>
      </c>
      <c r="B1268" s="3" t="s">
        <v>37</v>
      </c>
    </row>
    <row r="1269" spans="1:2" x14ac:dyDescent="0.35">
      <c r="A1269" s="3">
        <v>6.1</v>
      </c>
      <c r="B1269" s="3" t="s">
        <v>37</v>
      </c>
    </row>
    <row r="1270" spans="1:2" x14ac:dyDescent="0.35">
      <c r="A1270" s="3">
        <v>6</v>
      </c>
      <c r="B1270" s="3" t="s">
        <v>37</v>
      </c>
    </row>
    <row r="1271" spans="1:2" x14ac:dyDescent="0.35">
      <c r="A1271" s="3">
        <v>6.9</v>
      </c>
      <c r="B1271" s="3" t="s">
        <v>37</v>
      </c>
    </row>
    <row r="1272" spans="1:2" x14ac:dyDescent="0.35">
      <c r="A1272" s="3">
        <v>6.5</v>
      </c>
      <c r="B1272" s="3" t="s">
        <v>37</v>
      </c>
    </row>
    <row r="1273" spans="1:2" x14ac:dyDescent="0.35">
      <c r="A1273" s="3">
        <v>5</v>
      </c>
      <c r="B1273" s="3" t="s">
        <v>37</v>
      </c>
    </row>
    <row r="1274" spans="1:2" x14ac:dyDescent="0.35">
      <c r="A1274" s="3">
        <v>5.7</v>
      </c>
      <c r="B1274" s="3" t="s">
        <v>37</v>
      </c>
    </row>
    <row r="1275" spans="1:2" x14ac:dyDescent="0.35">
      <c r="A1275" s="3">
        <v>7</v>
      </c>
      <c r="B1275" s="3" t="s">
        <v>37</v>
      </c>
    </row>
    <row r="1276" spans="1:2" x14ac:dyDescent="0.35">
      <c r="A1276" s="3">
        <v>5.0999999999999996</v>
      </c>
      <c r="B1276" s="3" t="s">
        <v>37</v>
      </c>
    </row>
    <row r="1277" spans="1:2" x14ac:dyDescent="0.35">
      <c r="A1277" s="3">
        <v>5.3</v>
      </c>
      <c r="B1277" s="3" t="s">
        <v>37</v>
      </c>
    </row>
    <row r="1278" spans="1:2" x14ac:dyDescent="0.35">
      <c r="A1278" s="3">
        <v>4.4000000000000004</v>
      </c>
      <c r="B1278" s="3" t="s">
        <v>37</v>
      </c>
    </row>
    <row r="1279" spans="1:2" x14ac:dyDescent="0.35">
      <c r="A1279" s="3">
        <v>4.7</v>
      </c>
      <c r="B1279" s="3" t="s">
        <v>37</v>
      </c>
    </row>
    <row r="1280" spans="1:2" x14ac:dyDescent="0.35">
      <c r="A1280" s="3">
        <v>6.7</v>
      </c>
      <c r="B1280" s="3" t="s">
        <v>37</v>
      </c>
    </row>
    <row r="1281" spans="1:2" x14ac:dyDescent="0.35">
      <c r="A1281" s="3">
        <v>6.7</v>
      </c>
      <c r="B1281" s="3" t="s">
        <v>37</v>
      </c>
    </row>
    <row r="1282" spans="1:2" x14ac:dyDescent="0.35">
      <c r="A1282" s="3">
        <v>5.7</v>
      </c>
      <c r="B1282" s="3" t="s">
        <v>37</v>
      </c>
    </row>
    <row r="1283" spans="1:2" x14ac:dyDescent="0.35">
      <c r="A1283" s="3">
        <v>7.4</v>
      </c>
      <c r="B1283" s="3" t="s">
        <v>37</v>
      </c>
    </row>
    <row r="1284" spans="1:2" x14ac:dyDescent="0.35">
      <c r="A1284" s="3">
        <v>6.1</v>
      </c>
      <c r="B1284" s="3" t="s">
        <v>37</v>
      </c>
    </row>
    <row r="1285" spans="1:2" x14ac:dyDescent="0.35">
      <c r="A1285" s="3">
        <v>6.4</v>
      </c>
      <c r="B1285" s="3" t="s">
        <v>37</v>
      </c>
    </row>
    <row r="1286" spans="1:2" x14ac:dyDescent="0.35">
      <c r="A1286" s="3">
        <v>6.2</v>
      </c>
      <c r="B1286" s="3" t="s">
        <v>37</v>
      </c>
    </row>
    <row r="1287" spans="1:2" x14ac:dyDescent="0.35">
      <c r="A1287" s="3">
        <v>6.2</v>
      </c>
      <c r="B1287" s="3" t="s">
        <v>37</v>
      </c>
    </row>
    <row r="1288" spans="1:2" x14ac:dyDescent="0.35">
      <c r="A1288" s="3">
        <v>5.9</v>
      </c>
      <c r="B1288" s="3" t="s">
        <v>37</v>
      </c>
    </row>
    <row r="1289" spans="1:2" x14ac:dyDescent="0.35">
      <c r="A1289" s="3">
        <v>4</v>
      </c>
      <c r="B1289" s="3" t="s">
        <v>37</v>
      </c>
    </row>
    <row r="1290" spans="1:2" x14ac:dyDescent="0.35">
      <c r="A1290" s="3">
        <v>6.2</v>
      </c>
      <c r="B1290" s="3" t="s">
        <v>37</v>
      </c>
    </row>
    <row r="1291" spans="1:2" x14ac:dyDescent="0.35">
      <c r="A1291" s="3">
        <v>4.5999999999999996</v>
      </c>
      <c r="B1291" s="3" t="s">
        <v>37</v>
      </c>
    </row>
    <row r="1292" spans="1:2" x14ac:dyDescent="0.35">
      <c r="A1292" s="3">
        <v>6.4</v>
      </c>
      <c r="B1292" s="3" t="s">
        <v>37</v>
      </c>
    </row>
    <row r="1293" spans="1:2" x14ac:dyDescent="0.35">
      <c r="A1293" s="3">
        <v>5.9</v>
      </c>
      <c r="B1293" s="3" t="s">
        <v>37</v>
      </c>
    </row>
    <row r="1294" spans="1:2" x14ac:dyDescent="0.35">
      <c r="A1294" s="3">
        <v>5.0999999999999996</v>
      </c>
      <c r="B1294" s="3" t="s">
        <v>37</v>
      </c>
    </row>
    <row r="1295" spans="1:2" x14ac:dyDescent="0.35">
      <c r="A1295" s="3">
        <v>7.6</v>
      </c>
      <c r="B1295" s="3" t="s">
        <v>37</v>
      </c>
    </row>
    <row r="1296" spans="1:2" x14ac:dyDescent="0.35">
      <c r="A1296" s="3">
        <v>4.2</v>
      </c>
      <c r="B1296" s="3" t="s">
        <v>37</v>
      </c>
    </row>
    <row r="1297" spans="1:2" x14ac:dyDescent="0.35">
      <c r="A1297" s="3">
        <v>7.8</v>
      </c>
      <c r="B1297" s="3" t="s">
        <v>37</v>
      </c>
    </row>
    <row r="1298" spans="1:2" x14ac:dyDescent="0.35">
      <c r="A1298" s="3">
        <v>5.8</v>
      </c>
      <c r="B1298" s="3" t="s">
        <v>37</v>
      </c>
    </row>
    <row r="1299" spans="1:2" x14ac:dyDescent="0.35">
      <c r="A1299" s="3">
        <v>5.9</v>
      </c>
      <c r="B1299" s="3" t="s">
        <v>37</v>
      </c>
    </row>
    <row r="1300" spans="1:2" x14ac:dyDescent="0.35">
      <c r="A1300" s="3">
        <v>8.4</v>
      </c>
      <c r="B1300" s="3" t="s">
        <v>1464</v>
      </c>
    </row>
    <row r="1301" spans="1:2" x14ac:dyDescent="0.35">
      <c r="A1301" s="3">
        <v>4.8</v>
      </c>
      <c r="B1301" s="3" t="s">
        <v>37</v>
      </c>
    </row>
    <row r="1302" spans="1:2" x14ac:dyDescent="0.35">
      <c r="A1302" s="3">
        <v>6.2</v>
      </c>
      <c r="B1302" s="3" t="s">
        <v>37</v>
      </c>
    </row>
    <row r="1303" spans="1:2" x14ac:dyDescent="0.35">
      <c r="A1303" s="3">
        <v>6.5</v>
      </c>
      <c r="B1303" s="3" t="s">
        <v>37</v>
      </c>
    </row>
    <row r="1304" spans="1:2" x14ac:dyDescent="0.35">
      <c r="A1304" s="3">
        <v>6.3</v>
      </c>
      <c r="B1304" s="3" t="s">
        <v>37</v>
      </c>
    </row>
    <row r="1305" spans="1:2" x14ac:dyDescent="0.35">
      <c r="A1305" s="3">
        <v>3.3</v>
      </c>
      <c r="B1305" s="3" t="s">
        <v>37</v>
      </c>
    </row>
    <row r="1306" spans="1:2" x14ac:dyDescent="0.35">
      <c r="A1306" s="3">
        <v>5.9</v>
      </c>
      <c r="B1306" s="3" t="s">
        <v>37</v>
      </c>
    </row>
    <row r="1307" spans="1:2" x14ac:dyDescent="0.35">
      <c r="A1307" s="3">
        <v>6</v>
      </c>
      <c r="B1307" s="3" t="s">
        <v>37</v>
      </c>
    </row>
    <row r="1308" spans="1:2" x14ac:dyDescent="0.35">
      <c r="A1308" s="3">
        <v>5.8</v>
      </c>
      <c r="B1308" s="3" t="s">
        <v>37</v>
      </c>
    </row>
    <row r="1309" spans="1:2" x14ac:dyDescent="0.35">
      <c r="A1309" s="3">
        <v>6.5</v>
      </c>
      <c r="B1309" s="3" t="s">
        <v>37</v>
      </c>
    </row>
    <row r="1310" spans="1:2" x14ac:dyDescent="0.35">
      <c r="A1310" s="3">
        <v>4.7</v>
      </c>
      <c r="B1310" s="3" t="s">
        <v>37</v>
      </c>
    </row>
    <row r="1311" spans="1:2" x14ac:dyDescent="0.35">
      <c r="A1311" s="3">
        <v>4.0999999999999996</v>
      </c>
      <c r="B1311" s="3" t="s">
        <v>37</v>
      </c>
    </row>
    <row r="1312" spans="1:2" x14ac:dyDescent="0.35">
      <c r="A1312" s="3">
        <v>6.8</v>
      </c>
      <c r="B1312" s="3" t="s">
        <v>37</v>
      </c>
    </row>
    <row r="1313" spans="1:2" x14ac:dyDescent="0.35">
      <c r="A1313" s="3">
        <v>6.2</v>
      </c>
      <c r="B1313" s="3" t="s">
        <v>37</v>
      </c>
    </row>
    <row r="1314" spans="1:2" x14ac:dyDescent="0.35">
      <c r="A1314" s="3">
        <v>4.5</v>
      </c>
      <c r="B1314" s="3" t="s">
        <v>37</v>
      </c>
    </row>
    <row r="1315" spans="1:2" x14ac:dyDescent="0.35">
      <c r="A1315" s="3">
        <v>5.8</v>
      </c>
      <c r="B1315" s="3" t="s">
        <v>37</v>
      </c>
    </row>
    <row r="1316" spans="1:2" x14ac:dyDescent="0.35">
      <c r="A1316" s="3">
        <v>7.3</v>
      </c>
      <c r="B1316" s="3" t="s">
        <v>37</v>
      </c>
    </row>
    <row r="1317" spans="1:2" x14ac:dyDescent="0.35">
      <c r="A1317" s="3">
        <v>5.9</v>
      </c>
      <c r="B1317" s="3" t="s">
        <v>37</v>
      </c>
    </row>
    <row r="1318" spans="1:2" x14ac:dyDescent="0.35">
      <c r="A1318" s="3">
        <v>4.4000000000000004</v>
      </c>
      <c r="B1318" s="3" t="s">
        <v>37</v>
      </c>
    </row>
    <row r="1319" spans="1:2" x14ac:dyDescent="0.35">
      <c r="A1319" s="3">
        <v>5.8</v>
      </c>
      <c r="B1319" s="3" t="s">
        <v>37</v>
      </c>
    </row>
    <row r="1320" spans="1:2" x14ac:dyDescent="0.35">
      <c r="A1320" s="3">
        <v>5.0999999999999996</v>
      </c>
      <c r="B1320" s="3" t="s">
        <v>37</v>
      </c>
    </row>
    <row r="1321" spans="1:2" x14ac:dyDescent="0.35">
      <c r="A1321" s="3">
        <v>6.9</v>
      </c>
      <c r="B1321" s="3" t="s">
        <v>37</v>
      </c>
    </row>
    <row r="1322" spans="1:2" x14ac:dyDescent="0.35">
      <c r="A1322" s="3">
        <v>6.2</v>
      </c>
      <c r="B1322" s="3" t="s">
        <v>37</v>
      </c>
    </row>
    <row r="1323" spans="1:2" x14ac:dyDescent="0.35">
      <c r="A1323" s="3">
        <v>6.9</v>
      </c>
      <c r="B1323" s="3" t="s">
        <v>37</v>
      </c>
    </row>
    <row r="1324" spans="1:2" x14ac:dyDescent="0.35">
      <c r="A1324" s="3">
        <v>7.3</v>
      </c>
      <c r="B1324" s="3" t="s">
        <v>37</v>
      </c>
    </row>
    <row r="1325" spans="1:2" x14ac:dyDescent="0.35">
      <c r="A1325" s="3">
        <v>7.1</v>
      </c>
      <c r="B1325" s="3" t="s">
        <v>1946</v>
      </c>
    </row>
    <row r="1326" spans="1:2" x14ac:dyDescent="0.35">
      <c r="A1326" s="3">
        <v>6</v>
      </c>
      <c r="B1326" s="3" t="s">
        <v>6890</v>
      </c>
    </row>
    <row r="1327" spans="1:2" x14ac:dyDescent="0.35">
      <c r="A1327" s="3">
        <v>7</v>
      </c>
      <c r="B1327" s="3" t="s">
        <v>37</v>
      </c>
    </row>
    <row r="1328" spans="1:2" x14ac:dyDescent="0.35">
      <c r="A1328" s="3">
        <v>6.8</v>
      </c>
      <c r="B1328" s="3" t="s">
        <v>1464</v>
      </c>
    </row>
    <row r="1329" spans="1:2" x14ac:dyDescent="0.35">
      <c r="A1329" s="3">
        <v>5.7</v>
      </c>
      <c r="B1329" s="3" t="s">
        <v>37</v>
      </c>
    </row>
    <row r="1330" spans="1:2" x14ac:dyDescent="0.35">
      <c r="A1330" s="3">
        <v>7.6</v>
      </c>
      <c r="B1330" s="3" t="s">
        <v>37</v>
      </c>
    </row>
    <row r="1331" spans="1:2" x14ac:dyDescent="0.35">
      <c r="A1331" s="3">
        <v>8.4</v>
      </c>
      <c r="B1331" s="3" t="s">
        <v>6917</v>
      </c>
    </row>
    <row r="1332" spans="1:2" x14ac:dyDescent="0.35">
      <c r="A1332" s="3">
        <v>7.1</v>
      </c>
      <c r="B1332" s="3" t="s">
        <v>37</v>
      </c>
    </row>
    <row r="1333" spans="1:2" x14ac:dyDescent="0.35">
      <c r="A1333" s="3">
        <v>5.6</v>
      </c>
      <c r="B1333" s="3" t="s">
        <v>37</v>
      </c>
    </row>
    <row r="1334" spans="1:2" x14ac:dyDescent="0.35">
      <c r="A1334" s="3">
        <v>6.7</v>
      </c>
      <c r="B1334" s="3" t="s">
        <v>37</v>
      </c>
    </row>
    <row r="1335" spans="1:2" x14ac:dyDescent="0.35">
      <c r="A1335" s="3">
        <v>7</v>
      </c>
      <c r="B1335" s="3" t="s">
        <v>37</v>
      </c>
    </row>
    <row r="1336" spans="1:2" x14ac:dyDescent="0.35">
      <c r="A1336" s="3">
        <v>8</v>
      </c>
      <c r="B1336" s="3" t="s">
        <v>37</v>
      </c>
    </row>
    <row r="1337" spans="1:2" x14ac:dyDescent="0.35">
      <c r="A1337" s="3">
        <v>5.3</v>
      </c>
      <c r="B1337" s="3" t="s">
        <v>37</v>
      </c>
    </row>
    <row r="1338" spans="1:2" x14ac:dyDescent="0.35">
      <c r="A1338" s="3">
        <v>4.9000000000000004</v>
      </c>
      <c r="B1338" s="3" t="s">
        <v>37</v>
      </c>
    </row>
    <row r="1339" spans="1:2" x14ac:dyDescent="0.35">
      <c r="A1339" s="3">
        <v>6.4</v>
      </c>
      <c r="B1339" s="3" t="s">
        <v>37</v>
      </c>
    </row>
    <row r="1340" spans="1:2" x14ac:dyDescent="0.35">
      <c r="A1340" s="3">
        <v>7.4</v>
      </c>
      <c r="B1340" s="3" t="s">
        <v>1946</v>
      </c>
    </row>
    <row r="1341" spans="1:2" x14ac:dyDescent="0.35">
      <c r="A1341" s="3">
        <v>6.1</v>
      </c>
      <c r="B1341" s="3" t="s">
        <v>37</v>
      </c>
    </row>
    <row r="1342" spans="1:2" x14ac:dyDescent="0.35">
      <c r="A1342" s="3">
        <v>6.5</v>
      </c>
      <c r="B1342" s="3" t="s">
        <v>37</v>
      </c>
    </row>
    <row r="1343" spans="1:2" x14ac:dyDescent="0.35">
      <c r="A1343" s="3">
        <v>5.7</v>
      </c>
      <c r="B1343" s="3" t="s">
        <v>37</v>
      </c>
    </row>
    <row r="1344" spans="1:2" x14ac:dyDescent="0.35">
      <c r="A1344" s="3">
        <v>5.0999999999999996</v>
      </c>
      <c r="B1344" s="3" t="s">
        <v>37</v>
      </c>
    </row>
    <row r="1345" spans="1:2" x14ac:dyDescent="0.35">
      <c r="A1345" s="3">
        <v>6.6</v>
      </c>
      <c r="B1345" s="3" t="s">
        <v>37</v>
      </c>
    </row>
    <row r="1346" spans="1:2" x14ac:dyDescent="0.35">
      <c r="A1346" s="3">
        <v>6.5</v>
      </c>
      <c r="B1346" s="3" t="s">
        <v>1946</v>
      </c>
    </row>
    <row r="1347" spans="1:2" x14ac:dyDescent="0.35">
      <c r="A1347" s="3">
        <v>6.9</v>
      </c>
      <c r="B1347" s="3" t="s">
        <v>37</v>
      </c>
    </row>
    <row r="1348" spans="1:2" x14ac:dyDescent="0.35">
      <c r="A1348" s="3">
        <v>7.8</v>
      </c>
      <c r="B1348" s="3" t="s">
        <v>37</v>
      </c>
    </row>
    <row r="1349" spans="1:2" x14ac:dyDescent="0.35">
      <c r="A1349" s="3">
        <v>6.4</v>
      </c>
      <c r="B1349" s="3" t="s">
        <v>37</v>
      </c>
    </row>
    <row r="1350" spans="1:2" x14ac:dyDescent="0.35">
      <c r="A1350" s="3">
        <v>7.6</v>
      </c>
      <c r="B1350" s="3" t="s">
        <v>37</v>
      </c>
    </row>
    <row r="1351" spans="1:2" x14ac:dyDescent="0.35">
      <c r="A1351" s="3">
        <v>5.6</v>
      </c>
      <c r="B1351" s="3" t="s">
        <v>37</v>
      </c>
    </row>
    <row r="1352" spans="1:2" x14ac:dyDescent="0.35">
      <c r="A1352" s="3">
        <v>6.2</v>
      </c>
      <c r="B1352" s="3" t="s">
        <v>37</v>
      </c>
    </row>
    <row r="1353" spans="1:2" x14ac:dyDescent="0.35">
      <c r="A1353" s="3">
        <v>4.4000000000000004</v>
      </c>
      <c r="B1353" s="3" t="s">
        <v>37</v>
      </c>
    </row>
    <row r="1354" spans="1:2" x14ac:dyDescent="0.35">
      <c r="A1354" s="3">
        <v>5.6</v>
      </c>
      <c r="B1354" s="3" t="s">
        <v>37</v>
      </c>
    </row>
    <row r="1355" spans="1:2" x14ac:dyDescent="0.35">
      <c r="A1355" s="3">
        <v>5.5</v>
      </c>
      <c r="B1355" s="3" t="s">
        <v>37</v>
      </c>
    </row>
    <row r="1356" spans="1:2" x14ac:dyDescent="0.35">
      <c r="A1356" s="3">
        <v>6.7</v>
      </c>
      <c r="B1356" s="3" t="s">
        <v>37</v>
      </c>
    </row>
    <row r="1357" spans="1:2" x14ac:dyDescent="0.35">
      <c r="A1357" s="3">
        <v>6.1</v>
      </c>
      <c r="B1357" s="3" t="s">
        <v>37</v>
      </c>
    </row>
    <row r="1358" spans="1:2" x14ac:dyDescent="0.35">
      <c r="A1358" s="3">
        <v>6.2</v>
      </c>
      <c r="B1358" s="3" t="s">
        <v>37</v>
      </c>
    </row>
    <row r="1359" spans="1:2" x14ac:dyDescent="0.35">
      <c r="A1359" s="3">
        <v>7.3</v>
      </c>
      <c r="B1359" s="3" t="s">
        <v>37</v>
      </c>
    </row>
    <row r="1360" spans="1:2" x14ac:dyDescent="0.35">
      <c r="A1360" s="3">
        <v>6.6</v>
      </c>
      <c r="B1360" s="3" t="s">
        <v>37</v>
      </c>
    </row>
    <row r="1361" spans="1:2" x14ac:dyDescent="0.35">
      <c r="A1361" s="3">
        <v>8.1999999999999993</v>
      </c>
      <c r="B1361" s="3" t="s">
        <v>37</v>
      </c>
    </row>
    <row r="1362" spans="1:2" x14ac:dyDescent="0.35">
      <c r="A1362" s="3">
        <v>6.4</v>
      </c>
      <c r="B1362" s="3" t="s">
        <v>37</v>
      </c>
    </row>
    <row r="1363" spans="1:2" x14ac:dyDescent="0.35">
      <c r="A1363" s="3">
        <v>6.4</v>
      </c>
      <c r="B1363" s="3" t="s">
        <v>37</v>
      </c>
    </row>
    <row r="1364" spans="1:2" x14ac:dyDescent="0.35">
      <c r="A1364" s="3">
        <v>5.2</v>
      </c>
      <c r="B1364" s="3" t="s">
        <v>37</v>
      </c>
    </row>
    <row r="1365" spans="1:2" x14ac:dyDescent="0.35">
      <c r="A1365" s="3">
        <v>6.5</v>
      </c>
      <c r="B1365" s="3" t="s">
        <v>37</v>
      </c>
    </row>
    <row r="1366" spans="1:2" x14ac:dyDescent="0.35">
      <c r="A1366" s="3">
        <v>7.1</v>
      </c>
      <c r="B1366" s="3" t="s">
        <v>37</v>
      </c>
    </row>
    <row r="1367" spans="1:2" x14ac:dyDescent="0.35">
      <c r="A1367" s="3">
        <v>4.8</v>
      </c>
      <c r="B1367" s="3" t="s">
        <v>37</v>
      </c>
    </row>
    <row r="1368" spans="1:2" x14ac:dyDescent="0.35">
      <c r="A1368" s="3">
        <v>7.3</v>
      </c>
      <c r="B1368" s="3" t="s">
        <v>37</v>
      </c>
    </row>
    <row r="1369" spans="1:2" x14ac:dyDescent="0.35">
      <c r="A1369" s="3">
        <v>5.2</v>
      </c>
      <c r="B1369" s="3" t="s">
        <v>37</v>
      </c>
    </row>
    <row r="1370" spans="1:2" x14ac:dyDescent="0.35">
      <c r="A1370" s="3">
        <v>7.7</v>
      </c>
      <c r="B1370" s="3" t="s">
        <v>37</v>
      </c>
    </row>
    <row r="1371" spans="1:2" x14ac:dyDescent="0.35">
      <c r="A1371" s="3">
        <v>7.6</v>
      </c>
      <c r="B1371" s="3" t="s">
        <v>37</v>
      </c>
    </row>
    <row r="1372" spans="1:2" x14ac:dyDescent="0.35">
      <c r="A1372" s="3">
        <v>5.7</v>
      </c>
      <c r="B1372" s="3" t="s">
        <v>37</v>
      </c>
    </row>
    <row r="1373" spans="1:2" x14ac:dyDescent="0.35">
      <c r="A1373" s="3">
        <v>7</v>
      </c>
      <c r="B1373" s="3" t="s">
        <v>37</v>
      </c>
    </row>
    <row r="1374" spans="1:2" x14ac:dyDescent="0.35">
      <c r="A1374" s="3">
        <v>6</v>
      </c>
      <c r="B1374" s="3" t="s">
        <v>37</v>
      </c>
    </row>
    <row r="1375" spans="1:2" x14ac:dyDescent="0.35">
      <c r="A1375" s="3">
        <v>8.1</v>
      </c>
      <c r="B1375" s="3" t="s">
        <v>37</v>
      </c>
    </row>
    <row r="1376" spans="1:2" x14ac:dyDescent="0.35">
      <c r="A1376" s="3">
        <v>8</v>
      </c>
      <c r="B1376" s="3" t="s">
        <v>37</v>
      </c>
    </row>
    <row r="1377" spans="1:2" x14ac:dyDescent="0.35">
      <c r="A1377" s="3">
        <v>5.6</v>
      </c>
      <c r="B1377" s="3" t="s">
        <v>37</v>
      </c>
    </row>
    <row r="1378" spans="1:2" x14ac:dyDescent="0.35">
      <c r="A1378" s="3">
        <v>6.1</v>
      </c>
      <c r="B1378" s="3" t="s">
        <v>37</v>
      </c>
    </row>
    <row r="1379" spans="1:2" x14ac:dyDescent="0.35">
      <c r="A1379" s="3">
        <v>6.9</v>
      </c>
      <c r="B1379" s="3" t="s">
        <v>37</v>
      </c>
    </row>
    <row r="1380" spans="1:2" x14ac:dyDescent="0.35">
      <c r="A1380" s="3">
        <v>5.2</v>
      </c>
      <c r="B1380" s="3" t="s">
        <v>37</v>
      </c>
    </row>
    <row r="1381" spans="1:2" x14ac:dyDescent="0.35">
      <c r="A1381" s="3">
        <v>7</v>
      </c>
      <c r="B1381" s="3" t="s">
        <v>37</v>
      </c>
    </row>
    <row r="1382" spans="1:2" x14ac:dyDescent="0.35">
      <c r="A1382" s="3">
        <v>6.3</v>
      </c>
      <c r="B1382" s="3" t="s">
        <v>37</v>
      </c>
    </row>
    <row r="1383" spans="1:2" x14ac:dyDescent="0.35">
      <c r="A1383" s="3">
        <v>7</v>
      </c>
      <c r="B1383" s="3" t="s">
        <v>37</v>
      </c>
    </row>
    <row r="1384" spans="1:2" x14ac:dyDescent="0.35">
      <c r="A1384" s="3">
        <v>5.3</v>
      </c>
      <c r="B1384" s="3" t="s">
        <v>5641</v>
      </c>
    </row>
    <row r="1385" spans="1:2" x14ac:dyDescent="0.35">
      <c r="A1385" s="3">
        <v>6.9</v>
      </c>
      <c r="B1385" s="3" t="s">
        <v>37</v>
      </c>
    </row>
    <row r="1386" spans="1:2" x14ac:dyDescent="0.35">
      <c r="A1386" s="3">
        <v>6.2</v>
      </c>
      <c r="B1386" s="3" t="s">
        <v>37</v>
      </c>
    </row>
    <row r="1387" spans="1:2" x14ac:dyDescent="0.35">
      <c r="A1387" s="3">
        <v>6.4</v>
      </c>
      <c r="B1387" s="3" t="s">
        <v>37</v>
      </c>
    </row>
    <row r="1388" spans="1:2" x14ac:dyDescent="0.35">
      <c r="A1388" s="3">
        <v>6.4</v>
      </c>
      <c r="B1388" s="3" t="s">
        <v>37</v>
      </c>
    </row>
    <row r="1389" spans="1:2" x14ac:dyDescent="0.35">
      <c r="A1389" s="3">
        <v>5.7</v>
      </c>
      <c r="B1389" s="3" t="s">
        <v>37</v>
      </c>
    </row>
    <row r="1390" spans="1:2" x14ac:dyDescent="0.35">
      <c r="A1390" s="3">
        <v>6.1</v>
      </c>
      <c r="B1390" s="3" t="s">
        <v>37</v>
      </c>
    </row>
    <row r="1391" spans="1:2" x14ac:dyDescent="0.35">
      <c r="A1391" s="3">
        <v>5.4</v>
      </c>
      <c r="B1391" s="3" t="s">
        <v>37</v>
      </c>
    </row>
    <row r="1392" spans="1:2" x14ac:dyDescent="0.35">
      <c r="A1392" s="3">
        <v>6.7</v>
      </c>
      <c r="B1392" s="3" t="s">
        <v>37</v>
      </c>
    </row>
    <row r="1393" spans="1:2" x14ac:dyDescent="0.35">
      <c r="A1393" s="3">
        <v>6.8</v>
      </c>
      <c r="B1393" s="3" t="s">
        <v>37</v>
      </c>
    </row>
    <row r="1394" spans="1:2" x14ac:dyDescent="0.35">
      <c r="A1394" s="3">
        <v>6</v>
      </c>
      <c r="B1394" s="3" t="s">
        <v>37</v>
      </c>
    </row>
    <row r="1395" spans="1:2" x14ac:dyDescent="0.35">
      <c r="A1395" s="3">
        <v>7.8</v>
      </c>
      <c r="B1395" s="3" t="s">
        <v>37</v>
      </c>
    </row>
    <row r="1396" spans="1:2" x14ac:dyDescent="0.35">
      <c r="A1396" s="3">
        <v>5.3</v>
      </c>
      <c r="B1396" s="3" t="s">
        <v>37</v>
      </c>
    </row>
    <row r="1397" spans="1:2" x14ac:dyDescent="0.35">
      <c r="A1397" s="3">
        <v>4.5</v>
      </c>
      <c r="B1397" s="3" t="s">
        <v>37</v>
      </c>
    </row>
    <row r="1398" spans="1:2" x14ac:dyDescent="0.35">
      <c r="A1398" s="3">
        <v>5.4</v>
      </c>
      <c r="B1398" s="3" t="s">
        <v>37</v>
      </c>
    </row>
    <row r="1399" spans="1:2" x14ac:dyDescent="0.35">
      <c r="A1399" s="3">
        <v>7.8</v>
      </c>
      <c r="B1399" s="3" t="s">
        <v>37</v>
      </c>
    </row>
    <row r="1400" spans="1:2" x14ac:dyDescent="0.35">
      <c r="A1400" s="3">
        <v>7.2</v>
      </c>
      <c r="B1400" s="3" t="s">
        <v>7241</v>
      </c>
    </row>
    <row r="1401" spans="1:2" x14ac:dyDescent="0.35">
      <c r="A1401" s="3">
        <v>6.6</v>
      </c>
      <c r="B1401" s="3" t="s">
        <v>37</v>
      </c>
    </row>
    <row r="1402" spans="1:2" x14ac:dyDescent="0.35">
      <c r="A1402" s="3">
        <v>7.6</v>
      </c>
      <c r="B1402" s="3" t="s">
        <v>37</v>
      </c>
    </row>
    <row r="1403" spans="1:2" x14ac:dyDescent="0.35">
      <c r="A1403" s="3">
        <v>5.9</v>
      </c>
      <c r="B1403" s="3" t="s">
        <v>37</v>
      </c>
    </row>
    <row r="1404" spans="1:2" x14ac:dyDescent="0.35">
      <c r="A1404" s="3">
        <v>6.7</v>
      </c>
      <c r="B1404" s="3" t="s">
        <v>37</v>
      </c>
    </row>
    <row r="1405" spans="1:2" x14ac:dyDescent="0.35">
      <c r="A1405" s="3">
        <v>7.7</v>
      </c>
      <c r="B1405" s="3" t="s">
        <v>37</v>
      </c>
    </row>
    <row r="1406" spans="1:2" x14ac:dyDescent="0.35">
      <c r="A1406" s="3">
        <v>5.8</v>
      </c>
      <c r="B1406" s="3" t="s">
        <v>37</v>
      </c>
    </row>
    <row r="1407" spans="1:2" x14ac:dyDescent="0.35">
      <c r="A1407" s="3">
        <v>5.4</v>
      </c>
      <c r="B1407" s="3" t="s">
        <v>37</v>
      </c>
    </row>
    <row r="1408" spans="1:2" x14ac:dyDescent="0.35">
      <c r="A1408" s="3">
        <v>6.9</v>
      </c>
      <c r="B1408" s="3" t="s">
        <v>37</v>
      </c>
    </row>
    <row r="1409" spans="1:2" x14ac:dyDescent="0.35">
      <c r="A1409" s="3">
        <v>7.7</v>
      </c>
      <c r="B1409" s="3" t="s">
        <v>37</v>
      </c>
    </row>
    <row r="1410" spans="1:2" x14ac:dyDescent="0.35">
      <c r="A1410" s="3">
        <v>6.8</v>
      </c>
      <c r="B1410" s="3" t="s">
        <v>37</v>
      </c>
    </row>
    <row r="1411" spans="1:2" x14ac:dyDescent="0.35">
      <c r="A1411" s="3">
        <v>6.4</v>
      </c>
      <c r="B1411" s="3" t="s">
        <v>37</v>
      </c>
    </row>
    <row r="1412" spans="1:2" x14ac:dyDescent="0.35">
      <c r="A1412" s="3">
        <v>5.7</v>
      </c>
      <c r="B1412" s="3" t="s">
        <v>37</v>
      </c>
    </row>
    <row r="1413" spans="1:2" x14ac:dyDescent="0.35">
      <c r="A1413" s="3">
        <v>7.3</v>
      </c>
      <c r="B1413" s="3" t="s">
        <v>37</v>
      </c>
    </row>
    <row r="1414" spans="1:2" x14ac:dyDescent="0.35">
      <c r="A1414" s="3">
        <v>6.8</v>
      </c>
      <c r="B1414" s="3" t="s">
        <v>37</v>
      </c>
    </row>
    <row r="1415" spans="1:2" x14ac:dyDescent="0.35">
      <c r="A1415" s="3">
        <v>6.3</v>
      </c>
      <c r="B1415" s="3" t="s">
        <v>37</v>
      </c>
    </row>
    <row r="1416" spans="1:2" x14ac:dyDescent="0.35">
      <c r="A1416" s="3">
        <v>5.9</v>
      </c>
      <c r="B1416" s="3" t="s">
        <v>37</v>
      </c>
    </row>
    <row r="1417" spans="1:2" x14ac:dyDescent="0.35">
      <c r="A1417" s="3">
        <v>7.4</v>
      </c>
      <c r="B1417" s="3" t="s">
        <v>37</v>
      </c>
    </row>
    <row r="1418" spans="1:2" x14ac:dyDescent="0.35">
      <c r="A1418" s="3">
        <v>8.3000000000000007</v>
      </c>
      <c r="B1418" s="3" t="s">
        <v>37</v>
      </c>
    </row>
    <row r="1419" spans="1:2" x14ac:dyDescent="0.35">
      <c r="A1419" s="3">
        <v>6.2</v>
      </c>
      <c r="B1419" s="3" t="s">
        <v>37</v>
      </c>
    </row>
    <row r="1420" spans="1:2" x14ac:dyDescent="0.35">
      <c r="A1420" s="3">
        <v>6.3</v>
      </c>
      <c r="B1420" s="3" t="s">
        <v>37</v>
      </c>
    </row>
    <row r="1421" spans="1:2" x14ac:dyDescent="0.35">
      <c r="A1421" s="3">
        <v>5.8</v>
      </c>
      <c r="B1421" s="3" t="s">
        <v>37</v>
      </c>
    </row>
    <row r="1422" spans="1:2" x14ac:dyDescent="0.35">
      <c r="A1422" s="3">
        <v>7.5</v>
      </c>
      <c r="B1422" s="3" t="s">
        <v>37</v>
      </c>
    </row>
    <row r="1423" spans="1:2" x14ac:dyDescent="0.35">
      <c r="A1423" s="3">
        <v>6.3</v>
      </c>
      <c r="B1423" s="3" t="s">
        <v>37</v>
      </c>
    </row>
    <row r="1424" spans="1:2" x14ac:dyDescent="0.35">
      <c r="A1424" s="3">
        <v>6.4</v>
      </c>
      <c r="B1424" s="3" t="s">
        <v>37</v>
      </c>
    </row>
    <row r="1425" spans="1:2" x14ac:dyDescent="0.35">
      <c r="A1425" s="3">
        <v>7.2</v>
      </c>
      <c r="B1425" s="3" t="s">
        <v>37</v>
      </c>
    </row>
    <row r="1426" spans="1:2" x14ac:dyDescent="0.35">
      <c r="A1426" s="3">
        <v>6.3</v>
      </c>
      <c r="B1426" s="3" t="s">
        <v>37</v>
      </c>
    </row>
    <row r="1427" spans="1:2" x14ac:dyDescent="0.35">
      <c r="A1427" s="3">
        <v>6.9</v>
      </c>
      <c r="B1427" s="3" t="s">
        <v>37</v>
      </c>
    </row>
    <row r="1428" spans="1:2" x14ac:dyDescent="0.35">
      <c r="A1428" s="3">
        <v>6.6</v>
      </c>
      <c r="B1428" s="3" t="s">
        <v>37</v>
      </c>
    </row>
    <row r="1429" spans="1:2" x14ac:dyDescent="0.35">
      <c r="A1429" s="3">
        <v>6</v>
      </c>
      <c r="B1429" s="3" t="s">
        <v>37</v>
      </c>
    </row>
    <row r="1430" spans="1:2" x14ac:dyDescent="0.35">
      <c r="A1430" s="3">
        <v>7.5</v>
      </c>
      <c r="B1430" s="3" t="s">
        <v>37</v>
      </c>
    </row>
    <row r="1431" spans="1:2" x14ac:dyDescent="0.35">
      <c r="A1431" s="3">
        <v>7.7</v>
      </c>
      <c r="B1431" s="3" t="s">
        <v>37</v>
      </c>
    </row>
    <row r="1432" spans="1:2" x14ac:dyDescent="0.35">
      <c r="A1432" s="3">
        <v>6.2</v>
      </c>
      <c r="B1432" s="3" t="s">
        <v>37</v>
      </c>
    </row>
    <row r="1433" spans="1:2" x14ac:dyDescent="0.35">
      <c r="A1433" s="3">
        <v>5.4</v>
      </c>
      <c r="B1433" s="3" t="s">
        <v>37</v>
      </c>
    </row>
    <row r="1434" spans="1:2" x14ac:dyDescent="0.35">
      <c r="A1434" s="3">
        <v>6.6</v>
      </c>
      <c r="B1434" s="3" t="s">
        <v>37</v>
      </c>
    </row>
    <row r="1435" spans="1:2" x14ac:dyDescent="0.35">
      <c r="A1435" s="3">
        <v>5.3</v>
      </c>
      <c r="B1435" s="3" t="s">
        <v>37</v>
      </c>
    </row>
    <row r="1436" spans="1:2" x14ac:dyDescent="0.35">
      <c r="A1436" s="3">
        <v>5.6</v>
      </c>
      <c r="B1436" s="3" t="s">
        <v>37</v>
      </c>
    </row>
    <row r="1437" spans="1:2" x14ac:dyDescent="0.35">
      <c r="A1437" s="3">
        <v>5.9</v>
      </c>
      <c r="B1437" s="3" t="s">
        <v>37</v>
      </c>
    </row>
    <row r="1438" spans="1:2" x14ac:dyDescent="0.35">
      <c r="A1438" s="3">
        <v>7.8</v>
      </c>
      <c r="B1438" s="3" t="s">
        <v>37</v>
      </c>
    </row>
    <row r="1439" spans="1:2" x14ac:dyDescent="0.35">
      <c r="A1439" s="3">
        <v>6.7</v>
      </c>
      <c r="B1439" s="3" t="s">
        <v>37</v>
      </c>
    </row>
    <row r="1440" spans="1:2" x14ac:dyDescent="0.35">
      <c r="A1440" s="3">
        <v>7.4</v>
      </c>
      <c r="B1440" s="3" t="s">
        <v>37</v>
      </c>
    </row>
    <row r="1441" spans="1:2" x14ac:dyDescent="0.35">
      <c r="A1441" s="3">
        <v>6.2</v>
      </c>
      <c r="B1441" s="3" t="s">
        <v>37</v>
      </c>
    </row>
    <row r="1442" spans="1:2" x14ac:dyDescent="0.35">
      <c r="A1442" s="3">
        <v>5.4</v>
      </c>
      <c r="B1442" s="3" t="s">
        <v>37</v>
      </c>
    </row>
    <row r="1443" spans="1:2" x14ac:dyDescent="0.35">
      <c r="A1443" s="3">
        <v>6.7</v>
      </c>
      <c r="B1443" s="3" t="s">
        <v>37</v>
      </c>
    </row>
    <row r="1444" spans="1:2" x14ac:dyDescent="0.35">
      <c r="A1444" s="3">
        <v>5.3</v>
      </c>
      <c r="B1444" s="3" t="s">
        <v>37</v>
      </c>
    </row>
    <row r="1445" spans="1:2" x14ac:dyDescent="0.35">
      <c r="A1445" s="3">
        <v>5.9</v>
      </c>
      <c r="B1445" s="3" t="s">
        <v>37</v>
      </c>
    </row>
    <row r="1446" spans="1:2" x14ac:dyDescent="0.35">
      <c r="A1446" s="3">
        <v>7</v>
      </c>
      <c r="B1446" s="3" t="s">
        <v>37</v>
      </c>
    </row>
    <row r="1447" spans="1:2" x14ac:dyDescent="0.35">
      <c r="A1447" s="3">
        <v>4.8</v>
      </c>
      <c r="B1447" s="3" t="s">
        <v>37</v>
      </c>
    </row>
    <row r="1448" spans="1:2" x14ac:dyDescent="0.35">
      <c r="A1448" s="3">
        <v>7.3</v>
      </c>
      <c r="B1448" s="3" t="s">
        <v>37</v>
      </c>
    </row>
    <row r="1449" spans="1:2" x14ac:dyDescent="0.35">
      <c r="A1449" s="3">
        <v>3.8</v>
      </c>
      <c r="B1449" s="3" t="s">
        <v>37</v>
      </c>
    </row>
    <row r="1450" spans="1:2" x14ac:dyDescent="0.35">
      <c r="A1450" s="3">
        <v>8.5</v>
      </c>
      <c r="B1450" s="3" t="s">
        <v>37</v>
      </c>
    </row>
    <row r="1451" spans="1:2" x14ac:dyDescent="0.35">
      <c r="A1451" s="3">
        <v>6.8</v>
      </c>
      <c r="B1451" s="3" t="s">
        <v>37</v>
      </c>
    </row>
    <row r="1452" spans="1:2" x14ac:dyDescent="0.35">
      <c r="A1452" s="3">
        <v>6.8</v>
      </c>
      <c r="B1452" s="3" t="s">
        <v>37</v>
      </c>
    </row>
    <row r="1453" spans="1:2" x14ac:dyDescent="0.35">
      <c r="A1453" s="3">
        <v>5.3</v>
      </c>
      <c r="B1453" s="3" t="s">
        <v>37</v>
      </c>
    </row>
    <row r="1454" spans="1:2" x14ac:dyDescent="0.35">
      <c r="A1454" s="3">
        <v>7.3</v>
      </c>
      <c r="B1454" s="3" t="s">
        <v>37</v>
      </c>
    </row>
    <row r="1455" spans="1:2" x14ac:dyDescent="0.35">
      <c r="A1455" s="3">
        <v>6.6</v>
      </c>
      <c r="B1455" s="3" t="s">
        <v>37</v>
      </c>
    </row>
    <row r="1456" spans="1:2" x14ac:dyDescent="0.35">
      <c r="A1456" s="3">
        <v>6.2</v>
      </c>
      <c r="B1456" s="3" t="s">
        <v>37</v>
      </c>
    </row>
    <row r="1457" spans="1:2" x14ac:dyDescent="0.35">
      <c r="A1457" s="3">
        <v>5.2</v>
      </c>
      <c r="B1457" s="3" t="s">
        <v>37</v>
      </c>
    </row>
    <row r="1458" spans="1:2" x14ac:dyDescent="0.35">
      <c r="A1458" s="3">
        <v>6.2</v>
      </c>
      <c r="B1458" s="3" t="s">
        <v>37</v>
      </c>
    </row>
    <row r="1459" spans="1:2" x14ac:dyDescent="0.35">
      <c r="A1459" s="3">
        <v>6.2</v>
      </c>
      <c r="B1459" s="3" t="s">
        <v>37</v>
      </c>
    </row>
    <row r="1460" spans="1:2" x14ac:dyDescent="0.35">
      <c r="A1460" s="3">
        <v>6.6</v>
      </c>
      <c r="B1460" s="3" t="s">
        <v>37</v>
      </c>
    </row>
    <row r="1461" spans="1:2" x14ac:dyDescent="0.35">
      <c r="A1461" s="3">
        <v>6.4</v>
      </c>
      <c r="B1461" s="3" t="s">
        <v>37</v>
      </c>
    </row>
    <row r="1462" spans="1:2" x14ac:dyDescent="0.35">
      <c r="A1462" s="3">
        <v>6.2</v>
      </c>
      <c r="B1462" s="3" t="s">
        <v>37</v>
      </c>
    </row>
    <row r="1463" spans="1:2" x14ac:dyDescent="0.35">
      <c r="A1463" s="3">
        <v>5.0999999999999996</v>
      </c>
      <c r="B1463" s="3" t="s">
        <v>37</v>
      </c>
    </row>
    <row r="1464" spans="1:2" x14ac:dyDescent="0.35">
      <c r="A1464" s="3">
        <v>6.6</v>
      </c>
      <c r="B1464" s="3" t="s">
        <v>37</v>
      </c>
    </row>
    <row r="1465" spans="1:2" x14ac:dyDescent="0.35">
      <c r="A1465" s="3">
        <v>6.1</v>
      </c>
      <c r="B1465" s="3" t="s">
        <v>37</v>
      </c>
    </row>
    <row r="1466" spans="1:2" x14ac:dyDescent="0.35">
      <c r="A1466" s="3">
        <v>6.1</v>
      </c>
      <c r="B1466" s="3" t="s">
        <v>37</v>
      </c>
    </row>
    <row r="1467" spans="1:2" x14ac:dyDescent="0.35">
      <c r="A1467" s="3">
        <v>6.6</v>
      </c>
      <c r="B1467" s="3" t="s">
        <v>37</v>
      </c>
    </row>
    <row r="1468" spans="1:2" x14ac:dyDescent="0.35">
      <c r="A1468" s="3">
        <v>5.9</v>
      </c>
      <c r="B1468" s="3" t="s">
        <v>37</v>
      </c>
    </row>
    <row r="1469" spans="1:2" x14ac:dyDescent="0.35">
      <c r="A1469" s="3">
        <v>6.3</v>
      </c>
      <c r="B1469" s="3" t="s">
        <v>37</v>
      </c>
    </row>
    <row r="1470" spans="1:2" x14ac:dyDescent="0.35">
      <c r="A1470" s="3">
        <v>7.1</v>
      </c>
      <c r="B1470" s="3" t="s">
        <v>37</v>
      </c>
    </row>
    <row r="1471" spans="1:2" x14ac:dyDescent="0.35">
      <c r="A1471" s="3">
        <v>5</v>
      </c>
      <c r="B1471" s="3" t="s">
        <v>37</v>
      </c>
    </row>
    <row r="1472" spans="1:2" x14ac:dyDescent="0.35">
      <c r="A1472" s="3">
        <v>5.6</v>
      </c>
      <c r="B1472" s="3" t="s">
        <v>37</v>
      </c>
    </row>
    <row r="1473" spans="1:2" x14ac:dyDescent="0.35">
      <c r="A1473" s="3">
        <v>7.4</v>
      </c>
      <c r="B1473" s="3" t="s">
        <v>37</v>
      </c>
    </row>
    <row r="1474" spans="1:2" x14ac:dyDescent="0.35">
      <c r="A1474" s="3">
        <v>4.5</v>
      </c>
      <c r="B1474" s="3" t="s">
        <v>37</v>
      </c>
    </row>
    <row r="1475" spans="1:2" x14ac:dyDescent="0.35">
      <c r="A1475" s="3">
        <v>6.2</v>
      </c>
      <c r="B1475" s="3" t="s">
        <v>37</v>
      </c>
    </row>
    <row r="1476" spans="1:2" x14ac:dyDescent="0.35">
      <c r="A1476" s="3">
        <v>5</v>
      </c>
      <c r="B1476" s="3" t="s">
        <v>37</v>
      </c>
    </row>
    <row r="1477" spans="1:2" x14ac:dyDescent="0.35">
      <c r="A1477" s="3">
        <v>6.5</v>
      </c>
      <c r="B1477" s="3" t="s">
        <v>37</v>
      </c>
    </row>
    <row r="1478" spans="1:2" x14ac:dyDescent="0.35">
      <c r="A1478" s="3">
        <v>5.0999999999999996</v>
      </c>
      <c r="B1478" s="3" t="s">
        <v>37</v>
      </c>
    </row>
    <row r="1479" spans="1:2" x14ac:dyDescent="0.35">
      <c r="A1479" s="3">
        <v>6.5</v>
      </c>
      <c r="B1479" s="3" t="s">
        <v>37</v>
      </c>
    </row>
    <row r="1480" spans="1:2" x14ac:dyDescent="0.35">
      <c r="A1480" s="3">
        <v>6.2</v>
      </c>
      <c r="B1480" s="3" t="s">
        <v>37</v>
      </c>
    </row>
    <row r="1481" spans="1:2" x14ac:dyDescent="0.35">
      <c r="A1481" s="3">
        <v>6.3</v>
      </c>
      <c r="B1481" s="3" t="s">
        <v>37</v>
      </c>
    </row>
    <row r="1482" spans="1:2" x14ac:dyDescent="0.35">
      <c r="A1482" s="3">
        <v>3.8</v>
      </c>
      <c r="B1482" s="3" t="s">
        <v>37</v>
      </c>
    </row>
    <row r="1483" spans="1:2" x14ac:dyDescent="0.35">
      <c r="A1483" s="3">
        <v>5.2</v>
      </c>
      <c r="B1483" s="3" t="s">
        <v>37</v>
      </c>
    </row>
    <row r="1484" spans="1:2" x14ac:dyDescent="0.35">
      <c r="A1484" s="3">
        <v>6</v>
      </c>
      <c r="B1484" s="3" t="s">
        <v>37</v>
      </c>
    </row>
    <row r="1485" spans="1:2" x14ac:dyDescent="0.35">
      <c r="A1485" s="3">
        <v>6.2</v>
      </c>
      <c r="B1485" s="3" t="s">
        <v>37</v>
      </c>
    </row>
    <row r="1486" spans="1:2" x14ac:dyDescent="0.35">
      <c r="A1486" s="3">
        <v>5.7</v>
      </c>
      <c r="B1486" s="3" t="s">
        <v>37</v>
      </c>
    </row>
    <row r="1487" spans="1:2" x14ac:dyDescent="0.35">
      <c r="A1487" s="3">
        <v>6.7</v>
      </c>
      <c r="B1487" s="3" t="s">
        <v>37</v>
      </c>
    </row>
    <row r="1488" spans="1:2" x14ac:dyDescent="0.35">
      <c r="A1488" s="3">
        <v>6.8</v>
      </c>
      <c r="B1488" s="3" t="s">
        <v>37</v>
      </c>
    </row>
    <row r="1489" spans="1:2" x14ac:dyDescent="0.35">
      <c r="A1489" s="3">
        <v>6</v>
      </c>
      <c r="B1489" s="3" t="s">
        <v>37</v>
      </c>
    </row>
    <row r="1490" spans="1:2" x14ac:dyDescent="0.35">
      <c r="A1490" s="3">
        <v>7.3</v>
      </c>
      <c r="B1490" s="3" t="s">
        <v>37</v>
      </c>
    </row>
    <row r="1491" spans="1:2" x14ac:dyDescent="0.35">
      <c r="A1491" s="3">
        <v>5.5</v>
      </c>
      <c r="B1491" s="3" t="s">
        <v>37</v>
      </c>
    </row>
    <row r="1492" spans="1:2" x14ac:dyDescent="0.35">
      <c r="A1492" s="3">
        <v>6.7</v>
      </c>
      <c r="B1492" s="3" t="s">
        <v>37</v>
      </c>
    </row>
    <row r="1493" spans="1:2" x14ac:dyDescent="0.35">
      <c r="A1493" s="3">
        <v>4.8</v>
      </c>
      <c r="B1493" s="3" t="s">
        <v>37</v>
      </c>
    </row>
    <row r="1494" spans="1:2" x14ac:dyDescent="0.35">
      <c r="A1494" s="3">
        <v>5.7</v>
      </c>
      <c r="B1494" s="3" t="s">
        <v>37</v>
      </c>
    </row>
    <row r="1495" spans="1:2" x14ac:dyDescent="0.35">
      <c r="A1495" s="3">
        <v>5.0999999999999996</v>
      </c>
      <c r="B1495" s="3" t="s">
        <v>37</v>
      </c>
    </row>
    <row r="1496" spans="1:2" x14ac:dyDescent="0.35">
      <c r="A1496" s="3">
        <v>6</v>
      </c>
      <c r="B1496" s="3" t="s">
        <v>37</v>
      </c>
    </row>
    <row r="1497" spans="1:2" x14ac:dyDescent="0.35">
      <c r="A1497" s="3">
        <v>4.2</v>
      </c>
      <c r="B1497" s="3" t="s">
        <v>37</v>
      </c>
    </row>
    <row r="1498" spans="1:2" x14ac:dyDescent="0.35">
      <c r="A1498" s="3">
        <v>7.4</v>
      </c>
      <c r="B1498" s="3" t="s">
        <v>37</v>
      </c>
    </row>
    <row r="1499" spans="1:2" x14ac:dyDescent="0.35">
      <c r="A1499" s="3">
        <v>4.5999999999999996</v>
      </c>
      <c r="B1499" s="3" t="s">
        <v>37</v>
      </c>
    </row>
    <row r="1500" spans="1:2" x14ac:dyDescent="0.35">
      <c r="A1500" s="3">
        <v>6.9</v>
      </c>
      <c r="B1500" s="3" t="s">
        <v>37</v>
      </c>
    </row>
    <row r="1501" spans="1:2" x14ac:dyDescent="0.35">
      <c r="A1501" s="3">
        <v>8.6</v>
      </c>
      <c r="B1501" s="3" t="s">
        <v>37</v>
      </c>
    </row>
    <row r="1502" spans="1:2" x14ac:dyDescent="0.35">
      <c r="A1502" s="3">
        <v>6.9</v>
      </c>
      <c r="B1502" s="3" t="s">
        <v>37</v>
      </c>
    </row>
    <row r="1503" spans="1:2" x14ac:dyDescent="0.35">
      <c r="A1503" s="3">
        <v>8</v>
      </c>
      <c r="B1503" s="3" t="s">
        <v>37</v>
      </c>
    </row>
    <row r="1504" spans="1:2" x14ac:dyDescent="0.35">
      <c r="A1504" s="3">
        <v>6.4</v>
      </c>
      <c r="B1504" s="3" t="s">
        <v>37</v>
      </c>
    </row>
    <row r="1505" spans="1:2" x14ac:dyDescent="0.35">
      <c r="A1505" s="3">
        <v>6.3</v>
      </c>
      <c r="B1505" s="3" t="s">
        <v>37</v>
      </c>
    </row>
    <row r="1506" spans="1:2" x14ac:dyDescent="0.35">
      <c r="A1506" s="3">
        <v>8.4</v>
      </c>
      <c r="B1506" s="3" t="s">
        <v>37</v>
      </c>
    </row>
    <row r="1507" spans="1:2" x14ac:dyDescent="0.35">
      <c r="A1507" s="3">
        <v>7.1</v>
      </c>
      <c r="B1507" s="3" t="s">
        <v>1464</v>
      </c>
    </row>
    <row r="1508" spans="1:2" x14ac:dyDescent="0.35">
      <c r="A1508" s="3">
        <v>6.8</v>
      </c>
      <c r="B1508" s="3" t="s">
        <v>37</v>
      </c>
    </row>
    <row r="1509" spans="1:2" x14ac:dyDescent="0.35">
      <c r="A1509" s="3">
        <v>7.5</v>
      </c>
      <c r="B1509" s="3" t="s">
        <v>2778</v>
      </c>
    </row>
    <row r="1510" spans="1:2" x14ac:dyDescent="0.35">
      <c r="A1510" s="3">
        <v>4.5</v>
      </c>
      <c r="B1510" s="3" t="s">
        <v>37</v>
      </c>
    </row>
    <row r="1511" spans="1:2" x14ac:dyDescent="0.35">
      <c r="A1511" s="3">
        <v>5.7</v>
      </c>
      <c r="B1511" s="3" t="s">
        <v>37</v>
      </c>
    </row>
    <row r="1512" spans="1:2" x14ac:dyDescent="0.35">
      <c r="A1512" s="3">
        <v>7.2</v>
      </c>
      <c r="B1512" s="3" t="s">
        <v>37</v>
      </c>
    </row>
    <row r="1513" spans="1:2" x14ac:dyDescent="0.35">
      <c r="A1513" s="3">
        <v>6.8</v>
      </c>
      <c r="B1513" s="3" t="s">
        <v>37</v>
      </c>
    </row>
    <row r="1514" spans="1:2" x14ac:dyDescent="0.35">
      <c r="A1514" s="3">
        <v>5.4</v>
      </c>
      <c r="B1514" s="3" t="s">
        <v>37</v>
      </c>
    </row>
    <row r="1515" spans="1:2" x14ac:dyDescent="0.35">
      <c r="A1515" s="3">
        <v>7.2</v>
      </c>
      <c r="B1515" s="3" t="s">
        <v>37</v>
      </c>
    </row>
    <row r="1516" spans="1:2" x14ac:dyDescent="0.35">
      <c r="A1516" s="3">
        <v>7.3</v>
      </c>
      <c r="B1516" s="3" t="s">
        <v>37</v>
      </c>
    </row>
    <row r="1517" spans="1:2" x14ac:dyDescent="0.35">
      <c r="A1517" s="3">
        <v>5.2</v>
      </c>
      <c r="B1517" s="3" t="s">
        <v>37</v>
      </c>
    </row>
    <row r="1518" spans="1:2" x14ac:dyDescent="0.35">
      <c r="A1518" s="3">
        <v>5.5</v>
      </c>
      <c r="B1518" s="3" t="s">
        <v>37</v>
      </c>
    </row>
    <row r="1519" spans="1:2" x14ac:dyDescent="0.35">
      <c r="A1519" s="3">
        <v>7.7</v>
      </c>
      <c r="B1519" s="3" t="s">
        <v>676</v>
      </c>
    </row>
    <row r="1520" spans="1:2" x14ac:dyDescent="0.35">
      <c r="A1520" s="3">
        <v>7.1</v>
      </c>
      <c r="B1520" s="3" t="s">
        <v>37</v>
      </c>
    </row>
    <row r="1521" spans="1:2" x14ac:dyDescent="0.35">
      <c r="A1521" s="3">
        <v>5.3</v>
      </c>
      <c r="B1521" s="3" t="s">
        <v>37</v>
      </c>
    </row>
    <row r="1522" spans="1:2" x14ac:dyDescent="0.35">
      <c r="A1522" s="3">
        <v>5.6</v>
      </c>
      <c r="B1522" s="3" t="s">
        <v>37</v>
      </c>
    </row>
    <row r="1523" spans="1:2" x14ac:dyDescent="0.35">
      <c r="A1523" s="3">
        <v>5.7</v>
      </c>
      <c r="B1523" s="3" t="s">
        <v>37</v>
      </c>
    </row>
    <row r="1524" spans="1:2" x14ac:dyDescent="0.35">
      <c r="A1524" s="3">
        <v>7.1</v>
      </c>
      <c r="B1524" s="3" t="s">
        <v>37</v>
      </c>
    </row>
    <row r="1525" spans="1:2" x14ac:dyDescent="0.35">
      <c r="A1525" s="3">
        <v>7.5</v>
      </c>
      <c r="B1525" s="3" t="s">
        <v>37</v>
      </c>
    </row>
    <row r="1526" spans="1:2" x14ac:dyDescent="0.35">
      <c r="A1526" s="3">
        <v>7.6</v>
      </c>
      <c r="B1526" s="3" t="s">
        <v>37</v>
      </c>
    </row>
    <row r="1527" spans="1:2" x14ac:dyDescent="0.35">
      <c r="A1527" s="3">
        <v>5.5</v>
      </c>
      <c r="B1527" s="3" t="s">
        <v>37</v>
      </c>
    </row>
    <row r="1528" spans="1:2" x14ac:dyDescent="0.35">
      <c r="A1528" s="3">
        <v>5.0999999999999996</v>
      </c>
      <c r="B1528" s="3" t="s">
        <v>37</v>
      </c>
    </row>
    <row r="1529" spans="1:2" x14ac:dyDescent="0.35">
      <c r="A1529" s="3">
        <v>6.3</v>
      </c>
      <c r="B1529" s="3" t="s">
        <v>37</v>
      </c>
    </row>
    <row r="1530" spans="1:2" x14ac:dyDescent="0.35">
      <c r="A1530" s="3">
        <v>4.9000000000000004</v>
      </c>
      <c r="B1530" s="3" t="s">
        <v>37</v>
      </c>
    </row>
    <row r="1531" spans="1:2" x14ac:dyDescent="0.35">
      <c r="A1531" s="3">
        <v>6.5</v>
      </c>
      <c r="B1531" s="3" t="s">
        <v>37</v>
      </c>
    </row>
    <row r="1532" spans="1:2" x14ac:dyDescent="0.35">
      <c r="A1532" s="3">
        <v>5.6</v>
      </c>
      <c r="B1532" s="3" t="s">
        <v>37</v>
      </c>
    </row>
    <row r="1533" spans="1:2" x14ac:dyDescent="0.35">
      <c r="A1533" s="3">
        <v>5.3</v>
      </c>
      <c r="B1533" s="3" t="s">
        <v>37</v>
      </c>
    </row>
    <row r="1534" spans="1:2" x14ac:dyDescent="0.35">
      <c r="A1534" s="3">
        <v>6.5</v>
      </c>
      <c r="B1534" s="3" t="s">
        <v>37</v>
      </c>
    </row>
    <row r="1535" spans="1:2" x14ac:dyDescent="0.35">
      <c r="A1535" s="3">
        <v>6.8</v>
      </c>
      <c r="B1535" s="3" t="s">
        <v>37</v>
      </c>
    </row>
    <row r="1536" spans="1:2" x14ac:dyDescent="0.35">
      <c r="A1536" s="3">
        <v>6.5</v>
      </c>
      <c r="B1536" s="3" t="s">
        <v>37</v>
      </c>
    </row>
    <row r="1537" spans="1:2" x14ac:dyDescent="0.35">
      <c r="A1537" s="3">
        <v>6</v>
      </c>
      <c r="B1537" s="3" t="s">
        <v>37</v>
      </c>
    </row>
    <row r="1538" spans="1:2" x14ac:dyDescent="0.35">
      <c r="A1538" s="3">
        <v>8.4</v>
      </c>
      <c r="B1538" s="3" t="s">
        <v>37</v>
      </c>
    </row>
    <row r="1539" spans="1:2" x14ac:dyDescent="0.35">
      <c r="A1539" s="3">
        <v>6</v>
      </c>
      <c r="B1539" s="3" t="s">
        <v>37</v>
      </c>
    </row>
    <row r="1540" spans="1:2" x14ac:dyDescent="0.35">
      <c r="A1540" s="3">
        <v>7.6</v>
      </c>
      <c r="B1540" s="3" t="s">
        <v>37</v>
      </c>
    </row>
    <row r="1541" spans="1:2" x14ac:dyDescent="0.35">
      <c r="A1541" s="3">
        <v>5.6</v>
      </c>
      <c r="B1541" s="3" t="s">
        <v>37</v>
      </c>
    </row>
    <row r="1542" spans="1:2" x14ac:dyDescent="0.35">
      <c r="A1542" s="3">
        <v>6.9</v>
      </c>
      <c r="B1542" s="3" t="s">
        <v>37</v>
      </c>
    </row>
    <row r="1543" spans="1:2" x14ac:dyDescent="0.35">
      <c r="A1543" s="3">
        <v>6.4</v>
      </c>
      <c r="B1543" s="3" t="s">
        <v>37</v>
      </c>
    </row>
    <row r="1544" spans="1:2" x14ac:dyDescent="0.35">
      <c r="A1544" s="3">
        <v>5.0999999999999996</v>
      </c>
      <c r="B1544" s="3" t="s">
        <v>37</v>
      </c>
    </row>
    <row r="1545" spans="1:2" x14ac:dyDescent="0.35">
      <c r="A1545" s="3">
        <v>7</v>
      </c>
      <c r="B1545" s="3" t="s">
        <v>37</v>
      </c>
    </row>
    <row r="1546" spans="1:2" x14ac:dyDescent="0.35">
      <c r="A1546" s="3">
        <v>5.7</v>
      </c>
      <c r="B1546" s="3" t="s">
        <v>37</v>
      </c>
    </row>
    <row r="1547" spans="1:2" x14ac:dyDescent="0.35">
      <c r="A1547" s="3">
        <v>6.8</v>
      </c>
      <c r="B1547" s="3" t="s">
        <v>37</v>
      </c>
    </row>
    <row r="1548" spans="1:2" x14ac:dyDescent="0.35">
      <c r="A1548" s="3">
        <v>6.7</v>
      </c>
      <c r="B1548" s="3" t="s">
        <v>37</v>
      </c>
    </row>
    <row r="1549" spans="1:2" x14ac:dyDescent="0.35">
      <c r="A1549" s="3">
        <v>6.2</v>
      </c>
      <c r="B1549" s="3" t="s">
        <v>37</v>
      </c>
    </row>
    <row r="1550" spans="1:2" x14ac:dyDescent="0.35">
      <c r="A1550" s="3">
        <v>7.2</v>
      </c>
      <c r="B1550" s="3" t="s">
        <v>37</v>
      </c>
    </row>
    <row r="1551" spans="1:2" x14ac:dyDescent="0.35">
      <c r="A1551" s="3">
        <v>6.2</v>
      </c>
      <c r="B1551" s="3" t="s">
        <v>37</v>
      </c>
    </row>
    <row r="1552" spans="1:2" x14ac:dyDescent="0.35">
      <c r="A1552" s="3">
        <v>5.6</v>
      </c>
      <c r="B1552" s="3" t="s">
        <v>37</v>
      </c>
    </row>
    <row r="1553" spans="1:2" x14ac:dyDescent="0.35">
      <c r="A1553" s="3">
        <v>4.4000000000000004</v>
      </c>
      <c r="B1553" s="3" t="s">
        <v>37</v>
      </c>
    </row>
    <row r="1554" spans="1:2" x14ac:dyDescent="0.35">
      <c r="A1554" s="3">
        <v>7.5</v>
      </c>
      <c r="B1554" s="3" t="s">
        <v>37</v>
      </c>
    </row>
    <row r="1555" spans="1:2" x14ac:dyDescent="0.35">
      <c r="A1555" s="3">
        <v>7.1</v>
      </c>
      <c r="B1555" s="3" t="s">
        <v>37</v>
      </c>
    </row>
    <row r="1556" spans="1:2" x14ac:dyDescent="0.35">
      <c r="A1556" s="3">
        <v>6.4</v>
      </c>
      <c r="B1556" s="3" t="s">
        <v>37</v>
      </c>
    </row>
    <row r="1557" spans="1:2" x14ac:dyDescent="0.35">
      <c r="A1557" s="3">
        <v>7.1</v>
      </c>
      <c r="B1557" s="3" t="s">
        <v>37</v>
      </c>
    </row>
    <row r="1558" spans="1:2" x14ac:dyDescent="0.35">
      <c r="A1558" s="3">
        <v>5.9</v>
      </c>
      <c r="B1558" s="3" t="s">
        <v>37</v>
      </c>
    </row>
    <row r="1559" spans="1:2" x14ac:dyDescent="0.35">
      <c r="A1559" s="3">
        <v>6.9</v>
      </c>
      <c r="B1559" s="3" t="s">
        <v>37</v>
      </c>
    </row>
    <row r="1560" spans="1:2" x14ac:dyDescent="0.35">
      <c r="A1560" s="3">
        <v>7.5</v>
      </c>
      <c r="B1560" s="3" t="s">
        <v>37</v>
      </c>
    </row>
    <row r="1561" spans="1:2" x14ac:dyDescent="0.35">
      <c r="A1561" s="3">
        <v>6.3</v>
      </c>
      <c r="B1561" s="3" t="s">
        <v>37</v>
      </c>
    </row>
    <row r="1562" spans="1:2" x14ac:dyDescent="0.35">
      <c r="A1562" s="3">
        <v>6.4</v>
      </c>
      <c r="B1562" s="3" t="s">
        <v>37</v>
      </c>
    </row>
    <row r="1563" spans="1:2" x14ac:dyDescent="0.35">
      <c r="A1563" s="3">
        <v>5.9</v>
      </c>
      <c r="B1563" s="3" t="s">
        <v>37</v>
      </c>
    </row>
    <row r="1564" spans="1:2" x14ac:dyDescent="0.35">
      <c r="A1564" s="3">
        <v>6.8</v>
      </c>
      <c r="B1564" s="3" t="s">
        <v>37</v>
      </c>
    </row>
    <row r="1565" spans="1:2" x14ac:dyDescent="0.35">
      <c r="A1565" s="3">
        <v>6.3</v>
      </c>
      <c r="B1565" s="3" t="s">
        <v>37</v>
      </c>
    </row>
    <row r="1566" spans="1:2" x14ac:dyDescent="0.35">
      <c r="A1566" s="3">
        <v>3.6</v>
      </c>
      <c r="B1566" s="3" t="s">
        <v>37</v>
      </c>
    </row>
    <row r="1567" spans="1:2" x14ac:dyDescent="0.35">
      <c r="A1567" s="3">
        <v>5.3</v>
      </c>
      <c r="B1567" s="3" t="s">
        <v>37</v>
      </c>
    </row>
    <row r="1568" spans="1:2" x14ac:dyDescent="0.35">
      <c r="A1568" s="3">
        <v>5.9</v>
      </c>
      <c r="B1568" s="3" t="s">
        <v>37</v>
      </c>
    </row>
    <row r="1569" spans="1:2" x14ac:dyDescent="0.35">
      <c r="A1569" s="3">
        <v>6.9</v>
      </c>
      <c r="B1569" s="3" t="s">
        <v>37</v>
      </c>
    </row>
    <row r="1570" spans="1:2" x14ac:dyDescent="0.35">
      <c r="A1570" s="3">
        <v>6.9</v>
      </c>
      <c r="B1570" s="3" t="s">
        <v>37</v>
      </c>
    </row>
    <row r="1571" spans="1:2" x14ac:dyDescent="0.35">
      <c r="A1571" s="3">
        <v>6.1</v>
      </c>
      <c r="B1571" s="3" t="s">
        <v>37</v>
      </c>
    </row>
    <row r="1572" spans="1:2" x14ac:dyDescent="0.35">
      <c r="A1572" s="3">
        <v>5.7</v>
      </c>
      <c r="B1572" s="3" t="s">
        <v>37</v>
      </c>
    </row>
    <row r="1573" spans="1:2" x14ac:dyDescent="0.35">
      <c r="A1573" s="3">
        <v>8.5</v>
      </c>
      <c r="B1573" s="3" t="s">
        <v>37</v>
      </c>
    </row>
    <row r="1574" spans="1:2" x14ac:dyDescent="0.35">
      <c r="A1574" s="3">
        <v>6.3</v>
      </c>
      <c r="B1574" s="3" t="s">
        <v>37</v>
      </c>
    </row>
    <row r="1575" spans="1:2" x14ac:dyDescent="0.35">
      <c r="A1575" s="3">
        <v>7.3</v>
      </c>
      <c r="B1575" s="3" t="s">
        <v>37</v>
      </c>
    </row>
    <row r="1576" spans="1:2" x14ac:dyDescent="0.35">
      <c r="A1576" s="3">
        <v>6.3</v>
      </c>
      <c r="B1576" s="3" t="s">
        <v>37</v>
      </c>
    </row>
    <row r="1577" spans="1:2" x14ac:dyDescent="0.35">
      <c r="A1577" s="3">
        <v>7.2</v>
      </c>
      <c r="B1577" s="3" t="s">
        <v>37</v>
      </c>
    </row>
    <row r="1578" spans="1:2" x14ac:dyDescent="0.35">
      <c r="A1578" s="3">
        <v>7.3</v>
      </c>
      <c r="B1578" s="3" t="s">
        <v>37</v>
      </c>
    </row>
    <row r="1579" spans="1:2" x14ac:dyDescent="0.35">
      <c r="A1579" s="3">
        <v>6.3</v>
      </c>
      <c r="B1579" s="3" t="s">
        <v>37</v>
      </c>
    </row>
    <row r="1580" spans="1:2" x14ac:dyDescent="0.35">
      <c r="A1580" s="3">
        <v>8.1</v>
      </c>
      <c r="B1580" s="3" t="s">
        <v>37</v>
      </c>
    </row>
    <row r="1581" spans="1:2" x14ac:dyDescent="0.35">
      <c r="A1581" s="3">
        <v>6.9</v>
      </c>
      <c r="B1581" s="3" t="s">
        <v>37</v>
      </c>
    </row>
    <row r="1582" spans="1:2" x14ac:dyDescent="0.35">
      <c r="A1582" s="3">
        <v>6.3</v>
      </c>
      <c r="B1582" s="3" t="s">
        <v>37</v>
      </c>
    </row>
    <row r="1583" spans="1:2" x14ac:dyDescent="0.35">
      <c r="A1583" s="3">
        <v>7.3</v>
      </c>
      <c r="B1583" s="3" t="s">
        <v>37</v>
      </c>
    </row>
    <row r="1584" spans="1:2" x14ac:dyDescent="0.35">
      <c r="A1584" s="3">
        <v>5.5</v>
      </c>
      <c r="B1584" s="3" t="s">
        <v>37</v>
      </c>
    </row>
    <row r="1585" spans="1:2" x14ac:dyDescent="0.35">
      <c r="A1585" s="3">
        <v>6.1</v>
      </c>
      <c r="B1585" s="3" t="s">
        <v>37</v>
      </c>
    </row>
    <row r="1586" spans="1:2" x14ac:dyDescent="0.35">
      <c r="A1586" s="3">
        <v>6.9</v>
      </c>
      <c r="B1586" s="3" t="s">
        <v>37</v>
      </c>
    </row>
    <row r="1587" spans="1:2" x14ac:dyDescent="0.35">
      <c r="A1587" s="3">
        <v>7.2</v>
      </c>
      <c r="B1587" s="3" t="s">
        <v>37</v>
      </c>
    </row>
    <row r="1588" spans="1:2" x14ac:dyDescent="0.35">
      <c r="A1588" s="3">
        <v>6.4</v>
      </c>
      <c r="B1588" s="3" t="s">
        <v>37</v>
      </c>
    </row>
    <row r="1589" spans="1:2" x14ac:dyDescent="0.35">
      <c r="A1589" s="3">
        <v>6.4</v>
      </c>
      <c r="B1589" s="3" t="s">
        <v>37</v>
      </c>
    </row>
    <row r="1590" spans="1:2" x14ac:dyDescent="0.35">
      <c r="A1590" s="3">
        <v>8.3000000000000007</v>
      </c>
      <c r="B1590" s="3" t="s">
        <v>37</v>
      </c>
    </row>
    <row r="1591" spans="1:2" x14ac:dyDescent="0.35">
      <c r="A1591" s="3">
        <v>7.2</v>
      </c>
      <c r="B1591" s="3" t="s">
        <v>37</v>
      </c>
    </row>
    <row r="1592" spans="1:2" x14ac:dyDescent="0.35">
      <c r="A1592" s="3">
        <v>6.8</v>
      </c>
      <c r="B1592" s="3" t="s">
        <v>37</v>
      </c>
    </row>
    <row r="1593" spans="1:2" x14ac:dyDescent="0.35">
      <c r="A1593" s="3">
        <v>6.5</v>
      </c>
      <c r="B1593" s="3" t="s">
        <v>37</v>
      </c>
    </row>
    <row r="1594" spans="1:2" x14ac:dyDescent="0.35">
      <c r="A1594" s="3">
        <v>7.8</v>
      </c>
      <c r="B1594" s="3" t="s">
        <v>37</v>
      </c>
    </row>
    <row r="1595" spans="1:2" x14ac:dyDescent="0.35">
      <c r="A1595" s="3">
        <v>7.6</v>
      </c>
      <c r="B1595" s="3" t="s">
        <v>37</v>
      </c>
    </row>
    <row r="1596" spans="1:2" x14ac:dyDescent="0.35">
      <c r="A1596" s="3">
        <v>7.2</v>
      </c>
      <c r="B1596" s="3" t="s">
        <v>37</v>
      </c>
    </row>
    <row r="1597" spans="1:2" x14ac:dyDescent="0.35">
      <c r="A1597" s="3">
        <v>6.7</v>
      </c>
      <c r="B1597" s="3" t="s">
        <v>37</v>
      </c>
    </row>
    <row r="1598" spans="1:2" x14ac:dyDescent="0.35">
      <c r="A1598" s="3">
        <v>6.8</v>
      </c>
      <c r="B1598" s="3" t="s">
        <v>37</v>
      </c>
    </row>
    <row r="1599" spans="1:2" x14ac:dyDescent="0.35">
      <c r="A1599" s="3">
        <v>6.3</v>
      </c>
      <c r="B1599" s="3" t="s">
        <v>37</v>
      </c>
    </row>
    <row r="1600" spans="1:2" x14ac:dyDescent="0.35">
      <c r="A1600" s="3">
        <v>6.2</v>
      </c>
      <c r="B1600" s="3" t="s">
        <v>37</v>
      </c>
    </row>
    <row r="1601" spans="1:2" x14ac:dyDescent="0.35">
      <c r="A1601" s="3">
        <v>6.2</v>
      </c>
      <c r="B1601" s="3" t="s">
        <v>37</v>
      </c>
    </row>
    <row r="1602" spans="1:2" x14ac:dyDescent="0.35">
      <c r="A1602" s="3">
        <v>8.6</v>
      </c>
      <c r="B1602" s="3" t="s">
        <v>37</v>
      </c>
    </row>
    <row r="1603" spans="1:2" x14ac:dyDescent="0.35">
      <c r="A1603" s="3">
        <v>8</v>
      </c>
      <c r="B1603" s="3" t="s">
        <v>37</v>
      </c>
    </row>
    <row r="1604" spans="1:2" x14ac:dyDescent="0.35">
      <c r="A1604" s="3">
        <v>7</v>
      </c>
      <c r="B1604" s="3" t="s">
        <v>37</v>
      </c>
    </row>
    <row r="1605" spans="1:2" x14ac:dyDescent="0.35">
      <c r="A1605" s="3">
        <v>8</v>
      </c>
      <c r="B1605" s="3" t="s">
        <v>37</v>
      </c>
    </row>
    <row r="1606" spans="1:2" x14ac:dyDescent="0.35">
      <c r="A1606" s="3">
        <v>8.1</v>
      </c>
      <c r="B1606" s="3" t="s">
        <v>37</v>
      </c>
    </row>
    <row r="1607" spans="1:2" x14ac:dyDescent="0.35">
      <c r="A1607" s="3">
        <v>6.7</v>
      </c>
      <c r="B1607" s="3" t="s">
        <v>37</v>
      </c>
    </row>
    <row r="1608" spans="1:2" x14ac:dyDescent="0.35">
      <c r="A1608" s="3">
        <v>7.9</v>
      </c>
      <c r="B1608" s="3" t="s">
        <v>37</v>
      </c>
    </row>
    <row r="1609" spans="1:2" x14ac:dyDescent="0.35">
      <c r="A1609" s="3">
        <v>6.1</v>
      </c>
      <c r="B1609" s="3" t="s">
        <v>37</v>
      </c>
    </row>
    <row r="1610" spans="1:2" x14ac:dyDescent="0.35">
      <c r="A1610" s="3">
        <v>4.2</v>
      </c>
      <c r="B1610" s="3" t="s">
        <v>37</v>
      </c>
    </row>
    <row r="1611" spans="1:2" x14ac:dyDescent="0.35">
      <c r="A1611" s="3">
        <v>6.1</v>
      </c>
      <c r="B1611" s="3" t="s">
        <v>37</v>
      </c>
    </row>
    <row r="1612" spans="1:2" x14ac:dyDescent="0.35">
      <c r="A1612" s="3">
        <v>6.6</v>
      </c>
      <c r="B1612" s="3" t="s">
        <v>37</v>
      </c>
    </row>
    <row r="1613" spans="1:2" x14ac:dyDescent="0.35">
      <c r="A1613" s="3">
        <v>7.5</v>
      </c>
      <c r="B1613" s="3" t="s">
        <v>37</v>
      </c>
    </row>
    <row r="1614" spans="1:2" x14ac:dyDescent="0.35">
      <c r="A1614" s="3">
        <v>7.4</v>
      </c>
      <c r="B1614" s="3" t="s">
        <v>37</v>
      </c>
    </row>
    <row r="1615" spans="1:2" x14ac:dyDescent="0.35">
      <c r="A1615" s="3">
        <v>7.2</v>
      </c>
      <c r="B1615" s="3" t="s">
        <v>37</v>
      </c>
    </row>
    <row r="1616" spans="1:2" x14ac:dyDescent="0.35">
      <c r="A1616" s="3">
        <v>6.9</v>
      </c>
      <c r="B1616" s="3" t="s">
        <v>37</v>
      </c>
    </row>
    <row r="1617" spans="1:2" x14ac:dyDescent="0.35">
      <c r="A1617" s="3">
        <v>7.4</v>
      </c>
      <c r="B1617" s="3" t="s">
        <v>37</v>
      </c>
    </row>
    <row r="1618" spans="1:2" x14ac:dyDescent="0.35">
      <c r="A1618" s="3">
        <v>5.4</v>
      </c>
      <c r="B1618" s="3" t="s">
        <v>37</v>
      </c>
    </row>
    <row r="1619" spans="1:2" x14ac:dyDescent="0.35">
      <c r="A1619" s="3">
        <v>6.8</v>
      </c>
      <c r="B1619" s="3" t="s">
        <v>37</v>
      </c>
    </row>
    <row r="1620" spans="1:2" x14ac:dyDescent="0.35">
      <c r="A1620" s="3">
        <v>6.3</v>
      </c>
      <c r="B1620" s="3" t="s">
        <v>37</v>
      </c>
    </row>
    <row r="1621" spans="1:2" x14ac:dyDescent="0.35">
      <c r="A1621" s="3">
        <v>7.2</v>
      </c>
      <c r="B1621" s="3" t="s">
        <v>37</v>
      </c>
    </row>
    <row r="1622" spans="1:2" x14ac:dyDescent="0.35">
      <c r="A1622" s="3">
        <v>8.6999999999999993</v>
      </c>
      <c r="B1622" s="3" t="s">
        <v>37</v>
      </c>
    </row>
    <row r="1623" spans="1:2" x14ac:dyDescent="0.35">
      <c r="A1623" s="3">
        <v>6.9</v>
      </c>
      <c r="B1623" s="3" t="s">
        <v>37</v>
      </c>
    </row>
    <row r="1624" spans="1:2" x14ac:dyDescent="0.35">
      <c r="A1624" s="3">
        <v>6</v>
      </c>
      <c r="B1624" s="3" t="s">
        <v>37</v>
      </c>
    </row>
    <row r="1625" spans="1:2" x14ac:dyDescent="0.35">
      <c r="A1625" s="3">
        <v>5.9</v>
      </c>
      <c r="B1625" s="3" t="s">
        <v>37</v>
      </c>
    </row>
    <row r="1626" spans="1:2" x14ac:dyDescent="0.35">
      <c r="A1626" s="3">
        <v>5.4</v>
      </c>
      <c r="B1626" s="3" t="s">
        <v>37</v>
      </c>
    </row>
    <row r="1627" spans="1:2" x14ac:dyDescent="0.35">
      <c r="A1627" s="3">
        <v>5.9</v>
      </c>
      <c r="B1627" s="3" t="s">
        <v>37</v>
      </c>
    </row>
    <row r="1628" spans="1:2" x14ac:dyDescent="0.35">
      <c r="A1628" s="3">
        <v>6.1</v>
      </c>
      <c r="B1628" s="3" t="s">
        <v>37</v>
      </c>
    </row>
    <row r="1629" spans="1:2" x14ac:dyDescent="0.35">
      <c r="A1629" s="3">
        <v>7.7</v>
      </c>
      <c r="B1629" s="3" t="s">
        <v>37</v>
      </c>
    </row>
    <row r="1630" spans="1:2" x14ac:dyDescent="0.35">
      <c r="A1630" s="3">
        <v>5.8</v>
      </c>
      <c r="B1630" s="3" t="s">
        <v>37</v>
      </c>
    </row>
    <row r="1631" spans="1:2" x14ac:dyDescent="0.35">
      <c r="A1631" s="3">
        <v>7.6</v>
      </c>
      <c r="B1631" s="3" t="s">
        <v>37</v>
      </c>
    </row>
    <row r="1632" spans="1:2" x14ac:dyDescent="0.35">
      <c r="A1632" s="3">
        <v>6.1</v>
      </c>
      <c r="B1632" s="3" t="s">
        <v>37</v>
      </c>
    </row>
    <row r="1633" spans="1:2" x14ac:dyDescent="0.35">
      <c r="A1633" s="3">
        <v>5.4</v>
      </c>
      <c r="B1633" s="3" t="s">
        <v>37</v>
      </c>
    </row>
    <row r="1634" spans="1:2" x14ac:dyDescent="0.35">
      <c r="A1634" s="3">
        <v>5.0999999999999996</v>
      </c>
      <c r="B1634" s="3" t="s">
        <v>37</v>
      </c>
    </row>
    <row r="1635" spans="1:2" x14ac:dyDescent="0.35">
      <c r="A1635" s="3">
        <v>6.4</v>
      </c>
      <c r="B1635" s="3" t="s">
        <v>37</v>
      </c>
    </row>
    <row r="1636" spans="1:2" x14ac:dyDescent="0.35">
      <c r="A1636" s="3">
        <v>6.3</v>
      </c>
      <c r="B1636" s="3" t="s">
        <v>37</v>
      </c>
    </row>
    <row r="1637" spans="1:2" x14ac:dyDescent="0.35">
      <c r="A1637" s="3">
        <v>7.5</v>
      </c>
      <c r="B1637" s="3" t="s">
        <v>37</v>
      </c>
    </row>
    <row r="1638" spans="1:2" x14ac:dyDescent="0.35">
      <c r="A1638" s="3">
        <v>7.1</v>
      </c>
      <c r="B1638" s="3" t="s">
        <v>37</v>
      </c>
    </row>
    <row r="1639" spans="1:2" x14ac:dyDescent="0.35">
      <c r="A1639" s="3">
        <v>5.2</v>
      </c>
      <c r="B1639" s="3" t="s">
        <v>37</v>
      </c>
    </row>
    <row r="1640" spans="1:2" x14ac:dyDescent="0.35">
      <c r="A1640" s="3">
        <v>7.8</v>
      </c>
      <c r="B1640" s="3" t="s">
        <v>37</v>
      </c>
    </row>
    <row r="1641" spans="1:2" x14ac:dyDescent="0.35">
      <c r="A1641" s="3">
        <v>6.5</v>
      </c>
      <c r="B1641" s="3" t="s">
        <v>37</v>
      </c>
    </row>
    <row r="1642" spans="1:2" x14ac:dyDescent="0.35">
      <c r="A1642" s="3">
        <v>6.6</v>
      </c>
      <c r="B1642" s="3" t="s">
        <v>37</v>
      </c>
    </row>
    <row r="1643" spans="1:2" x14ac:dyDescent="0.35">
      <c r="A1643" s="3">
        <v>5.0999999999999996</v>
      </c>
      <c r="B1643" s="3" t="s">
        <v>37</v>
      </c>
    </row>
    <row r="1644" spans="1:2" x14ac:dyDescent="0.35">
      <c r="A1644" s="3">
        <v>7.4</v>
      </c>
      <c r="B1644" s="3" t="s">
        <v>37</v>
      </c>
    </row>
    <row r="1645" spans="1:2" x14ac:dyDescent="0.35">
      <c r="A1645" s="3">
        <v>7.2</v>
      </c>
      <c r="B1645" s="3" t="s">
        <v>37</v>
      </c>
    </row>
    <row r="1646" spans="1:2" x14ac:dyDescent="0.35">
      <c r="A1646" s="3">
        <v>7.6</v>
      </c>
      <c r="B1646" s="3" t="s">
        <v>37</v>
      </c>
    </row>
    <row r="1647" spans="1:2" x14ac:dyDescent="0.35">
      <c r="A1647" s="3">
        <v>7.5</v>
      </c>
      <c r="B1647" s="3" t="s">
        <v>37</v>
      </c>
    </row>
    <row r="1648" spans="1:2" x14ac:dyDescent="0.35">
      <c r="A1648" s="3">
        <v>6.6</v>
      </c>
      <c r="B1648" s="3" t="s">
        <v>37</v>
      </c>
    </row>
    <row r="1649" spans="1:2" x14ac:dyDescent="0.35">
      <c r="A1649" s="3">
        <v>7.2</v>
      </c>
      <c r="B1649" s="3" t="s">
        <v>37</v>
      </c>
    </row>
    <row r="1650" spans="1:2" x14ac:dyDescent="0.35">
      <c r="A1650" s="3">
        <v>7.6</v>
      </c>
      <c r="B1650" s="3" t="s">
        <v>37</v>
      </c>
    </row>
    <row r="1651" spans="1:2" x14ac:dyDescent="0.35">
      <c r="A1651" s="3">
        <v>6.2</v>
      </c>
      <c r="B1651" s="3" t="s">
        <v>37</v>
      </c>
    </row>
    <row r="1652" spans="1:2" x14ac:dyDescent="0.35">
      <c r="A1652" s="3">
        <v>5.6</v>
      </c>
      <c r="B1652" s="3" t="s">
        <v>37</v>
      </c>
    </row>
    <row r="1653" spans="1:2" x14ac:dyDescent="0.35">
      <c r="A1653" s="3">
        <v>7.6</v>
      </c>
      <c r="B1653" s="3" t="s">
        <v>37</v>
      </c>
    </row>
    <row r="1654" spans="1:2" x14ac:dyDescent="0.35">
      <c r="A1654" s="3">
        <v>6.6</v>
      </c>
      <c r="B1654" s="3" t="s">
        <v>37</v>
      </c>
    </row>
    <row r="1655" spans="1:2" x14ac:dyDescent="0.35">
      <c r="A1655" s="3">
        <v>7</v>
      </c>
      <c r="B1655" s="3" t="s">
        <v>37</v>
      </c>
    </row>
    <row r="1656" spans="1:2" x14ac:dyDescent="0.35">
      <c r="A1656" s="3">
        <v>2.7</v>
      </c>
      <c r="B1656" s="3" t="s">
        <v>37</v>
      </c>
    </row>
    <row r="1657" spans="1:2" x14ac:dyDescent="0.35">
      <c r="A1657" s="3">
        <v>7.6</v>
      </c>
      <c r="B1657" s="3" t="s">
        <v>37</v>
      </c>
    </row>
    <row r="1658" spans="1:2" x14ac:dyDescent="0.35">
      <c r="A1658" s="3">
        <v>6.6</v>
      </c>
      <c r="B1658" s="3" t="s">
        <v>37</v>
      </c>
    </row>
    <row r="1659" spans="1:2" x14ac:dyDescent="0.35">
      <c r="A1659" s="3">
        <v>6.9</v>
      </c>
      <c r="B1659" s="3" t="s">
        <v>37</v>
      </c>
    </row>
    <row r="1660" spans="1:2" x14ac:dyDescent="0.35">
      <c r="A1660" s="3">
        <v>6.8</v>
      </c>
      <c r="B1660" s="3" t="s">
        <v>37</v>
      </c>
    </row>
    <row r="1661" spans="1:2" x14ac:dyDescent="0.35">
      <c r="A1661" s="3">
        <v>7.5</v>
      </c>
      <c r="B1661" s="3" t="s">
        <v>37</v>
      </c>
    </row>
    <row r="1662" spans="1:2" x14ac:dyDescent="0.35">
      <c r="A1662" s="3">
        <v>3.7</v>
      </c>
      <c r="B1662" s="3" t="s">
        <v>37</v>
      </c>
    </row>
    <row r="1663" spans="1:2" x14ac:dyDescent="0.35">
      <c r="A1663" s="3">
        <v>6.1</v>
      </c>
      <c r="B1663" s="3" t="s">
        <v>37</v>
      </c>
    </row>
    <row r="1664" spans="1:2" x14ac:dyDescent="0.35">
      <c r="A1664" s="3">
        <v>5.9</v>
      </c>
      <c r="B1664" s="3" t="s">
        <v>37</v>
      </c>
    </row>
    <row r="1665" spans="1:2" x14ac:dyDescent="0.35">
      <c r="A1665" s="3">
        <v>6.7</v>
      </c>
      <c r="B1665" s="3" t="s">
        <v>37</v>
      </c>
    </row>
    <row r="1666" spans="1:2" x14ac:dyDescent="0.35">
      <c r="A1666" s="3">
        <v>8.5</v>
      </c>
      <c r="B1666" s="3" t="s">
        <v>37</v>
      </c>
    </row>
    <row r="1667" spans="1:2" x14ac:dyDescent="0.35">
      <c r="A1667" s="3">
        <v>6.9</v>
      </c>
      <c r="B1667" s="3" t="s">
        <v>37</v>
      </c>
    </row>
    <row r="1668" spans="1:2" x14ac:dyDescent="0.35">
      <c r="A1668" s="3">
        <v>5.5</v>
      </c>
      <c r="B1668" s="3" t="s">
        <v>37</v>
      </c>
    </row>
    <row r="1669" spans="1:2" x14ac:dyDescent="0.35">
      <c r="A1669" s="3">
        <v>7.1</v>
      </c>
      <c r="B1669" s="3" t="s">
        <v>37</v>
      </c>
    </row>
    <row r="1670" spans="1:2" x14ac:dyDescent="0.35">
      <c r="A1670" s="3">
        <v>7.1</v>
      </c>
      <c r="B1670" s="3" t="s">
        <v>37</v>
      </c>
    </row>
    <row r="1671" spans="1:2" x14ac:dyDescent="0.35">
      <c r="A1671" s="3">
        <v>5.9</v>
      </c>
      <c r="B1671" s="3" t="s">
        <v>37</v>
      </c>
    </row>
    <row r="1672" spans="1:2" x14ac:dyDescent="0.35">
      <c r="A1672" s="3">
        <v>7.3</v>
      </c>
      <c r="B1672" s="3" t="s">
        <v>37</v>
      </c>
    </row>
    <row r="1673" spans="1:2" x14ac:dyDescent="0.35">
      <c r="A1673" s="3">
        <v>3.4</v>
      </c>
      <c r="B1673" s="3" t="s">
        <v>37</v>
      </c>
    </row>
    <row r="1674" spans="1:2" x14ac:dyDescent="0.35">
      <c r="A1674" s="3">
        <v>6.8</v>
      </c>
      <c r="B1674" s="3" t="s">
        <v>37</v>
      </c>
    </row>
    <row r="1675" spans="1:2" x14ac:dyDescent="0.35">
      <c r="A1675" s="3">
        <v>6.9</v>
      </c>
      <c r="B1675" s="3" t="s">
        <v>37</v>
      </c>
    </row>
    <row r="1676" spans="1:2" x14ac:dyDescent="0.35">
      <c r="A1676" s="3">
        <v>7</v>
      </c>
      <c r="B1676" s="3" t="s">
        <v>37</v>
      </c>
    </row>
    <row r="1677" spans="1:2" x14ac:dyDescent="0.35">
      <c r="A1677" s="3">
        <v>5.5</v>
      </c>
      <c r="B1677" s="3" t="s">
        <v>37</v>
      </c>
    </row>
    <row r="1678" spans="1:2" x14ac:dyDescent="0.35">
      <c r="A1678" s="3">
        <v>5.0999999999999996</v>
      </c>
      <c r="B1678" s="3" t="s">
        <v>37</v>
      </c>
    </row>
    <row r="1679" spans="1:2" x14ac:dyDescent="0.35">
      <c r="A1679" s="3">
        <v>6.2</v>
      </c>
      <c r="B1679" s="3" t="s">
        <v>37</v>
      </c>
    </row>
    <row r="1680" spans="1:2" x14ac:dyDescent="0.35">
      <c r="A1680" s="3">
        <v>5.9</v>
      </c>
      <c r="B1680" s="3" t="s">
        <v>37</v>
      </c>
    </row>
    <row r="1681" spans="1:2" x14ac:dyDescent="0.35">
      <c r="A1681" s="3">
        <v>5.2</v>
      </c>
      <c r="B1681" s="3" t="s">
        <v>37</v>
      </c>
    </row>
    <row r="1682" spans="1:2" x14ac:dyDescent="0.35">
      <c r="A1682" s="3">
        <v>6.2</v>
      </c>
      <c r="B1682" s="3" t="s">
        <v>37</v>
      </c>
    </row>
    <row r="1683" spans="1:2" x14ac:dyDescent="0.35">
      <c r="A1683" s="3">
        <v>5.5</v>
      </c>
      <c r="B1683" s="3" t="s">
        <v>37</v>
      </c>
    </row>
    <row r="1684" spans="1:2" x14ac:dyDescent="0.35">
      <c r="A1684" s="3">
        <v>7.4</v>
      </c>
      <c r="B1684" s="3" t="s">
        <v>37</v>
      </c>
    </row>
    <row r="1685" spans="1:2" x14ac:dyDescent="0.35">
      <c r="A1685" s="3">
        <v>4.4000000000000004</v>
      </c>
      <c r="B1685" s="3" t="s">
        <v>37</v>
      </c>
    </row>
    <row r="1686" spans="1:2" x14ac:dyDescent="0.35">
      <c r="A1686" s="3">
        <v>6.3</v>
      </c>
      <c r="B1686" s="3" t="s">
        <v>37</v>
      </c>
    </row>
    <row r="1687" spans="1:2" x14ac:dyDescent="0.35">
      <c r="A1687" s="3">
        <v>6.1</v>
      </c>
      <c r="B1687" s="3" t="s">
        <v>37</v>
      </c>
    </row>
    <row r="1688" spans="1:2" x14ac:dyDescent="0.35">
      <c r="A1688" s="3">
        <v>5.3</v>
      </c>
      <c r="B1688" s="3" t="s">
        <v>37</v>
      </c>
    </row>
    <row r="1689" spans="1:2" x14ac:dyDescent="0.35">
      <c r="A1689" s="3">
        <v>5.4</v>
      </c>
      <c r="B1689" s="3" t="s">
        <v>37</v>
      </c>
    </row>
    <row r="1690" spans="1:2" x14ac:dyDescent="0.35">
      <c r="A1690" s="3">
        <v>6.7</v>
      </c>
      <c r="B1690" s="3" t="s">
        <v>37</v>
      </c>
    </row>
    <row r="1691" spans="1:2" x14ac:dyDescent="0.35">
      <c r="A1691" s="3">
        <v>5.9</v>
      </c>
      <c r="B1691" s="3" t="s">
        <v>37</v>
      </c>
    </row>
    <row r="1692" spans="1:2" x14ac:dyDescent="0.35">
      <c r="A1692" s="3">
        <v>7.3</v>
      </c>
      <c r="B1692" s="3" t="s">
        <v>37</v>
      </c>
    </row>
    <row r="1693" spans="1:2" x14ac:dyDescent="0.35">
      <c r="A1693" s="3">
        <v>5.5</v>
      </c>
      <c r="B1693" s="3" t="s">
        <v>37</v>
      </c>
    </row>
    <row r="1694" spans="1:2" x14ac:dyDescent="0.35">
      <c r="A1694" s="3">
        <v>5.8</v>
      </c>
      <c r="B1694" s="3" t="s">
        <v>37</v>
      </c>
    </row>
    <row r="1695" spans="1:2" x14ac:dyDescent="0.35">
      <c r="A1695" s="3">
        <v>4.5999999999999996</v>
      </c>
      <c r="B1695" s="3" t="s">
        <v>37</v>
      </c>
    </row>
    <row r="1696" spans="1:2" x14ac:dyDescent="0.35">
      <c r="A1696" s="3">
        <v>6.7</v>
      </c>
      <c r="B1696" s="3" t="s">
        <v>37</v>
      </c>
    </row>
    <row r="1697" spans="1:2" x14ac:dyDescent="0.35">
      <c r="A1697" s="3">
        <v>5.0999999999999996</v>
      </c>
      <c r="B1697" s="3" t="s">
        <v>37</v>
      </c>
    </row>
    <row r="1698" spans="1:2" x14ac:dyDescent="0.35">
      <c r="A1698" s="3">
        <v>5.6</v>
      </c>
      <c r="B1698" s="3" t="s">
        <v>37</v>
      </c>
    </row>
    <row r="1699" spans="1:2" x14ac:dyDescent="0.35">
      <c r="A1699" s="3">
        <v>7</v>
      </c>
      <c r="B1699" s="3" t="s">
        <v>37</v>
      </c>
    </row>
    <row r="1700" spans="1:2" x14ac:dyDescent="0.35">
      <c r="A1700" s="3">
        <v>6.4</v>
      </c>
      <c r="B1700" s="3" t="s">
        <v>37</v>
      </c>
    </row>
    <row r="1701" spans="1:2" x14ac:dyDescent="0.35">
      <c r="A1701" s="3">
        <v>6.7</v>
      </c>
      <c r="B1701" s="3" t="s">
        <v>37</v>
      </c>
    </row>
    <row r="1702" spans="1:2" x14ac:dyDescent="0.35">
      <c r="A1702" s="3">
        <v>4.0999999999999996</v>
      </c>
      <c r="B1702" s="3" t="s">
        <v>37</v>
      </c>
    </row>
    <row r="1703" spans="1:2" x14ac:dyDescent="0.35">
      <c r="A1703" s="3">
        <v>5.5</v>
      </c>
      <c r="B1703" s="3" t="s">
        <v>37</v>
      </c>
    </row>
    <row r="1704" spans="1:2" x14ac:dyDescent="0.35">
      <c r="A1704" s="3">
        <v>2.7</v>
      </c>
      <c r="B1704" s="3" t="s">
        <v>37</v>
      </c>
    </row>
    <row r="1705" spans="1:2" x14ac:dyDescent="0.35">
      <c r="A1705" s="3">
        <v>6.4</v>
      </c>
      <c r="B1705" s="3" t="s">
        <v>37</v>
      </c>
    </row>
    <row r="1706" spans="1:2" x14ac:dyDescent="0.35">
      <c r="A1706" s="3">
        <v>4.8</v>
      </c>
      <c r="B1706" s="3" t="s">
        <v>37</v>
      </c>
    </row>
    <row r="1707" spans="1:2" x14ac:dyDescent="0.35">
      <c r="A1707" s="3">
        <v>6.1</v>
      </c>
      <c r="B1707" s="3" t="s">
        <v>37</v>
      </c>
    </row>
    <row r="1708" spans="1:2" x14ac:dyDescent="0.35">
      <c r="A1708" s="3">
        <v>4.8</v>
      </c>
      <c r="B1708" s="3" t="s">
        <v>37</v>
      </c>
    </row>
    <row r="1709" spans="1:2" x14ac:dyDescent="0.35">
      <c r="A1709" s="3">
        <v>7</v>
      </c>
      <c r="B1709" s="3" t="s">
        <v>37</v>
      </c>
    </row>
    <row r="1710" spans="1:2" x14ac:dyDescent="0.35">
      <c r="A1710" s="3">
        <v>6.8</v>
      </c>
      <c r="B1710" s="3" t="s">
        <v>37</v>
      </c>
    </row>
    <row r="1711" spans="1:2" x14ac:dyDescent="0.35">
      <c r="A1711" s="3">
        <v>7.3</v>
      </c>
      <c r="B1711" s="3" t="s">
        <v>37</v>
      </c>
    </row>
    <row r="1712" spans="1:2" x14ac:dyDescent="0.35">
      <c r="A1712" s="3">
        <v>8.1999999999999993</v>
      </c>
      <c r="B1712" s="3" t="s">
        <v>8649</v>
      </c>
    </row>
    <row r="1713" spans="1:2" x14ac:dyDescent="0.35">
      <c r="A1713" s="3">
        <v>5.6</v>
      </c>
      <c r="B1713" s="3" t="s">
        <v>37</v>
      </c>
    </row>
    <row r="1714" spans="1:2" x14ac:dyDescent="0.35">
      <c r="A1714" s="3">
        <v>6.1</v>
      </c>
      <c r="B1714" s="3" t="s">
        <v>37</v>
      </c>
    </row>
    <row r="1715" spans="1:2" x14ac:dyDescent="0.35">
      <c r="A1715" s="3">
        <v>7.9</v>
      </c>
      <c r="B1715" s="3" t="s">
        <v>37</v>
      </c>
    </row>
    <row r="1716" spans="1:2" x14ac:dyDescent="0.35">
      <c r="A1716" s="3">
        <v>8.4</v>
      </c>
      <c r="B1716" s="3" t="s">
        <v>37</v>
      </c>
    </row>
    <row r="1717" spans="1:2" x14ac:dyDescent="0.35">
      <c r="A1717" s="3">
        <v>6.5</v>
      </c>
      <c r="B1717" s="3" t="s">
        <v>37</v>
      </c>
    </row>
    <row r="1718" spans="1:2" x14ac:dyDescent="0.35">
      <c r="A1718" s="3">
        <v>7.1</v>
      </c>
      <c r="B1718" s="3" t="s">
        <v>37</v>
      </c>
    </row>
    <row r="1719" spans="1:2" x14ac:dyDescent="0.35">
      <c r="A1719" s="3">
        <v>6.6</v>
      </c>
      <c r="B1719" s="3" t="s">
        <v>37</v>
      </c>
    </row>
    <row r="1720" spans="1:2" x14ac:dyDescent="0.35">
      <c r="A1720" s="3">
        <v>4</v>
      </c>
      <c r="B1720" s="3" t="s">
        <v>37</v>
      </c>
    </row>
    <row r="1721" spans="1:2" x14ac:dyDescent="0.35">
      <c r="A1721" s="3">
        <v>7</v>
      </c>
      <c r="B1721" s="3" t="s">
        <v>37</v>
      </c>
    </row>
    <row r="1722" spans="1:2" x14ac:dyDescent="0.35">
      <c r="A1722" s="3">
        <v>5.6</v>
      </c>
      <c r="B1722" s="3" t="s">
        <v>1946</v>
      </c>
    </row>
    <row r="1723" spans="1:2" x14ac:dyDescent="0.35">
      <c r="A1723" s="3">
        <v>4.8</v>
      </c>
      <c r="B1723" s="3" t="s">
        <v>37</v>
      </c>
    </row>
    <row r="1724" spans="1:2" x14ac:dyDescent="0.35">
      <c r="A1724" s="3">
        <v>7.5</v>
      </c>
      <c r="B1724" s="3" t="s">
        <v>37</v>
      </c>
    </row>
    <row r="1725" spans="1:2" x14ac:dyDescent="0.35">
      <c r="A1725" s="3">
        <v>6</v>
      </c>
      <c r="B1725" s="3" t="s">
        <v>1946</v>
      </c>
    </row>
    <row r="1726" spans="1:2" x14ac:dyDescent="0.35">
      <c r="A1726" s="3">
        <v>7.2</v>
      </c>
      <c r="B1726" s="3" t="s">
        <v>1464</v>
      </c>
    </row>
    <row r="1727" spans="1:2" x14ac:dyDescent="0.35">
      <c r="A1727" s="3">
        <v>5.6</v>
      </c>
      <c r="B1727" s="3" t="s">
        <v>37</v>
      </c>
    </row>
    <row r="1728" spans="1:2" x14ac:dyDescent="0.35">
      <c r="A1728" s="3">
        <v>6.8</v>
      </c>
      <c r="B1728" s="3" t="s">
        <v>37</v>
      </c>
    </row>
    <row r="1729" spans="1:2" x14ac:dyDescent="0.35">
      <c r="A1729" s="3">
        <v>4.9000000000000004</v>
      </c>
      <c r="B1729" s="3" t="s">
        <v>8731</v>
      </c>
    </row>
    <row r="1730" spans="1:2" x14ac:dyDescent="0.35">
      <c r="A1730" s="3">
        <v>7.1</v>
      </c>
      <c r="B1730" s="3" t="s">
        <v>37</v>
      </c>
    </row>
    <row r="1731" spans="1:2" x14ac:dyDescent="0.35">
      <c r="A1731" s="3">
        <v>2</v>
      </c>
      <c r="B1731" s="3" t="s">
        <v>37</v>
      </c>
    </row>
    <row r="1732" spans="1:2" x14ac:dyDescent="0.35">
      <c r="A1732" s="3">
        <v>5.7</v>
      </c>
      <c r="B1732" s="3" t="s">
        <v>37</v>
      </c>
    </row>
    <row r="1733" spans="1:2" x14ac:dyDescent="0.35">
      <c r="A1733" s="3">
        <v>4.0999999999999996</v>
      </c>
      <c r="B1733" s="3" t="s">
        <v>5641</v>
      </c>
    </row>
    <row r="1734" spans="1:2" x14ac:dyDescent="0.35">
      <c r="A1734" s="3">
        <v>6.7</v>
      </c>
      <c r="B1734" s="3" t="s">
        <v>37</v>
      </c>
    </row>
    <row r="1735" spans="1:2" x14ac:dyDescent="0.35">
      <c r="A1735" s="3">
        <v>7.5</v>
      </c>
      <c r="B1735" s="3" t="s">
        <v>37</v>
      </c>
    </row>
    <row r="1736" spans="1:2" x14ac:dyDescent="0.35">
      <c r="A1736" s="3">
        <v>6.5</v>
      </c>
      <c r="B1736" s="3" t="s">
        <v>37</v>
      </c>
    </row>
    <row r="1737" spans="1:2" x14ac:dyDescent="0.35">
      <c r="A1737" s="3">
        <v>7.9</v>
      </c>
      <c r="B1737" s="3" t="s">
        <v>37</v>
      </c>
    </row>
    <row r="1738" spans="1:2" x14ac:dyDescent="0.35">
      <c r="A1738" s="3">
        <v>7.6</v>
      </c>
      <c r="B1738" s="3" t="s">
        <v>37</v>
      </c>
    </row>
    <row r="1739" spans="1:2" x14ac:dyDescent="0.35">
      <c r="A1739" s="3">
        <v>6.4</v>
      </c>
      <c r="B1739" s="3" t="s">
        <v>37</v>
      </c>
    </row>
    <row r="1740" spans="1:2" x14ac:dyDescent="0.35">
      <c r="A1740" s="3">
        <v>5.8</v>
      </c>
      <c r="B1740" s="3" t="s">
        <v>37</v>
      </c>
    </row>
    <row r="1741" spans="1:2" x14ac:dyDescent="0.35">
      <c r="A1741" s="3">
        <v>7.7</v>
      </c>
      <c r="B1741" s="3" t="s">
        <v>37</v>
      </c>
    </row>
    <row r="1742" spans="1:2" x14ac:dyDescent="0.35">
      <c r="A1742" s="3">
        <v>7.1</v>
      </c>
      <c r="B1742" s="3" t="s">
        <v>37</v>
      </c>
    </row>
    <row r="1743" spans="1:2" x14ac:dyDescent="0.35">
      <c r="A1743" s="3">
        <v>5.3</v>
      </c>
      <c r="B1743" s="3" t="s">
        <v>37</v>
      </c>
    </row>
    <row r="1744" spans="1:2" x14ac:dyDescent="0.35">
      <c r="A1744" s="3">
        <v>5.3</v>
      </c>
      <c r="B1744" s="3" t="s">
        <v>37</v>
      </c>
    </row>
    <row r="1745" spans="1:2" x14ac:dyDescent="0.35">
      <c r="A1745" s="3">
        <v>7.5</v>
      </c>
      <c r="B1745" s="3" t="s">
        <v>37</v>
      </c>
    </row>
    <row r="1746" spans="1:2" x14ac:dyDescent="0.35">
      <c r="A1746" s="3">
        <v>6.9</v>
      </c>
      <c r="B1746" s="3" t="s">
        <v>37</v>
      </c>
    </row>
    <row r="1747" spans="1:2" x14ac:dyDescent="0.35">
      <c r="A1747" s="3">
        <v>4.9000000000000004</v>
      </c>
      <c r="B1747" s="3" t="s">
        <v>37</v>
      </c>
    </row>
    <row r="1748" spans="1:2" x14ac:dyDescent="0.35">
      <c r="A1748" s="3">
        <v>7.1</v>
      </c>
      <c r="B1748" s="3" t="s">
        <v>37</v>
      </c>
    </row>
    <row r="1749" spans="1:2" x14ac:dyDescent="0.35">
      <c r="A1749" s="3">
        <v>8</v>
      </c>
      <c r="B1749" s="3" t="s">
        <v>37</v>
      </c>
    </row>
    <row r="1750" spans="1:2" x14ac:dyDescent="0.35">
      <c r="A1750" s="3">
        <v>7.9</v>
      </c>
      <c r="B1750" s="3" t="s">
        <v>37</v>
      </c>
    </row>
    <row r="1751" spans="1:2" x14ac:dyDescent="0.35">
      <c r="A1751" s="3">
        <v>7.6</v>
      </c>
      <c r="B1751" s="3" t="s">
        <v>37</v>
      </c>
    </row>
    <row r="1752" spans="1:2" x14ac:dyDescent="0.35">
      <c r="A1752" s="3">
        <v>5.9</v>
      </c>
      <c r="B1752" s="3" t="s">
        <v>37</v>
      </c>
    </row>
    <row r="1753" spans="1:2" x14ac:dyDescent="0.35">
      <c r="A1753" s="3">
        <v>6.3</v>
      </c>
      <c r="B1753" s="3" t="s">
        <v>37</v>
      </c>
    </row>
    <row r="1754" spans="1:2" x14ac:dyDescent="0.35">
      <c r="A1754" s="3">
        <v>7.1</v>
      </c>
      <c r="B1754" s="3" t="s">
        <v>37</v>
      </c>
    </row>
    <row r="1755" spans="1:2" x14ac:dyDescent="0.35">
      <c r="A1755" s="3">
        <v>6.4</v>
      </c>
      <c r="B1755" s="3" t="s">
        <v>37</v>
      </c>
    </row>
    <row r="1756" spans="1:2" x14ac:dyDescent="0.35">
      <c r="A1756" s="3">
        <v>8.1999999999999993</v>
      </c>
      <c r="B1756" s="3" t="s">
        <v>37</v>
      </c>
    </row>
    <row r="1757" spans="1:2" x14ac:dyDescent="0.35">
      <c r="A1757" s="3">
        <v>6.9</v>
      </c>
      <c r="B1757" s="3" t="s">
        <v>37</v>
      </c>
    </row>
    <row r="1758" spans="1:2" x14ac:dyDescent="0.35">
      <c r="A1758" s="3">
        <v>7.8</v>
      </c>
      <c r="B1758" s="3" t="s">
        <v>37</v>
      </c>
    </row>
    <row r="1759" spans="1:2" x14ac:dyDescent="0.35">
      <c r="A1759" s="3">
        <v>6.7</v>
      </c>
      <c r="B1759" s="3" t="s">
        <v>37</v>
      </c>
    </row>
    <row r="1760" spans="1:2" x14ac:dyDescent="0.35">
      <c r="A1760" s="3">
        <v>7.5</v>
      </c>
      <c r="B1760" s="3" t="s">
        <v>37</v>
      </c>
    </row>
    <row r="1761" spans="1:2" x14ac:dyDescent="0.35">
      <c r="A1761" s="3">
        <v>7.4</v>
      </c>
      <c r="B1761" s="3" t="s">
        <v>37</v>
      </c>
    </row>
    <row r="1762" spans="1:2" x14ac:dyDescent="0.35">
      <c r="A1762" s="3">
        <v>5.2</v>
      </c>
      <c r="B1762" s="3" t="s">
        <v>37</v>
      </c>
    </row>
    <row r="1763" spans="1:2" x14ac:dyDescent="0.35">
      <c r="A1763" s="3">
        <v>6.5</v>
      </c>
      <c r="B1763" s="3" t="s">
        <v>676</v>
      </c>
    </row>
    <row r="1764" spans="1:2" x14ac:dyDescent="0.35">
      <c r="A1764" s="3">
        <v>7.6</v>
      </c>
      <c r="B1764" s="3" t="s">
        <v>37</v>
      </c>
    </row>
    <row r="1765" spans="1:2" x14ac:dyDescent="0.35">
      <c r="A1765" s="3">
        <v>7.3</v>
      </c>
      <c r="B1765" s="3" t="s">
        <v>37</v>
      </c>
    </row>
    <row r="1766" spans="1:2" x14ac:dyDescent="0.35">
      <c r="A1766" s="3">
        <v>6.6</v>
      </c>
      <c r="B1766" s="3" t="s">
        <v>37</v>
      </c>
    </row>
    <row r="1767" spans="1:2" x14ac:dyDescent="0.35">
      <c r="A1767" s="3">
        <v>6.8</v>
      </c>
      <c r="B1767" s="3" t="s">
        <v>37</v>
      </c>
    </row>
    <row r="1768" spans="1:2" x14ac:dyDescent="0.35">
      <c r="A1768" s="3">
        <v>6.9</v>
      </c>
      <c r="B1768" s="3" t="s">
        <v>37</v>
      </c>
    </row>
    <row r="1769" spans="1:2" x14ac:dyDescent="0.35">
      <c r="A1769" s="3">
        <v>5.8</v>
      </c>
      <c r="B1769" s="3" t="s">
        <v>37</v>
      </c>
    </row>
    <row r="1770" spans="1:2" x14ac:dyDescent="0.35">
      <c r="A1770" s="3">
        <v>6.6</v>
      </c>
      <c r="B1770" s="3" t="s">
        <v>37</v>
      </c>
    </row>
    <row r="1771" spans="1:2" x14ac:dyDescent="0.35">
      <c r="A1771" s="3">
        <v>6.7</v>
      </c>
      <c r="B1771" s="3" t="s">
        <v>37</v>
      </c>
    </row>
    <row r="1772" spans="1:2" x14ac:dyDescent="0.35">
      <c r="A1772" s="3">
        <v>6.7</v>
      </c>
      <c r="B1772" s="3" t="s">
        <v>37</v>
      </c>
    </row>
    <row r="1773" spans="1:2" x14ac:dyDescent="0.35">
      <c r="A1773" s="3">
        <v>6.3</v>
      </c>
      <c r="B1773" s="3" t="s">
        <v>37</v>
      </c>
    </row>
    <row r="1774" spans="1:2" x14ac:dyDescent="0.35">
      <c r="A1774" s="3">
        <v>7.7</v>
      </c>
      <c r="B1774" s="3" t="s">
        <v>37</v>
      </c>
    </row>
    <row r="1775" spans="1:2" x14ac:dyDescent="0.35">
      <c r="A1775" s="3">
        <v>6.1</v>
      </c>
      <c r="B1775" s="3" t="s">
        <v>37</v>
      </c>
    </row>
    <row r="1776" spans="1:2" x14ac:dyDescent="0.35">
      <c r="A1776" s="3">
        <v>4.9000000000000004</v>
      </c>
      <c r="B1776" s="3" t="s">
        <v>37</v>
      </c>
    </row>
    <row r="1777" spans="1:2" x14ac:dyDescent="0.35">
      <c r="A1777" s="3">
        <v>6.2</v>
      </c>
      <c r="B1777" s="3" t="s">
        <v>37</v>
      </c>
    </row>
    <row r="1778" spans="1:2" x14ac:dyDescent="0.35">
      <c r="A1778" s="3">
        <v>7.8</v>
      </c>
      <c r="B1778" s="3" t="s">
        <v>37</v>
      </c>
    </row>
    <row r="1779" spans="1:2" x14ac:dyDescent="0.35">
      <c r="A1779" s="3">
        <v>8.1999999999999993</v>
      </c>
      <c r="B1779" s="3" t="s">
        <v>37</v>
      </c>
    </row>
    <row r="1780" spans="1:2" x14ac:dyDescent="0.35">
      <c r="A1780" s="3">
        <v>6.9</v>
      </c>
      <c r="B1780" s="3" t="s">
        <v>37</v>
      </c>
    </row>
    <row r="1781" spans="1:2" x14ac:dyDescent="0.35">
      <c r="A1781" s="3">
        <v>6.2</v>
      </c>
      <c r="B1781" s="3" t="s">
        <v>37</v>
      </c>
    </row>
    <row r="1782" spans="1:2" x14ac:dyDescent="0.35">
      <c r="A1782" s="3">
        <v>6.9</v>
      </c>
      <c r="B1782" s="3" t="s">
        <v>37</v>
      </c>
    </row>
    <row r="1783" spans="1:2" x14ac:dyDescent="0.35">
      <c r="A1783" s="3">
        <v>4.8</v>
      </c>
      <c r="B1783" s="3" t="s">
        <v>37</v>
      </c>
    </row>
    <row r="1784" spans="1:2" x14ac:dyDescent="0.35">
      <c r="A1784" s="3">
        <v>8</v>
      </c>
      <c r="B1784" s="3" t="s">
        <v>37</v>
      </c>
    </row>
    <row r="1785" spans="1:2" x14ac:dyDescent="0.35">
      <c r="A1785" s="3">
        <v>5.3</v>
      </c>
      <c r="B1785" s="3" t="s">
        <v>37</v>
      </c>
    </row>
    <row r="1786" spans="1:2" x14ac:dyDescent="0.35">
      <c r="A1786" s="3">
        <v>6.7</v>
      </c>
      <c r="B1786" s="3" t="s">
        <v>37</v>
      </c>
    </row>
    <row r="1787" spans="1:2" x14ac:dyDescent="0.35">
      <c r="A1787" s="3">
        <v>5.4</v>
      </c>
      <c r="B1787" s="3" t="s">
        <v>37</v>
      </c>
    </row>
    <row r="1788" spans="1:2" x14ac:dyDescent="0.35">
      <c r="A1788" s="3">
        <v>5.4</v>
      </c>
      <c r="B1788" s="3" t="s">
        <v>37</v>
      </c>
    </row>
    <row r="1789" spans="1:2" x14ac:dyDescent="0.35">
      <c r="A1789" s="3">
        <v>4.9000000000000004</v>
      </c>
      <c r="B1789" s="3" t="s">
        <v>37</v>
      </c>
    </row>
    <row r="1790" spans="1:2" x14ac:dyDescent="0.35">
      <c r="A1790" s="3">
        <v>6.1</v>
      </c>
      <c r="B1790" s="3" t="s">
        <v>37</v>
      </c>
    </row>
    <row r="1791" spans="1:2" x14ac:dyDescent="0.35">
      <c r="A1791" s="3">
        <v>5.8</v>
      </c>
      <c r="B1791" s="3" t="s">
        <v>37</v>
      </c>
    </row>
    <row r="1792" spans="1:2" x14ac:dyDescent="0.35">
      <c r="A1792" s="3">
        <v>7</v>
      </c>
      <c r="B1792" s="3" t="s">
        <v>37</v>
      </c>
    </row>
    <row r="1793" spans="1:2" x14ac:dyDescent="0.35">
      <c r="A1793" s="3">
        <v>6.5</v>
      </c>
      <c r="B1793" s="3" t="s">
        <v>37</v>
      </c>
    </row>
    <row r="1794" spans="1:2" x14ac:dyDescent="0.35">
      <c r="A1794" s="3">
        <v>6.6</v>
      </c>
      <c r="B1794" s="3" t="s">
        <v>37</v>
      </c>
    </row>
    <row r="1795" spans="1:2" x14ac:dyDescent="0.35">
      <c r="A1795" s="3">
        <v>6.1</v>
      </c>
      <c r="B1795" s="3" t="s">
        <v>2778</v>
      </c>
    </row>
    <row r="1796" spans="1:2" x14ac:dyDescent="0.35">
      <c r="A1796" s="3">
        <v>5.7</v>
      </c>
      <c r="B1796" s="3" t="s">
        <v>37</v>
      </c>
    </row>
    <row r="1797" spans="1:2" x14ac:dyDescent="0.35">
      <c r="A1797" s="3">
        <v>6.6</v>
      </c>
      <c r="B1797" s="3" t="s">
        <v>37</v>
      </c>
    </row>
    <row r="1798" spans="1:2" x14ac:dyDescent="0.35">
      <c r="A1798" s="3">
        <v>7</v>
      </c>
      <c r="B1798" s="3" t="s">
        <v>37</v>
      </c>
    </row>
    <row r="1799" spans="1:2" x14ac:dyDescent="0.35">
      <c r="A1799" s="3">
        <v>7.4</v>
      </c>
      <c r="B1799" s="3" t="s">
        <v>37</v>
      </c>
    </row>
    <row r="1800" spans="1:2" x14ac:dyDescent="0.35">
      <c r="A1800" s="3">
        <v>5.3</v>
      </c>
      <c r="B1800" s="3" t="s">
        <v>37</v>
      </c>
    </row>
    <row r="1801" spans="1:2" x14ac:dyDescent="0.35">
      <c r="A1801" s="3">
        <v>7.4</v>
      </c>
      <c r="B1801" s="3" t="s">
        <v>37</v>
      </c>
    </row>
    <row r="1802" spans="1:2" x14ac:dyDescent="0.35">
      <c r="A1802" s="3">
        <v>7.4</v>
      </c>
      <c r="B1802" s="3" t="s">
        <v>37</v>
      </c>
    </row>
    <row r="1803" spans="1:2" x14ac:dyDescent="0.35">
      <c r="A1803" s="3">
        <v>6.8</v>
      </c>
      <c r="B1803" s="3" t="s">
        <v>37</v>
      </c>
    </row>
    <row r="1804" spans="1:2" x14ac:dyDescent="0.35">
      <c r="A1804" s="3">
        <v>7.9</v>
      </c>
      <c r="B1804" s="3" t="s">
        <v>37</v>
      </c>
    </row>
    <row r="1805" spans="1:2" x14ac:dyDescent="0.35">
      <c r="A1805" s="3">
        <v>7.2</v>
      </c>
      <c r="B1805" s="3" t="s">
        <v>37</v>
      </c>
    </row>
    <row r="1806" spans="1:2" x14ac:dyDescent="0.35">
      <c r="A1806" s="3">
        <v>6</v>
      </c>
      <c r="B1806" s="3" t="s">
        <v>37</v>
      </c>
    </row>
    <row r="1807" spans="1:2" x14ac:dyDescent="0.35">
      <c r="A1807" s="3">
        <v>7.8</v>
      </c>
      <c r="B1807" s="3" t="s">
        <v>37</v>
      </c>
    </row>
    <row r="1808" spans="1:2" x14ac:dyDescent="0.35">
      <c r="A1808" s="3">
        <v>6.6</v>
      </c>
      <c r="B1808" s="3" t="s">
        <v>37</v>
      </c>
    </row>
    <row r="1809" spans="1:2" x14ac:dyDescent="0.35">
      <c r="A1809" s="3">
        <v>7.9</v>
      </c>
      <c r="B1809" s="3" t="s">
        <v>37</v>
      </c>
    </row>
    <row r="1810" spans="1:2" x14ac:dyDescent="0.35">
      <c r="A1810" s="3">
        <v>6.2</v>
      </c>
      <c r="B1810" s="3" t="s">
        <v>37</v>
      </c>
    </row>
    <row r="1811" spans="1:2" x14ac:dyDescent="0.35">
      <c r="A1811" s="3">
        <v>5.7</v>
      </c>
      <c r="B1811" s="3" t="s">
        <v>37</v>
      </c>
    </row>
    <row r="1812" spans="1:2" x14ac:dyDescent="0.35">
      <c r="A1812" s="3">
        <v>7.1</v>
      </c>
      <c r="B1812" s="3" t="s">
        <v>37</v>
      </c>
    </row>
    <row r="1813" spans="1:2" x14ac:dyDescent="0.35">
      <c r="A1813" s="3">
        <v>5.6</v>
      </c>
      <c r="B1813" s="3" t="s">
        <v>37</v>
      </c>
    </row>
    <row r="1814" spans="1:2" x14ac:dyDescent="0.35">
      <c r="A1814" s="3">
        <v>7.8</v>
      </c>
      <c r="B1814" s="3" t="s">
        <v>37</v>
      </c>
    </row>
    <row r="1815" spans="1:2" x14ac:dyDescent="0.35">
      <c r="A1815" s="3">
        <v>7.9</v>
      </c>
      <c r="B1815" s="3" t="s">
        <v>37</v>
      </c>
    </row>
    <row r="1816" spans="1:2" x14ac:dyDescent="0.35">
      <c r="A1816" s="3">
        <v>6.9</v>
      </c>
      <c r="B1816" s="3" t="s">
        <v>37</v>
      </c>
    </row>
    <row r="1817" spans="1:2" x14ac:dyDescent="0.35">
      <c r="A1817" s="3">
        <v>7.4</v>
      </c>
      <c r="B1817" s="3" t="s">
        <v>37</v>
      </c>
    </row>
    <row r="1818" spans="1:2" x14ac:dyDescent="0.35">
      <c r="A1818" s="3">
        <v>7.7</v>
      </c>
      <c r="B1818" s="3" t="s">
        <v>37</v>
      </c>
    </row>
    <row r="1819" spans="1:2" x14ac:dyDescent="0.35">
      <c r="A1819" s="3">
        <v>6.9</v>
      </c>
      <c r="B1819" s="3" t="s">
        <v>37</v>
      </c>
    </row>
    <row r="1820" spans="1:2" x14ac:dyDescent="0.35">
      <c r="A1820" s="3">
        <v>8.6999999999999993</v>
      </c>
      <c r="B1820" s="3" t="s">
        <v>37</v>
      </c>
    </row>
    <row r="1821" spans="1:2" x14ac:dyDescent="0.35">
      <c r="A1821" s="3">
        <v>6.7</v>
      </c>
      <c r="B1821" s="3" t="s">
        <v>37</v>
      </c>
    </row>
    <row r="1822" spans="1:2" x14ac:dyDescent="0.35">
      <c r="A1822" s="3">
        <v>6</v>
      </c>
      <c r="B1822" s="3" t="s">
        <v>37</v>
      </c>
    </row>
    <row r="1823" spans="1:2" x14ac:dyDescent="0.35">
      <c r="A1823" s="3">
        <v>6.2</v>
      </c>
      <c r="B1823" s="3" t="s">
        <v>37</v>
      </c>
    </row>
    <row r="1824" spans="1:2" x14ac:dyDescent="0.35">
      <c r="A1824" s="3">
        <v>5.9</v>
      </c>
      <c r="B1824" s="3" t="s">
        <v>37</v>
      </c>
    </row>
    <row r="1825" spans="1:2" x14ac:dyDescent="0.35">
      <c r="A1825" s="3">
        <v>6.8</v>
      </c>
      <c r="B1825" s="3" t="s">
        <v>37</v>
      </c>
    </row>
    <row r="1826" spans="1:2" x14ac:dyDescent="0.35">
      <c r="A1826" s="3">
        <v>3.6</v>
      </c>
      <c r="B1826" s="3" t="s">
        <v>37</v>
      </c>
    </row>
    <row r="1827" spans="1:2" x14ac:dyDescent="0.35">
      <c r="A1827" s="3">
        <v>6.7</v>
      </c>
      <c r="B1827" s="3" t="s">
        <v>37</v>
      </c>
    </row>
    <row r="1828" spans="1:2" x14ac:dyDescent="0.35">
      <c r="A1828" s="3">
        <v>6.3</v>
      </c>
      <c r="B1828" s="3" t="s">
        <v>37</v>
      </c>
    </row>
    <row r="1829" spans="1:2" x14ac:dyDescent="0.35">
      <c r="A1829" s="3">
        <v>6.4</v>
      </c>
      <c r="B1829" s="3" t="s">
        <v>37</v>
      </c>
    </row>
    <row r="1830" spans="1:2" x14ac:dyDescent="0.35">
      <c r="A1830" s="3">
        <v>6.4</v>
      </c>
      <c r="B1830" s="3" t="s">
        <v>37</v>
      </c>
    </row>
    <row r="1831" spans="1:2" x14ac:dyDescent="0.35">
      <c r="A1831" s="3">
        <v>5.7</v>
      </c>
      <c r="B1831" s="3" t="s">
        <v>37</v>
      </c>
    </row>
    <row r="1832" spans="1:2" x14ac:dyDescent="0.35">
      <c r="A1832" s="3">
        <v>6.2</v>
      </c>
      <c r="B1832" s="3" t="s">
        <v>37</v>
      </c>
    </row>
    <row r="1833" spans="1:2" x14ac:dyDescent="0.35">
      <c r="A1833" s="3">
        <v>6.6</v>
      </c>
      <c r="B1833" s="3" t="s">
        <v>37</v>
      </c>
    </row>
    <row r="1834" spans="1:2" x14ac:dyDescent="0.35">
      <c r="A1834" s="3">
        <v>5.2</v>
      </c>
      <c r="B1834" s="3" t="s">
        <v>37</v>
      </c>
    </row>
    <row r="1835" spans="1:2" x14ac:dyDescent="0.35">
      <c r="A1835" s="3">
        <v>6.1</v>
      </c>
      <c r="B1835" s="3" t="s">
        <v>37</v>
      </c>
    </row>
    <row r="1836" spans="1:2" x14ac:dyDescent="0.35">
      <c r="A1836" s="3">
        <v>7.1</v>
      </c>
      <c r="B1836" s="3" t="s">
        <v>37</v>
      </c>
    </row>
    <row r="1837" spans="1:2" x14ac:dyDescent="0.35">
      <c r="A1837" s="3">
        <v>7.2</v>
      </c>
      <c r="B1837" s="3" t="s">
        <v>37</v>
      </c>
    </row>
    <row r="1838" spans="1:2" x14ac:dyDescent="0.35">
      <c r="A1838" s="3">
        <v>6.5</v>
      </c>
      <c r="B1838" s="3" t="s">
        <v>37</v>
      </c>
    </row>
    <row r="1839" spans="1:2" x14ac:dyDescent="0.35">
      <c r="A1839" s="3">
        <v>6</v>
      </c>
      <c r="B1839" s="3" t="s">
        <v>37</v>
      </c>
    </row>
    <row r="1840" spans="1:2" x14ac:dyDescent="0.35">
      <c r="A1840" s="3">
        <v>7</v>
      </c>
      <c r="B1840" s="3" t="s">
        <v>37</v>
      </c>
    </row>
    <row r="1841" spans="1:2" x14ac:dyDescent="0.35">
      <c r="A1841" s="3">
        <v>7</v>
      </c>
      <c r="B1841" s="3" t="s">
        <v>37</v>
      </c>
    </row>
    <row r="1842" spans="1:2" x14ac:dyDescent="0.35">
      <c r="A1842" s="3">
        <v>7.5</v>
      </c>
      <c r="B1842" s="3" t="s">
        <v>37</v>
      </c>
    </row>
    <row r="1843" spans="1:2" x14ac:dyDescent="0.35">
      <c r="A1843" s="3">
        <v>6.6</v>
      </c>
      <c r="B1843" s="3" t="s">
        <v>37</v>
      </c>
    </row>
    <row r="1844" spans="1:2" x14ac:dyDescent="0.35">
      <c r="A1844" s="3">
        <v>8.8000000000000007</v>
      </c>
      <c r="B1844" s="3" t="s">
        <v>37</v>
      </c>
    </row>
    <row r="1845" spans="1:2" x14ac:dyDescent="0.35">
      <c r="A1845" s="3">
        <v>7.4</v>
      </c>
      <c r="B1845" s="3" t="s">
        <v>37</v>
      </c>
    </row>
    <row r="1846" spans="1:2" x14ac:dyDescent="0.35">
      <c r="A1846" s="3">
        <v>6.5</v>
      </c>
      <c r="B1846" s="3" t="s">
        <v>37</v>
      </c>
    </row>
    <row r="1847" spans="1:2" x14ac:dyDescent="0.35">
      <c r="A1847" s="3">
        <v>6.2</v>
      </c>
      <c r="B1847" s="3" t="s">
        <v>37</v>
      </c>
    </row>
    <row r="1848" spans="1:2" x14ac:dyDescent="0.35">
      <c r="A1848" s="3">
        <v>7.8</v>
      </c>
      <c r="B1848" s="3" t="s">
        <v>37</v>
      </c>
    </row>
    <row r="1849" spans="1:2" x14ac:dyDescent="0.35">
      <c r="A1849" s="3">
        <v>5.2</v>
      </c>
      <c r="B1849" s="3" t="s">
        <v>37</v>
      </c>
    </row>
    <row r="1850" spans="1:2" x14ac:dyDescent="0.35">
      <c r="A1850" s="3">
        <v>6.5</v>
      </c>
      <c r="B1850" s="3" t="s">
        <v>37</v>
      </c>
    </row>
    <row r="1851" spans="1:2" x14ac:dyDescent="0.35">
      <c r="A1851" s="3">
        <v>6.5</v>
      </c>
      <c r="B1851" s="3" t="s">
        <v>37</v>
      </c>
    </row>
    <row r="1852" spans="1:2" x14ac:dyDescent="0.35">
      <c r="A1852" s="3">
        <v>5.2</v>
      </c>
      <c r="B1852" s="3" t="s">
        <v>37</v>
      </c>
    </row>
    <row r="1853" spans="1:2" x14ac:dyDescent="0.35">
      <c r="A1853" s="3">
        <v>7.2</v>
      </c>
      <c r="B1853" s="3" t="s">
        <v>37</v>
      </c>
    </row>
    <row r="1854" spans="1:2" x14ac:dyDescent="0.35">
      <c r="A1854" s="3">
        <v>7.1</v>
      </c>
      <c r="B1854" s="3" t="s">
        <v>37</v>
      </c>
    </row>
    <row r="1855" spans="1:2" x14ac:dyDescent="0.35">
      <c r="A1855" s="3">
        <v>4.5</v>
      </c>
      <c r="B1855" s="3" t="s">
        <v>37</v>
      </c>
    </row>
    <row r="1856" spans="1:2" x14ac:dyDescent="0.35">
      <c r="A1856" s="3">
        <v>5.7</v>
      </c>
      <c r="B1856" s="3" t="s">
        <v>37</v>
      </c>
    </row>
    <row r="1857" spans="1:2" x14ac:dyDescent="0.35">
      <c r="A1857" s="3">
        <v>6</v>
      </c>
      <c r="B1857" s="3" t="s">
        <v>37</v>
      </c>
    </row>
    <row r="1858" spans="1:2" x14ac:dyDescent="0.35">
      <c r="A1858" s="3">
        <v>6.4</v>
      </c>
      <c r="B1858" s="3" t="s">
        <v>37</v>
      </c>
    </row>
    <row r="1859" spans="1:2" x14ac:dyDescent="0.35">
      <c r="A1859" s="3">
        <v>5.2</v>
      </c>
      <c r="B1859" s="3" t="s">
        <v>37</v>
      </c>
    </row>
    <row r="1860" spans="1:2" x14ac:dyDescent="0.35">
      <c r="A1860" s="3">
        <v>4.3</v>
      </c>
      <c r="B1860" s="3" t="s">
        <v>37</v>
      </c>
    </row>
    <row r="1861" spans="1:2" x14ac:dyDescent="0.35">
      <c r="A1861" s="3">
        <v>6.1</v>
      </c>
      <c r="B1861" s="3" t="s">
        <v>37</v>
      </c>
    </row>
    <row r="1862" spans="1:2" x14ac:dyDescent="0.35">
      <c r="A1862" s="3">
        <v>6.3</v>
      </c>
      <c r="B1862" s="3" t="s">
        <v>37</v>
      </c>
    </row>
    <row r="1863" spans="1:2" x14ac:dyDescent="0.35">
      <c r="A1863" s="3">
        <v>6.8</v>
      </c>
      <c r="B1863" s="3" t="s">
        <v>37</v>
      </c>
    </row>
    <row r="1864" spans="1:2" x14ac:dyDescent="0.35">
      <c r="A1864" s="3">
        <v>4</v>
      </c>
      <c r="B1864" s="3" t="s">
        <v>37</v>
      </c>
    </row>
    <row r="1865" spans="1:2" x14ac:dyDescent="0.35">
      <c r="A1865" s="3">
        <v>5.2</v>
      </c>
      <c r="B1865" s="3" t="s">
        <v>37</v>
      </c>
    </row>
    <row r="1866" spans="1:2" x14ac:dyDescent="0.35">
      <c r="A1866" s="3">
        <v>6.5</v>
      </c>
      <c r="B1866" s="3" t="s">
        <v>37</v>
      </c>
    </row>
    <row r="1867" spans="1:2" x14ac:dyDescent="0.35">
      <c r="A1867" s="3">
        <v>7.5</v>
      </c>
      <c r="B1867" s="3" t="s">
        <v>37</v>
      </c>
    </row>
    <row r="1868" spans="1:2" x14ac:dyDescent="0.35">
      <c r="A1868" s="3">
        <v>7.1</v>
      </c>
      <c r="B1868" s="3" t="s">
        <v>9373</v>
      </c>
    </row>
    <row r="1869" spans="1:2" x14ac:dyDescent="0.35">
      <c r="A1869" s="3">
        <v>6.9</v>
      </c>
      <c r="B1869" s="3" t="s">
        <v>37</v>
      </c>
    </row>
    <row r="1870" spans="1:2" x14ac:dyDescent="0.35">
      <c r="A1870" s="3">
        <v>8</v>
      </c>
      <c r="B1870" s="3" t="s">
        <v>37</v>
      </c>
    </row>
    <row r="1871" spans="1:2" x14ac:dyDescent="0.35">
      <c r="A1871" s="3">
        <v>8.1999999999999993</v>
      </c>
      <c r="B1871" s="3" t="s">
        <v>37</v>
      </c>
    </row>
    <row r="1872" spans="1:2" x14ac:dyDescent="0.35">
      <c r="A1872" s="3">
        <v>6.4</v>
      </c>
      <c r="B1872" s="3" t="s">
        <v>37</v>
      </c>
    </row>
    <row r="1873" spans="1:2" x14ac:dyDescent="0.35">
      <c r="A1873" s="3">
        <v>7.9</v>
      </c>
      <c r="B1873" s="3" t="s">
        <v>37</v>
      </c>
    </row>
    <row r="1874" spans="1:2" x14ac:dyDescent="0.35">
      <c r="A1874" s="3">
        <v>6.7</v>
      </c>
      <c r="B1874" s="3" t="s">
        <v>37</v>
      </c>
    </row>
    <row r="1875" spans="1:2" x14ac:dyDescent="0.35">
      <c r="A1875" s="3">
        <v>6.1</v>
      </c>
      <c r="B1875" s="3" t="s">
        <v>37</v>
      </c>
    </row>
    <row r="1876" spans="1:2" x14ac:dyDescent="0.35">
      <c r="A1876" s="3">
        <v>8.9</v>
      </c>
      <c r="B1876" s="3" t="s">
        <v>37</v>
      </c>
    </row>
    <row r="1877" spans="1:2" x14ac:dyDescent="0.35">
      <c r="A1877" s="3">
        <v>8.1</v>
      </c>
      <c r="B1877" s="3" t="s">
        <v>37</v>
      </c>
    </row>
    <row r="1878" spans="1:2" x14ac:dyDescent="0.35">
      <c r="A1878" s="3">
        <v>6.2</v>
      </c>
      <c r="B1878" s="3" t="s">
        <v>37</v>
      </c>
    </row>
    <row r="1879" spans="1:2" x14ac:dyDescent="0.35">
      <c r="A1879" s="3">
        <v>4.9000000000000004</v>
      </c>
      <c r="B1879" s="3" t="s">
        <v>37</v>
      </c>
    </row>
    <row r="1880" spans="1:2" x14ac:dyDescent="0.35">
      <c r="A1880" s="3">
        <v>5.4</v>
      </c>
      <c r="B1880" s="3" t="s">
        <v>5641</v>
      </c>
    </row>
    <row r="1881" spans="1:2" x14ac:dyDescent="0.35">
      <c r="A1881" s="3">
        <v>5.8</v>
      </c>
      <c r="B1881" s="3" t="s">
        <v>37</v>
      </c>
    </row>
    <row r="1882" spans="1:2" x14ac:dyDescent="0.35">
      <c r="A1882" s="3">
        <v>4.7</v>
      </c>
      <c r="B1882" s="3" t="s">
        <v>37</v>
      </c>
    </row>
    <row r="1883" spans="1:2" x14ac:dyDescent="0.35">
      <c r="A1883" s="3">
        <v>6</v>
      </c>
      <c r="B1883" s="3" t="s">
        <v>37</v>
      </c>
    </row>
    <row r="1884" spans="1:2" x14ac:dyDescent="0.35">
      <c r="A1884" s="3">
        <v>7</v>
      </c>
      <c r="B1884" s="3" t="s">
        <v>37</v>
      </c>
    </row>
    <row r="1885" spans="1:2" x14ac:dyDescent="0.35">
      <c r="A1885" s="3">
        <v>6</v>
      </c>
      <c r="B1885" s="3" t="s">
        <v>37</v>
      </c>
    </row>
    <row r="1886" spans="1:2" x14ac:dyDescent="0.35">
      <c r="A1886" s="3">
        <v>7.9</v>
      </c>
      <c r="B1886" s="3" t="s">
        <v>37</v>
      </c>
    </row>
    <row r="1887" spans="1:2" x14ac:dyDescent="0.35">
      <c r="A1887" s="3">
        <v>8.1</v>
      </c>
      <c r="B1887" s="3" t="s">
        <v>37</v>
      </c>
    </row>
    <row r="1888" spans="1:2" x14ac:dyDescent="0.35">
      <c r="A1888" s="3">
        <v>6.2</v>
      </c>
      <c r="B1888" s="3" t="s">
        <v>37</v>
      </c>
    </row>
    <row r="1889" spans="1:2" x14ac:dyDescent="0.35">
      <c r="A1889" s="3">
        <v>6.7</v>
      </c>
      <c r="B1889" s="3" t="s">
        <v>37</v>
      </c>
    </row>
    <row r="1890" spans="1:2" x14ac:dyDescent="0.35">
      <c r="A1890" s="3">
        <v>7.3</v>
      </c>
      <c r="B1890" s="3" t="s">
        <v>37</v>
      </c>
    </row>
    <row r="1891" spans="1:2" x14ac:dyDescent="0.35">
      <c r="A1891" s="3">
        <v>4.5999999999999996</v>
      </c>
      <c r="B1891" s="3" t="s">
        <v>37</v>
      </c>
    </row>
    <row r="1892" spans="1:2" x14ac:dyDescent="0.35">
      <c r="A1892" s="3">
        <v>6.1</v>
      </c>
      <c r="B1892" s="3" t="s">
        <v>37</v>
      </c>
    </row>
    <row r="1893" spans="1:2" x14ac:dyDescent="0.35">
      <c r="A1893" s="3">
        <v>6.2</v>
      </c>
      <c r="B1893" s="3" t="s">
        <v>37</v>
      </c>
    </row>
    <row r="1894" spans="1:2" x14ac:dyDescent="0.35">
      <c r="A1894" s="3">
        <v>7.8</v>
      </c>
      <c r="B1894" s="3" t="s">
        <v>37</v>
      </c>
    </row>
    <row r="1895" spans="1:2" x14ac:dyDescent="0.35">
      <c r="A1895" s="3">
        <v>6.1</v>
      </c>
      <c r="B1895" s="3" t="s">
        <v>37</v>
      </c>
    </row>
    <row r="1896" spans="1:2" x14ac:dyDescent="0.35">
      <c r="A1896" s="3">
        <v>7.6</v>
      </c>
      <c r="B1896" s="3" t="s">
        <v>37</v>
      </c>
    </row>
    <row r="1897" spans="1:2" x14ac:dyDescent="0.35">
      <c r="A1897" s="3">
        <v>5.8</v>
      </c>
      <c r="B1897" s="3" t="s">
        <v>37</v>
      </c>
    </row>
    <row r="1898" spans="1:2" x14ac:dyDescent="0.35">
      <c r="A1898" s="3">
        <v>6.5</v>
      </c>
      <c r="B1898" s="3" t="s">
        <v>37</v>
      </c>
    </row>
    <row r="1899" spans="1:2" x14ac:dyDescent="0.35">
      <c r="A1899" s="3">
        <v>7.2</v>
      </c>
      <c r="B1899" s="3" t="s">
        <v>37</v>
      </c>
    </row>
    <row r="1900" spans="1:2" x14ac:dyDescent="0.35">
      <c r="A1900" s="3">
        <v>7.8</v>
      </c>
      <c r="B1900" s="3" t="s">
        <v>37</v>
      </c>
    </row>
    <row r="1901" spans="1:2" x14ac:dyDescent="0.35">
      <c r="A1901" s="3">
        <v>4.7</v>
      </c>
      <c r="B1901" s="3" t="s">
        <v>37</v>
      </c>
    </row>
    <row r="1902" spans="1:2" x14ac:dyDescent="0.35">
      <c r="A1902" s="3">
        <v>6.8</v>
      </c>
      <c r="B1902" s="3" t="s">
        <v>37</v>
      </c>
    </row>
    <row r="1903" spans="1:2" x14ac:dyDescent="0.35">
      <c r="A1903" s="3">
        <v>5.9</v>
      </c>
      <c r="B1903" s="3" t="s">
        <v>37</v>
      </c>
    </row>
    <row r="1904" spans="1:2" x14ac:dyDescent="0.35">
      <c r="A1904" s="3">
        <v>7.2</v>
      </c>
      <c r="B1904" s="3" t="s">
        <v>37</v>
      </c>
    </row>
    <row r="1905" spans="1:2" x14ac:dyDescent="0.35">
      <c r="A1905" s="3">
        <v>8.6999999999999993</v>
      </c>
      <c r="B1905" s="3" t="s">
        <v>37</v>
      </c>
    </row>
    <row r="1906" spans="1:2" x14ac:dyDescent="0.35">
      <c r="A1906" s="3">
        <v>5</v>
      </c>
      <c r="B1906" s="3" t="s">
        <v>37</v>
      </c>
    </row>
    <row r="1907" spans="1:2" x14ac:dyDescent="0.35">
      <c r="A1907" s="3">
        <v>6.6</v>
      </c>
      <c r="B1907" s="3" t="s">
        <v>37</v>
      </c>
    </row>
    <row r="1908" spans="1:2" x14ac:dyDescent="0.35">
      <c r="A1908" s="3">
        <v>8.3000000000000007</v>
      </c>
      <c r="B1908" s="3" t="s">
        <v>37</v>
      </c>
    </row>
    <row r="1909" spans="1:2" x14ac:dyDescent="0.35">
      <c r="A1909" s="3">
        <v>6.7</v>
      </c>
      <c r="B1909" s="3" t="s">
        <v>37</v>
      </c>
    </row>
    <row r="1910" spans="1:2" x14ac:dyDescent="0.35">
      <c r="A1910" s="3">
        <v>7.8</v>
      </c>
      <c r="B1910" s="3" t="s">
        <v>37</v>
      </c>
    </row>
    <row r="1911" spans="1:2" x14ac:dyDescent="0.35">
      <c r="A1911" s="3">
        <v>6.5</v>
      </c>
      <c r="B1911" s="3" t="s">
        <v>37</v>
      </c>
    </row>
    <row r="1912" spans="1:2" x14ac:dyDescent="0.35">
      <c r="A1912" s="3">
        <v>6.1</v>
      </c>
      <c r="B1912" s="3" t="s">
        <v>37</v>
      </c>
    </row>
    <row r="1913" spans="1:2" x14ac:dyDescent="0.35">
      <c r="A1913" s="3">
        <v>8.1</v>
      </c>
      <c r="B1913" s="3" t="s">
        <v>37</v>
      </c>
    </row>
    <row r="1914" spans="1:2" x14ac:dyDescent="0.35">
      <c r="A1914" s="3">
        <v>5.2</v>
      </c>
      <c r="B1914" s="3" t="s">
        <v>37</v>
      </c>
    </row>
    <row r="1915" spans="1:2" x14ac:dyDescent="0.35">
      <c r="A1915" s="3">
        <v>5.6</v>
      </c>
      <c r="B1915" s="3" t="s">
        <v>37</v>
      </c>
    </row>
    <row r="1916" spans="1:2" x14ac:dyDescent="0.35">
      <c r="A1916" s="3">
        <v>5.8</v>
      </c>
      <c r="B1916" s="3" t="s">
        <v>37</v>
      </c>
    </row>
    <row r="1917" spans="1:2" x14ac:dyDescent="0.35">
      <c r="A1917" s="3">
        <v>6.6</v>
      </c>
      <c r="B1917" s="3" t="s">
        <v>37</v>
      </c>
    </row>
    <row r="1918" spans="1:2" x14ac:dyDescent="0.35">
      <c r="A1918" s="3">
        <v>6.6</v>
      </c>
      <c r="B1918" s="3" t="s">
        <v>37</v>
      </c>
    </row>
    <row r="1919" spans="1:2" x14ac:dyDescent="0.35">
      <c r="A1919" s="3">
        <v>5.5</v>
      </c>
      <c r="B1919" s="3" t="s">
        <v>37</v>
      </c>
    </row>
    <row r="1920" spans="1:2" x14ac:dyDescent="0.35">
      <c r="A1920" s="3">
        <v>5.5</v>
      </c>
      <c r="B1920" s="3" t="s">
        <v>37</v>
      </c>
    </row>
    <row r="1921" spans="1:2" x14ac:dyDescent="0.35">
      <c r="A1921" s="3">
        <v>7</v>
      </c>
      <c r="B1921" s="3" t="s">
        <v>37</v>
      </c>
    </row>
    <row r="1922" spans="1:2" x14ac:dyDescent="0.35">
      <c r="A1922" s="3">
        <v>6.5</v>
      </c>
      <c r="B1922" s="3" t="s">
        <v>37</v>
      </c>
    </row>
    <row r="1923" spans="1:2" x14ac:dyDescent="0.35">
      <c r="A1923" s="3">
        <v>5.8</v>
      </c>
      <c r="B1923" s="3" t="s">
        <v>37</v>
      </c>
    </row>
    <row r="1924" spans="1:2" x14ac:dyDescent="0.35">
      <c r="A1924" s="3">
        <v>5.6</v>
      </c>
      <c r="B1924" s="3" t="s">
        <v>37</v>
      </c>
    </row>
    <row r="1925" spans="1:2" x14ac:dyDescent="0.35">
      <c r="A1925" s="3">
        <v>5.6</v>
      </c>
      <c r="B1925" s="3" t="s">
        <v>37</v>
      </c>
    </row>
    <row r="1926" spans="1:2" x14ac:dyDescent="0.35">
      <c r="A1926" s="3">
        <v>5.8</v>
      </c>
      <c r="B1926" s="3" t="s">
        <v>37</v>
      </c>
    </row>
    <row r="1927" spans="1:2" x14ac:dyDescent="0.35">
      <c r="A1927" s="3">
        <v>7.6</v>
      </c>
      <c r="B1927" s="3" t="s">
        <v>37</v>
      </c>
    </row>
    <row r="1928" spans="1:2" x14ac:dyDescent="0.35">
      <c r="A1928" s="3">
        <v>6.4</v>
      </c>
      <c r="B1928" s="3" t="s">
        <v>37</v>
      </c>
    </row>
    <row r="1929" spans="1:2" x14ac:dyDescent="0.35">
      <c r="A1929" s="3">
        <v>6.3</v>
      </c>
      <c r="B1929" s="3" t="s">
        <v>37</v>
      </c>
    </row>
    <row r="1930" spans="1:2" x14ac:dyDescent="0.35">
      <c r="A1930" s="3">
        <v>4.5999999999999996</v>
      </c>
      <c r="B1930" s="3" t="s">
        <v>37</v>
      </c>
    </row>
    <row r="1931" spans="1:2" x14ac:dyDescent="0.35">
      <c r="A1931" s="3">
        <v>6.5</v>
      </c>
      <c r="B1931" s="3" t="s">
        <v>37</v>
      </c>
    </row>
    <row r="1932" spans="1:2" x14ac:dyDescent="0.35">
      <c r="A1932" s="3">
        <v>7.5</v>
      </c>
      <c r="B1932" s="3" t="s">
        <v>37</v>
      </c>
    </row>
    <row r="1933" spans="1:2" x14ac:dyDescent="0.35">
      <c r="A1933" s="3">
        <v>7.5</v>
      </c>
      <c r="B1933" s="3" t="s">
        <v>37</v>
      </c>
    </row>
    <row r="1934" spans="1:2" x14ac:dyDescent="0.35">
      <c r="A1934" s="3">
        <v>5.3</v>
      </c>
      <c r="B1934" s="3" t="s">
        <v>37</v>
      </c>
    </row>
    <row r="1935" spans="1:2" x14ac:dyDescent="0.35">
      <c r="A1935" s="3">
        <v>7.5</v>
      </c>
      <c r="B1935" s="3" t="s">
        <v>37</v>
      </c>
    </row>
    <row r="1936" spans="1:2" x14ac:dyDescent="0.35">
      <c r="A1936" s="3">
        <v>3.3</v>
      </c>
      <c r="B1936" s="3" t="s">
        <v>37</v>
      </c>
    </row>
    <row r="1937" spans="1:2" x14ac:dyDescent="0.35">
      <c r="A1937" s="3">
        <v>5.7</v>
      </c>
      <c r="B1937" s="3" t="s">
        <v>37</v>
      </c>
    </row>
    <row r="1938" spans="1:2" x14ac:dyDescent="0.35">
      <c r="A1938" s="3">
        <v>3.5</v>
      </c>
      <c r="B1938" s="3" t="s">
        <v>37</v>
      </c>
    </row>
    <row r="1939" spans="1:2" x14ac:dyDescent="0.35">
      <c r="A1939" s="3">
        <v>9.3000000000000007</v>
      </c>
      <c r="B1939" s="3" t="s">
        <v>37</v>
      </c>
    </row>
    <row r="1940" spans="1:2" x14ac:dyDescent="0.35">
      <c r="A1940" s="3">
        <v>4.8</v>
      </c>
      <c r="B1940" s="3" t="s">
        <v>37</v>
      </c>
    </row>
    <row r="1941" spans="1:2" x14ac:dyDescent="0.35">
      <c r="A1941" s="3">
        <v>6.9</v>
      </c>
      <c r="B1941" s="3" t="s">
        <v>37</v>
      </c>
    </row>
    <row r="1942" spans="1:2" x14ac:dyDescent="0.35">
      <c r="A1942" s="3">
        <v>6</v>
      </c>
      <c r="B1942" s="3" t="s">
        <v>37</v>
      </c>
    </row>
    <row r="1943" spans="1:2" x14ac:dyDescent="0.35">
      <c r="A1943" s="3">
        <v>7.3</v>
      </c>
      <c r="B1943" s="3" t="s">
        <v>37</v>
      </c>
    </row>
    <row r="1944" spans="1:2" x14ac:dyDescent="0.35">
      <c r="A1944" s="3">
        <v>6</v>
      </c>
      <c r="B1944" s="3" t="s">
        <v>37</v>
      </c>
    </row>
    <row r="1945" spans="1:2" x14ac:dyDescent="0.35">
      <c r="A1945" s="3">
        <v>6.6</v>
      </c>
      <c r="B1945" s="3" t="s">
        <v>37</v>
      </c>
    </row>
    <row r="1946" spans="1:2" x14ac:dyDescent="0.35">
      <c r="A1946" s="3">
        <v>7.5</v>
      </c>
      <c r="B1946" s="3" t="s">
        <v>37</v>
      </c>
    </row>
    <row r="1947" spans="1:2" x14ac:dyDescent="0.35">
      <c r="A1947" s="3">
        <v>6.9</v>
      </c>
      <c r="B1947" s="3" t="s">
        <v>37</v>
      </c>
    </row>
    <row r="1948" spans="1:2" x14ac:dyDescent="0.35">
      <c r="A1948" s="3">
        <v>6.8</v>
      </c>
      <c r="B1948" s="3" t="s">
        <v>37</v>
      </c>
    </row>
    <row r="1949" spans="1:2" x14ac:dyDescent="0.35">
      <c r="A1949" s="3">
        <v>8.3000000000000007</v>
      </c>
      <c r="B1949" s="3" t="s">
        <v>37</v>
      </c>
    </row>
    <row r="1950" spans="1:2" x14ac:dyDescent="0.35">
      <c r="A1950" s="3">
        <v>6.3</v>
      </c>
      <c r="B1950" s="3" t="s">
        <v>37</v>
      </c>
    </row>
    <row r="1951" spans="1:2" x14ac:dyDescent="0.35">
      <c r="A1951" s="3">
        <v>6.4</v>
      </c>
      <c r="B1951" s="3" t="s">
        <v>37</v>
      </c>
    </row>
    <row r="1952" spans="1:2" x14ac:dyDescent="0.35">
      <c r="A1952" s="3">
        <v>5.6</v>
      </c>
      <c r="B1952" s="3" t="s">
        <v>37</v>
      </c>
    </row>
    <row r="1953" spans="1:2" x14ac:dyDescent="0.35">
      <c r="A1953" s="3">
        <v>6.3</v>
      </c>
      <c r="B1953" s="3" t="s">
        <v>37</v>
      </c>
    </row>
    <row r="1954" spans="1:2" x14ac:dyDescent="0.35">
      <c r="A1954" s="3">
        <v>7.3</v>
      </c>
      <c r="B1954" s="3" t="s">
        <v>37</v>
      </c>
    </row>
    <row r="1955" spans="1:2" x14ac:dyDescent="0.35">
      <c r="A1955" s="3">
        <v>6.6</v>
      </c>
      <c r="B1955" s="3" t="s">
        <v>37</v>
      </c>
    </row>
    <row r="1956" spans="1:2" x14ac:dyDescent="0.35">
      <c r="A1956" s="3">
        <v>4.5999999999999996</v>
      </c>
      <c r="B1956" s="3" t="s">
        <v>37</v>
      </c>
    </row>
    <row r="1957" spans="1:2" x14ac:dyDescent="0.35">
      <c r="A1957" s="3">
        <v>5.0999999999999996</v>
      </c>
      <c r="B1957" s="3" t="s">
        <v>37</v>
      </c>
    </row>
    <row r="1958" spans="1:2" x14ac:dyDescent="0.35">
      <c r="A1958" s="3">
        <v>5.6</v>
      </c>
      <c r="B1958" s="3" t="s">
        <v>37</v>
      </c>
    </row>
    <row r="1959" spans="1:2" x14ac:dyDescent="0.35">
      <c r="A1959" s="3">
        <v>5.3</v>
      </c>
      <c r="B1959" s="3" t="s">
        <v>9795</v>
      </c>
    </row>
    <row r="1960" spans="1:2" x14ac:dyDescent="0.35">
      <c r="A1960" s="3">
        <v>7.5</v>
      </c>
      <c r="B1960" s="3" t="s">
        <v>37</v>
      </c>
    </row>
    <row r="1961" spans="1:2" x14ac:dyDescent="0.35">
      <c r="A1961" s="3">
        <v>5.6</v>
      </c>
      <c r="B1961" s="3" t="s">
        <v>37</v>
      </c>
    </row>
    <row r="1962" spans="1:2" x14ac:dyDescent="0.35">
      <c r="A1962" s="3">
        <v>5.9</v>
      </c>
      <c r="B1962" s="3" t="s">
        <v>37</v>
      </c>
    </row>
    <row r="1963" spans="1:2" x14ac:dyDescent="0.35">
      <c r="A1963" s="3">
        <v>4.7</v>
      </c>
      <c r="B1963" s="3" t="s">
        <v>37</v>
      </c>
    </row>
    <row r="1964" spans="1:2" x14ac:dyDescent="0.35">
      <c r="A1964" s="3">
        <v>4.8</v>
      </c>
      <c r="B1964" s="3" t="s">
        <v>37</v>
      </c>
    </row>
    <row r="1965" spans="1:2" x14ac:dyDescent="0.35">
      <c r="A1965" s="3">
        <v>6.8</v>
      </c>
      <c r="B1965" s="3" t="s">
        <v>37</v>
      </c>
    </row>
    <row r="1966" spans="1:2" x14ac:dyDescent="0.35">
      <c r="A1966" s="3">
        <v>5.4</v>
      </c>
      <c r="B1966" s="3" t="s">
        <v>37</v>
      </c>
    </row>
    <row r="1967" spans="1:2" x14ac:dyDescent="0.35">
      <c r="A1967" s="3">
        <v>5.0999999999999996</v>
      </c>
      <c r="B1967" s="3" t="s">
        <v>37</v>
      </c>
    </row>
    <row r="1968" spans="1:2" x14ac:dyDescent="0.35">
      <c r="A1968" s="3">
        <v>7</v>
      </c>
      <c r="B1968" s="3" t="s">
        <v>37</v>
      </c>
    </row>
    <row r="1969" spans="1:2" x14ac:dyDescent="0.35">
      <c r="A1969" s="3">
        <v>6.7</v>
      </c>
      <c r="B1969" s="3" t="s">
        <v>37</v>
      </c>
    </row>
    <row r="1970" spans="1:2" x14ac:dyDescent="0.35">
      <c r="A1970" s="3">
        <v>4</v>
      </c>
      <c r="B1970" s="3" t="s">
        <v>37</v>
      </c>
    </row>
    <row r="1971" spans="1:2" x14ac:dyDescent="0.35">
      <c r="A1971" s="3">
        <v>7.3</v>
      </c>
      <c r="B1971" s="3" t="s">
        <v>37</v>
      </c>
    </row>
    <row r="1972" spans="1:2" x14ac:dyDescent="0.35">
      <c r="A1972" s="3">
        <v>6.8</v>
      </c>
      <c r="B1972" s="3" t="s">
        <v>37</v>
      </c>
    </row>
    <row r="1973" spans="1:2" x14ac:dyDescent="0.35">
      <c r="A1973" s="3">
        <v>6.1</v>
      </c>
      <c r="B1973" s="3" t="s">
        <v>37</v>
      </c>
    </row>
    <row r="1974" spans="1:2" x14ac:dyDescent="0.35">
      <c r="A1974" s="3">
        <v>7.2</v>
      </c>
      <c r="B1974" s="3" t="s">
        <v>37</v>
      </c>
    </row>
    <row r="1975" spans="1:2" x14ac:dyDescent="0.35">
      <c r="A1975" s="3">
        <v>7</v>
      </c>
      <c r="B1975" s="3" t="s">
        <v>37</v>
      </c>
    </row>
    <row r="1976" spans="1:2" x14ac:dyDescent="0.35">
      <c r="A1976" s="3">
        <v>7.1</v>
      </c>
      <c r="B1976" s="3" t="s">
        <v>37</v>
      </c>
    </row>
    <row r="1977" spans="1:2" x14ac:dyDescent="0.35">
      <c r="A1977" s="3">
        <v>6.9</v>
      </c>
      <c r="B1977" s="3" t="s">
        <v>37</v>
      </c>
    </row>
    <row r="1978" spans="1:2" x14ac:dyDescent="0.35">
      <c r="A1978" s="3">
        <v>7.3</v>
      </c>
      <c r="B1978" s="3" t="s">
        <v>37</v>
      </c>
    </row>
    <row r="1979" spans="1:2" x14ac:dyDescent="0.35">
      <c r="A1979" s="3">
        <v>6.3</v>
      </c>
      <c r="B1979" s="3" t="s">
        <v>1464</v>
      </c>
    </row>
    <row r="1980" spans="1:2" x14ac:dyDescent="0.35">
      <c r="A1980" s="3">
        <v>8.1999999999999993</v>
      </c>
      <c r="B1980" s="3" t="s">
        <v>37</v>
      </c>
    </row>
    <row r="1981" spans="1:2" x14ac:dyDescent="0.35">
      <c r="A1981" s="3">
        <v>7.1</v>
      </c>
      <c r="B1981" s="3" t="s">
        <v>37</v>
      </c>
    </row>
    <row r="1982" spans="1:2" x14ac:dyDescent="0.35">
      <c r="A1982" s="3">
        <v>7.7</v>
      </c>
      <c r="B1982" s="3" t="s">
        <v>37</v>
      </c>
    </row>
    <row r="1983" spans="1:2" x14ac:dyDescent="0.35">
      <c r="A1983" s="3">
        <v>6.5</v>
      </c>
      <c r="B1983" s="3" t="s">
        <v>37</v>
      </c>
    </row>
    <row r="1984" spans="1:2" x14ac:dyDescent="0.35">
      <c r="A1984" s="3">
        <v>4.9000000000000004</v>
      </c>
      <c r="B1984" s="3" t="s">
        <v>37</v>
      </c>
    </row>
    <row r="1985" spans="1:2" x14ac:dyDescent="0.35">
      <c r="A1985" s="3">
        <v>6.4</v>
      </c>
      <c r="B1985" s="3" t="s">
        <v>37</v>
      </c>
    </row>
    <row r="1986" spans="1:2" x14ac:dyDescent="0.35">
      <c r="A1986" s="3">
        <v>5.9</v>
      </c>
      <c r="B1986" s="3" t="s">
        <v>37</v>
      </c>
    </row>
    <row r="1987" spans="1:2" x14ac:dyDescent="0.35">
      <c r="A1987" s="3">
        <v>6.2</v>
      </c>
      <c r="B1987" s="3" t="s">
        <v>37</v>
      </c>
    </row>
    <row r="1988" spans="1:2" x14ac:dyDescent="0.35">
      <c r="A1988" s="3">
        <v>5.8</v>
      </c>
      <c r="B1988" s="3" t="s">
        <v>37</v>
      </c>
    </row>
    <row r="1989" spans="1:2" x14ac:dyDescent="0.35">
      <c r="A1989" s="3">
        <v>6.7</v>
      </c>
      <c r="B1989" s="3" t="s">
        <v>37</v>
      </c>
    </row>
    <row r="1990" spans="1:2" x14ac:dyDescent="0.35">
      <c r="A1990" s="3">
        <v>5.9</v>
      </c>
      <c r="B1990" s="3" t="s">
        <v>37</v>
      </c>
    </row>
    <row r="1991" spans="1:2" x14ac:dyDescent="0.35">
      <c r="A1991" s="3">
        <v>7.3</v>
      </c>
      <c r="B1991" s="3" t="s">
        <v>37</v>
      </c>
    </row>
    <row r="1992" spans="1:2" x14ac:dyDescent="0.35">
      <c r="A1992" s="3">
        <v>4.8</v>
      </c>
      <c r="B1992" s="3" t="s">
        <v>37</v>
      </c>
    </row>
    <row r="1993" spans="1:2" x14ac:dyDescent="0.35">
      <c r="A1993" s="3">
        <v>4.0999999999999996</v>
      </c>
      <c r="B1993" s="3" t="s">
        <v>37</v>
      </c>
    </row>
    <row r="1994" spans="1:2" x14ac:dyDescent="0.35">
      <c r="A1994" s="3">
        <v>4.9000000000000004</v>
      </c>
      <c r="B1994" s="3" t="s">
        <v>37</v>
      </c>
    </row>
    <row r="1995" spans="1:2" x14ac:dyDescent="0.35">
      <c r="A1995" s="3">
        <v>7.9</v>
      </c>
      <c r="B1995" s="3" t="s">
        <v>37</v>
      </c>
    </row>
    <row r="1996" spans="1:2" x14ac:dyDescent="0.35">
      <c r="A1996" s="3">
        <v>5.6</v>
      </c>
      <c r="B1996" s="3" t="s">
        <v>37</v>
      </c>
    </row>
    <row r="1997" spans="1:2" x14ac:dyDescent="0.35">
      <c r="A1997" s="3">
        <v>5.2</v>
      </c>
      <c r="B1997" s="3" t="s">
        <v>37</v>
      </c>
    </row>
    <row r="1998" spans="1:2" x14ac:dyDescent="0.35">
      <c r="A1998" s="3">
        <v>4.0999999999999996</v>
      </c>
      <c r="B1998" s="3" t="s">
        <v>37</v>
      </c>
    </row>
    <row r="1999" spans="1:2" x14ac:dyDescent="0.35">
      <c r="A1999" s="3">
        <v>6.6</v>
      </c>
      <c r="B1999" s="3" t="s">
        <v>37</v>
      </c>
    </row>
    <row r="2000" spans="1:2" x14ac:dyDescent="0.35">
      <c r="A2000" s="3">
        <v>2.9</v>
      </c>
      <c r="B2000" s="3" t="s">
        <v>37</v>
      </c>
    </row>
    <row r="2001" spans="1:2" x14ac:dyDescent="0.35">
      <c r="A2001" s="3">
        <v>7.2</v>
      </c>
      <c r="B2001" s="3" t="s">
        <v>37</v>
      </c>
    </row>
    <row r="2002" spans="1:2" x14ac:dyDescent="0.35">
      <c r="A2002" s="3">
        <v>6.5</v>
      </c>
      <c r="B2002" s="3" t="s">
        <v>37</v>
      </c>
    </row>
    <row r="2003" spans="1:2" x14ac:dyDescent="0.35">
      <c r="A2003" s="3">
        <v>6.8</v>
      </c>
      <c r="B2003" s="3" t="s">
        <v>37</v>
      </c>
    </row>
    <row r="2004" spans="1:2" x14ac:dyDescent="0.35">
      <c r="A2004" s="3">
        <v>7.2</v>
      </c>
      <c r="B2004" s="3" t="s">
        <v>37</v>
      </c>
    </row>
    <row r="2005" spans="1:2" x14ac:dyDescent="0.35">
      <c r="A2005" s="3">
        <v>6.8</v>
      </c>
      <c r="B2005" s="3" t="s">
        <v>37</v>
      </c>
    </row>
    <row r="2006" spans="1:2" x14ac:dyDescent="0.35">
      <c r="A2006" s="3">
        <v>7.8</v>
      </c>
      <c r="B2006" s="3" t="s">
        <v>37</v>
      </c>
    </row>
    <row r="2007" spans="1:2" x14ac:dyDescent="0.35">
      <c r="A2007" s="3">
        <v>6.7</v>
      </c>
      <c r="B2007" s="3" t="s">
        <v>37</v>
      </c>
    </row>
    <row r="2008" spans="1:2" x14ac:dyDescent="0.35">
      <c r="A2008" s="3">
        <v>6.1</v>
      </c>
      <c r="B2008" s="3" t="s">
        <v>37</v>
      </c>
    </row>
    <row r="2009" spans="1:2" x14ac:dyDescent="0.35">
      <c r="A2009" s="3">
        <v>7.1</v>
      </c>
      <c r="B2009" s="3" t="s">
        <v>1464</v>
      </c>
    </row>
    <row r="2010" spans="1:2" x14ac:dyDescent="0.35">
      <c r="A2010" s="3">
        <v>5.7</v>
      </c>
      <c r="B2010" s="3" t="s">
        <v>37</v>
      </c>
    </row>
    <row r="2011" spans="1:2" x14ac:dyDescent="0.35">
      <c r="A2011" s="3">
        <v>2.9</v>
      </c>
      <c r="B2011" s="3" t="s">
        <v>37</v>
      </c>
    </row>
    <row r="2012" spans="1:2" x14ac:dyDescent="0.35">
      <c r="A2012" s="3">
        <v>5.2</v>
      </c>
      <c r="B2012" s="3" t="s">
        <v>5641</v>
      </c>
    </row>
    <row r="2013" spans="1:2" x14ac:dyDescent="0.35">
      <c r="A2013" s="3">
        <v>5.3</v>
      </c>
      <c r="B2013" s="3" t="s">
        <v>37</v>
      </c>
    </row>
    <row r="2014" spans="1:2" x14ac:dyDescent="0.35">
      <c r="A2014" s="3">
        <v>6.2</v>
      </c>
      <c r="B2014" s="3" t="s">
        <v>37</v>
      </c>
    </row>
    <row r="2015" spans="1:2" x14ac:dyDescent="0.35">
      <c r="A2015" s="3">
        <v>7.3</v>
      </c>
      <c r="B2015" s="3" t="s">
        <v>37</v>
      </c>
    </row>
    <row r="2016" spans="1:2" x14ac:dyDescent="0.35">
      <c r="A2016" s="3">
        <v>6.5</v>
      </c>
      <c r="B2016" s="3" t="s">
        <v>7241</v>
      </c>
    </row>
    <row r="2017" spans="1:2" x14ac:dyDescent="0.35">
      <c r="A2017" s="3">
        <v>4.0999999999999996</v>
      </c>
      <c r="B2017" s="3" t="s">
        <v>37</v>
      </c>
    </row>
    <row r="2018" spans="1:2" x14ac:dyDescent="0.35">
      <c r="A2018" s="3">
        <v>7.7</v>
      </c>
      <c r="B2018" s="3" t="s">
        <v>37</v>
      </c>
    </row>
    <row r="2019" spans="1:2" x14ac:dyDescent="0.35">
      <c r="A2019" s="3">
        <v>6.1</v>
      </c>
      <c r="B2019" s="3" t="s">
        <v>37</v>
      </c>
    </row>
    <row r="2020" spans="1:2" x14ac:dyDescent="0.35">
      <c r="A2020" s="3">
        <v>7.3</v>
      </c>
      <c r="B2020" s="3" t="s">
        <v>37</v>
      </c>
    </row>
    <row r="2021" spans="1:2" x14ac:dyDescent="0.35">
      <c r="A2021" s="3">
        <v>7.2</v>
      </c>
      <c r="B2021" s="3" t="s">
        <v>37</v>
      </c>
    </row>
    <row r="2022" spans="1:2" x14ac:dyDescent="0.35">
      <c r="A2022" s="3">
        <v>5.3</v>
      </c>
      <c r="B2022" s="3" t="s">
        <v>37</v>
      </c>
    </row>
    <row r="2023" spans="1:2" x14ac:dyDescent="0.35">
      <c r="A2023" s="3">
        <v>6.1</v>
      </c>
      <c r="B2023" s="3" t="s">
        <v>37</v>
      </c>
    </row>
    <row r="2024" spans="1:2" x14ac:dyDescent="0.35">
      <c r="A2024" s="3">
        <v>5.8</v>
      </c>
      <c r="B2024" s="3" t="s">
        <v>37</v>
      </c>
    </row>
    <row r="2025" spans="1:2" x14ac:dyDescent="0.35">
      <c r="A2025" s="3">
        <v>5.7</v>
      </c>
      <c r="B2025" s="3" t="s">
        <v>37</v>
      </c>
    </row>
    <row r="2026" spans="1:2" x14ac:dyDescent="0.35">
      <c r="A2026" s="3">
        <v>6.7</v>
      </c>
      <c r="B2026" s="3" t="s">
        <v>37</v>
      </c>
    </row>
    <row r="2027" spans="1:2" x14ac:dyDescent="0.35">
      <c r="A2027" s="3">
        <v>6.5</v>
      </c>
      <c r="B2027" s="3" t="s">
        <v>37</v>
      </c>
    </row>
    <row r="2028" spans="1:2" x14ac:dyDescent="0.35">
      <c r="A2028" s="3">
        <v>7.2</v>
      </c>
      <c r="B2028" s="3" t="s">
        <v>37</v>
      </c>
    </row>
    <row r="2029" spans="1:2" x14ac:dyDescent="0.35">
      <c r="A2029" s="3">
        <v>7.6</v>
      </c>
      <c r="B2029" s="3" t="s">
        <v>37</v>
      </c>
    </row>
    <row r="2030" spans="1:2" x14ac:dyDescent="0.35">
      <c r="A2030" s="3">
        <v>4.5999999999999996</v>
      </c>
      <c r="B2030" s="3" t="s">
        <v>37</v>
      </c>
    </row>
    <row r="2031" spans="1:2" x14ac:dyDescent="0.35">
      <c r="A2031" s="3">
        <v>6.9</v>
      </c>
      <c r="B2031" s="3" t="s">
        <v>37</v>
      </c>
    </row>
    <row r="2032" spans="1:2" x14ac:dyDescent="0.35">
      <c r="A2032" s="3">
        <v>6.6</v>
      </c>
      <c r="B2032" s="3" t="s">
        <v>37</v>
      </c>
    </row>
    <row r="2033" spans="1:2" x14ac:dyDescent="0.35">
      <c r="A2033" s="3">
        <v>6.3</v>
      </c>
      <c r="B2033" s="3" t="s">
        <v>37</v>
      </c>
    </row>
    <row r="2034" spans="1:2" x14ac:dyDescent="0.35">
      <c r="A2034" s="3">
        <v>6.2</v>
      </c>
      <c r="B2034" s="3" t="s">
        <v>37</v>
      </c>
    </row>
    <row r="2035" spans="1:2" x14ac:dyDescent="0.35">
      <c r="A2035" s="3">
        <v>5.3</v>
      </c>
      <c r="B2035" s="3" t="s">
        <v>37</v>
      </c>
    </row>
    <row r="2036" spans="1:2" x14ac:dyDescent="0.35">
      <c r="A2036" s="3">
        <v>7.3</v>
      </c>
      <c r="B2036" s="3" t="s">
        <v>37</v>
      </c>
    </row>
    <row r="2037" spans="1:2" x14ac:dyDescent="0.35">
      <c r="A2037" s="3">
        <v>5.6</v>
      </c>
      <c r="B2037" s="3" t="s">
        <v>37</v>
      </c>
    </row>
    <row r="2038" spans="1:2" x14ac:dyDescent="0.35">
      <c r="A2038" s="3">
        <v>6.2</v>
      </c>
      <c r="B2038" s="3" t="s">
        <v>37</v>
      </c>
    </row>
    <row r="2039" spans="1:2" x14ac:dyDescent="0.35">
      <c r="A2039" s="3">
        <v>5.2</v>
      </c>
      <c r="B2039" s="3" t="s">
        <v>37</v>
      </c>
    </row>
    <row r="2040" spans="1:2" x14ac:dyDescent="0.35">
      <c r="A2040" s="3">
        <v>5.3</v>
      </c>
      <c r="B2040" s="3" t="s">
        <v>37</v>
      </c>
    </row>
    <row r="2041" spans="1:2" x14ac:dyDescent="0.35">
      <c r="A2041" s="3">
        <v>5.4</v>
      </c>
      <c r="B2041" s="3" t="s">
        <v>37</v>
      </c>
    </row>
    <row r="2042" spans="1:2" x14ac:dyDescent="0.35">
      <c r="A2042" s="3">
        <v>4.9000000000000004</v>
      </c>
      <c r="B2042" s="3" t="s">
        <v>37</v>
      </c>
    </row>
    <row r="2043" spans="1:2" x14ac:dyDescent="0.35">
      <c r="A2043" s="3">
        <v>5.5</v>
      </c>
      <c r="B2043" s="3" t="s">
        <v>37</v>
      </c>
    </row>
    <row r="2044" spans="1:2" x14ac:dyDescent="0.35">
      <c r="A2044" s="3">
        <v>6.7</v>
      </c>
      <c r="B2044" s="3" t="s">
        <v>37</v>
      </c>
    </row>
    <row r="2045" spans="1:2" x14ac:dyDescent="0.35">
      <c r="A2045" s="3">
        <v>3.9</v>
      </c>
      <c r="B2045" s="3" t="s">
        <v>37</v>
      </c>
    </row>
    <row r="2046" spans="1:2" x14ac:dyDescent="0.35">
      <c r="A2046" s="3">
        <v>7.2</v>
      </c>
      <c r="B2046" s="3" t="s">
        <v>37</v>
      </c>
    </row>
    <row r="2047" spans="1:2" x14ac:dyDescent="0.35">
      <c r="A2047" s="3">
        <v>5.0999999999999996</v>
      </c>
      <c r="B2047" s="3" t="s">
        <v>37</v>
      </c>
    </row>
    <row r="2048" spans="1:2" x14ac:dyDescent="0.35">
      <c r="A2048" s="3">
        <v>6.5</v>
      </c>
      <c r="B2048" s="3" t="s">
        <v>37</v>
      </c>
    </row>
    <row r="2049" spans="1:2" x14ac:dyDescent="0.35">
      <c r="A2049" s="3">
        <v>8.1999999999999993</v>
      </c>
      <c r="B2049" s="3" t="s">
        <v>676</v>
      </c>
    </row>
    <row r="2050" spans="1:2" x14ac:dyDescent="0.35">
      <c r="A2050" s="3">
        <v>7.7</v>
      </c>
      <c r="B2050" s="3" t="s">
        <v>37</v>
      </c>
    </row>
    <row r="2051" spans="1:2" x14ac:dyDescent="0.35">
      <c r="A2051" s="3">
        <v>7.2</v>
      </c>
      <c r="B2051" s="3" t="s">
        <v>37</v>
      </c>
    </row>
    <row r="2052" spans="1:2" x14ac:dyDescent="0.35">
      <c r="A2052" s="3">
        <v>6.1</v>
      </c>
      <c r="B2052" s="3" t="s">
        <v>37</v>
      </c>
    </row>
    <row r="2053" spans="1:2" x14ac:dyDescent="0.35">
      <c r="A2053" s="3">
        <v>8.8000000000000007</v>
      </c>
      <c r="B2053" s="3" t="s">
        <v>37</v>
      </c>
    </row>
    <row r="2054" spans="1:2" x14ac:dyDescent="0.35">
      <c r="A2054" s="3">
        <v>6.8</v>
      </c>
      <c r="B2054" s="3" t="s">
        <v>37</v>
      </c>
    </row>
    <row r="2055" spans="1:2" x14ac:dyDescent="0.35">
      <c r="A2055" s="3">
        <v>6.8</v>
      </c>
      <c r="B2055" s="3" t="s">
        <v>37</v>
      </c>
    </row>
    <row r="2056" spans="1:2" x14ac:dyDescent="0.35">
      <c r="A2056" s="3">
        <v>6.7</v>
      </c>
      <c r="B2056" s="3" t="s">
        <v>37</v>
      </c>
    </row>
    <row r="2057" spans="1:2" x14ac:dyDescent="0.35">
      <c r="A2057" s="3">
        <v>7.1</v>
      </c>
      <c r="B2057" s="3" t="s">
        <v>37</v>
      </c>
    </row>
    <row r="2058" spans="1:2" x14ac:dyDescent="0.35">
      <c r="A2058" s="3">
        <v>7.1</v>
      </c>
      <c r="B2058" s="3" t="s">
        <v>37</v>
      </c>
    </row>
    <row r="2059" spans="1:2" x14ac:dyDescent="0.35">
      <c r="A2059" s="3">
        <v>6.1</v>
      </c>
      <c r="B2059" s="3" t="s">
        <v>37</v>
      </c>
    </row>
    <row r="2060" spans="1:2" x14ac:dyDescent="0.35">
      <c r="A2060" s="3">
        <v>8</v>
      </c>
      <c r="B2060" s="3" t="s">
        <v>37</v>
      </c>
    </row>
    <row r="2061" spans="1:2" x14ac:dyDescent="0.35">
      <c r="A2061" s="3">
        <v>7.5</v>
      </c>
      <c r="B2061" s="3" t="s">
        <v>37</v>
      </c>
    </row>
    <row r="2062" spans="1:2" x14ac:dyDescent="0.35">
      <c r="A2062" s="3">
        <v>6.6</v>
      </c>
      <c r="B2062" s="3" t="s">
        <v>37</v>
      </c>
    </row>
    <row r="2063" spans="1:2" x14ac:dyDescent="0.35">
      <c r="A2063" s="3">
        <v>5.4</v>
      </c>
      <c r="B2063" s="3" t="s">
        <v>37</v>
      </c>
    </row>
    <row r="2064" spans="1:2" x14ac:dyDescent="0.35">
      <c r="A2064" s="3">
        <v>6.1</v>
      </c>
      <c r="B2064" s="3" t="s">
        <v>37</v>
      </c>
    </row>
    <row r="2065" spans="1:2" x14ac:dyDescent="0.35">
      <c r="A2065" s="3">
        <v>6.1</v>
      </c>
      <c r="B2065" s="3" t="s">
        <v>37</v>
      </c>
    </row>
    <row r="2066" spans="1:2" x14ac:dyDescent="0.35">
      <c r="A2066" s="3">
        <v>5.6</v>
      </c>
      <c r="B2066" s="3" t="s">
        <v>37</v>
      </c>
    </row>
    <row r="2067" spans="1:2" x14ac:dyDescent="0.35">
      <c r="A2067" s="3">
        <v>5.8</v>
      </c>
      <c r="B2067" s="3" t="s">
        <v>37</v>
      </c>
    </row>
    <row r="2068" spans="1:2" x14ac:dyDescent="0.35">
      <c r="A2068" s="3">
        <v>2.8</v>
      </c>
      <c r="B2068" s="3" t="s">
        <v>37</v>
      </c>
    </row>
    <row r="2069" spans="1:2" x14ac:dyDescent="0.35">
      <c r="A2069" s="3">
        <v>6.7</v>
      </c>
      <c r="B2069" s="3" t="s">
        <v>37</v>
      </c>
    </row>
    <row r="2070" spans="1:2" x14ac:dyDescent="0.35">
      <c r="A2070" s="3">
        <v>5.0999999999999996</v>
      </c>
      <c r="B2070" s="3" t="s">
        <v>37</v>
      </c>
    </row>
    <row r="2071" spans="1:2" x14ac:dyDescent="0.35">
      <c r="A2071" s="3">
        <v>7.2</v>
      </c>
      <c r="B2071" s="3" t="s">
        <v>37</v>
      </c>
    </row>
    <row r="2072" spans="1:2" x14ac:dyDescent="0.35">
      <c r="A2072" s="3">
        <v>6</v>
      </c>
      <c r="B2072" s="3" t="s">
        <v>37</v>
      </c>
    </row>
    <row r="2073" spans="1:2" x14ac:dyDescent="0.35">
      <c r="A2073" s="3">
        <v>7.2</v>
      </c>
      <c r="B2073" s="3" t="s">
        <v>37</v>
      </c>
    </row>
    <row r="2074" spans="1:2" x14ac:dyDescent="0.35">
      <c r="A2074" s="3">
        <v>6.7</v>
      </c>
      <c r="B2074" s="3" t="s">
        <v>1464</v>
      </c>
    </row>
    <row r="2075" spans="1:2" x14ac:dyDescent="0.35">
      <c r="A2075" s="3">
        <v>6.3</v>
      </c>
      <c r="B2075" s="3" t="s">
        <v>37</v>
      </c>
    </row>
    <row r="2076" spans="1:2" x14ac:dyDescent="0.35">
      <c r="A2076" s="3">
        <v>6.2</v>
      </c>
      <c r="B2076" s="3" t="s">
        <v>37</v>
      </c>
    </row>
    <row r="2077" spans="1:2" x14ac:dyDescent="0.35">
      <c r="A2077" s="3">
        <v>6.8</v>
      </c>
      <c r="B2077" s="3" t="s">
        <v>37</v>
      </c>
    </row>
    <row r="2078" spans="1:2" x14ac:dyDescent="0.35">
      <c r="A2078" s="3">
        <v>6.2</v>
      </c>
      <c r="B2078" s="3" t="s">
        <v>37</v>
      </c>
    </row>
    <row r="2079" spans="1:2" x14ac:dyDescent="0.35">
      <c r="A2079" s="3">
        <v>6.9</v>
      </c>
      <c r="B2079" s="3" t="s">
        <v>1946</v>
      </c>
    </row>
    <row r="2080" spans="1:2" x14ac:dyDescent="0.35">
      <c r="A2080" s="3">
        <v>6.8</v>
      </c>
      <c r="B2080" s="3" t="s">
        <v>37</v>
      </c>
    </row>
    <row r="2081" spans="1:2" x14ac:dyDescent="0.35">
      <c r="A2081" s="3">
        <v>7.1</v>
      </c>
      <c r="B2081" s="3" t="s">
        <v>37</v>
      </c>
    </row>
    <row r="2082" spans="1:2" x14ac:dyDescent="0.35">
      <c r="A2082" s="3">
        <v>7.1</v>
      </c>
      <c r="B2082" s="3" t="s">
        <v>37</v>
      </c>
    </row>
    <row r="2083" spans="1:2" x14ac:dyDescent="0.35">
      <c r="A2083" s="3">
        <v>7</v>
      </c>
      <c r="B2083" s="3" t="s">
        <v>37</v>
      </c>
    </row>
    <row r="2084" spans="1:2" x14ac:dyDescent="0.35">
      <c r="A2084" s="3">
        <v>7.1</v>
      </c>
      <c r="B2084" s="3" t="s">
        <v>37</v>
      </c>
    </row>
    <row r="2085" spans="1:2" x14ac:dyDescent="0.35">
      <c r="A2085" s="3">
        <v>6.4</v>
      </c>
      <c r="B2085" s="3" t="s">
        <v>37</v>
      </c>
    </row>
    <row r="2086" spans="1:2" x14ac:dyDescent="0.35">
      <c r="A2086" s="3">
        <v>7</v>
      </c>
      <c r="B2086" s="3" t="s">
        <v>37</v>
      </c>
    </row>
    <row r="2087" spans="1:2" x14ac:dyDescent="0.35">
      <c r="A2087" s="3">
        <v>6.2</v>
      </c>
      <c r="B2087" s="3" t="s">
        <v>37</v>
      </c>
    </row>
    <row r="2088" spans="1:2" x14ac:dyDescent="0.35">
      <c r="A2088" s="3">
        <v>7.5</v>
      </c>
      <c r="B2088" s="3" t="s">
        <v>37</v>
      </c>
    </row>
    <row r="2089" spans="1:2" x14ac:dyDescent="0.35">
      <c r="A2089" s="3">
        <v>4.8</v>
      </c>
      <c r="B2089" s="3" t="s">
        <v>37</v>
      </c>
    </row>
    <row r="2090" spans="1:2" x14ac:dyDescent="0.35">
      <c r="A2090" s="3">
        <v>8.1</v>
      </c>
      <c r="B2090" s="3" t="s">
        <v>37</v>
      </c>
    </row>
    <row r="2091" spans="1:2" x14ac:dyDescent="0.35">
      <c r="A2091" s="3">
        <v>7.3</v>
      </c>
      <c r="B2091" s="3" t="s">
        <v>37</v>
      </c>
    </row>
    <row r="2092" spans="1:2" x14ac:dyDescent="0.35">
      <c r="A2092" s="3">
        <v>5.8</v>
      </c>
      <c r="B2092" s="3" t="s">
        <v>37</v>
      </c>
    </row>
    <row r="2093" spans="1:2" x14ac:dyDescent="0.35">
      <c r="A2093" s="3">
        <v>7.6</v>
      </c>
      <c r="B2093" s="3" t="s">
        <v>37</v>
      </c>
    </row>
    <row r="2094" spans="1:2" x14ac:dyDescent="0.35">
      <c r="A2094" s="3">
        <v>5.6</v>
      </c>
      <c r="B2094" s="3" t="s">
        <v>37</v>
      </c>
    </row>
    <row r="2095" spans="1:2" x14ac:dyDescent="0.35">
      <c r="A2095" s="3">
        <v>7</v>
      </c>
      <c r="B2095" s="3" t="s">
        <v>37</v>
      </c>
    </row>
    <row r="2096" spans="1:2" x14ac:dyDescent="0.35">
      <c r="A2096" s="3">
        <v>6.6</v>
      </c>
      <c r="B2096" s="3" t="s">
        <v>37</v>
      </c>
    </row>
    <row r="2097" spans="1:2" x14ac:dyDescent="0.35">
      <c r="A2097" s="3">
        <v>6.5</v>
      </c>
      <c r="B2097" s="3" t="s">
        <v>37</v>
      </c>
    </row>
    <row r="2098" spans="1:2" x14ac:dyDescent="0.35">
      <c r="A2098" s="3">
        <v>7.4</v>
      </c>
      <c r="B2098" s="3" t="s">
        <v>37</v>
      </c>
    </row>
    <row r="2099" spans="1:2" x14ac:dyDescent="0.35">
      <c r="A2099" s="3">
        <v>4.5999999999999996</v>
      </c>
      <c r="B2099" s="3" t="s">
        <v>37</v>
      </c>
    </row>
    <row r="2100" spans="1:2" x14ac:dyDescent="0.35">
      <c r="A2100" s="3">
        <v>6.4</v>
      </c>
      <c r="B2100" s="3" t="s">
        <v>37</v>
      </c>
    </row>
    <row r="2101" spans="1:2" x14ac:dyDescent="0.35">
      <c r="A2101" s="3">
        <v>6</v>
      </c>
      <c r="B2101" s="3" t="s">
        <v>37</v>
      </c>
    </row>
    <row r="2102" spans="1:2" x14ac:dyDescent="0.35">
      <c r="A2102" s="3">
        <v>6.4</v>
      </c>
      <c r="B2102" s="3" t="s">
        <v>37</v>
      </c>
    </row>
    <row r="2103" spans="1:2" x14ac:dyDescent="0.35">
      <c r="A2103" s="3">
        <v>5.9</v>
      </c>
      <c r="B2103" s="3" t="s">
        <v>37</v>
      </c>
    </row>
    <row r="2104" spans="1:2" x14ac:dyDescent="0.35">
      <c r="A2104" s="3">
        <v>6.4</v>
      </c>
      <c r="B2104" s="3" t="s">
        <v>37</v>
      </c>
    </row>
    <row r="2105" spans="1:2" x14ac:dyDescent="0.35">
      <c r="A2105" s="3">
        <v>6.6</v>
      </c>
      <c r="B2105" s="3" t="s">
        <v>37</v>
      </c>
    </row>
    <row r="2106" spans="1:2" x14ac:dyDescent="0.35">
      <c r="A2106" s="3">
        <v>6.9</v>
      </c>
      <c r="B2106" s="3" t="s">
        <v>37</v>
      </c>
    </row>
    <row r="2107" spans="1:2" x14ac:dyDescent="0.35">
      <c r="A2107" s="3">
        <v>6.9</v>
      </c>
      <c r="B2107" s="3" t="s">
        <v>37</v>
      </c>
    </row>
    <row r="2108" spans="1:2" x14ac:dyDescent="0.35">
      <c r="A2108" s="3">
        <v>5.8</v>
      </c>
      <c r="B2108" s="3" t="s">
        <v>37</v>
      </c>
    </row>
    <row r="2109" spans="1:2" x14ac:dyDescent="0.35">
      <c r="A2109" s="3">
        <v>6.4</v>
      </c>
      <c r="B2109" s="3" t="s">
        <v>37</v>
      </c>
    </row>
    <row r="2110" spans="1:2" x14ac:dyDescent="0.35">
      <c r="A2110" s="3">
        <v>5.3</v>
      </c>
      <c r="B2110" s="3" t="s">
        <v>37</v>
      </c>
    </row>
    <row r="2111" spans="1:2" x14ac:dyDescent="0.35">
      <c r="A2111" s="3">
        <v>6.5</v>
      </c>
      <c r="B2111" s="3" t="s">
        <v>37</v>
      </c>
    </row>
    <row r="2112" spans="1:2" x14ac:dyDescent="0.35">
      <c r="A2112" s="3">
        <v>5.7</v>
      </c>
      <c r="B2112" s="3" t="s">
        <v>37</v>
      </c>
    </row>
    <row r="2113" spans="1:2" x14ac:dyDescent="0.35">
      <c r="A2113" s="3">
        <v>6.7</v>
      </c>
      <c r="B2113" s="3" t="s">
        <v>37</v>
      </c>
    </row>
    <row r="2114" spans="1:2" x14ac:dyDescent="0.35">
      <c r="A2114" s="3">
        <v>3.9</v>
      </c>
      <c r="B2114" s="3" t="s">
        <v>37</v>
      </c>
    </row>
    <row r="2115" spans="1:2" x14ac:dyDescent="0.35">
      <c r="A2115" s="3">
        <v>4.0999999999999996</v>
      </c>
      <c r="B2115" s="3" t="s">
        <v>37</v>
      </c>
    </row>
    <row r="2116" spans="1:2" x14ac:dyDescent="0.35">
      <c r="A2116" s="3">
        <v>6.2</v>
      </c>
      <c r="B2116" s="3" t="s">
        <v>37</v>
      </c>
    </row>
    <row r="2117" spans="1:2" x14ac:dyDescent="0.35">
      <c r="A2117" s="3">
        <v>3.8</v>
      </c>
      <c r="B2117" s="3" t="s">
        <v>37</v>
      </c>
    </row>
    <row r="2118" spans="1:2" x14ac:dyDescent="0.35">
      <c r="A2118" s="3">
        <v>5.0999999999999996</v>
      </c>
      <c r="B2118" s="3" t="s">
        <v>37</v>
      </c>
    </row>
    <row r="2119" spans="1:2" x14ac:dyDescent="0.35">
      <c r="A2119" s="3">
        <v>6.4</v>
      </c>
      <c r="B2119" s="3" t="s">
        <v>37</v>
      </c>
    </row>
    <row r="2120" spans="1:2" x14ac:dyDescent="0.35">
      <c r="A2120" s="3">
        <v>7.8</v>
      </c>
      <c r="B2120" s="3" t="s">
        <v>10490</v>
      </c>
    </row>
    <row r="2121" spans="1:2" x14ac:dyDescent="0.35">
      <c r="A2121" s="3">
        <v>7.8</v>
      </c>
      <c r="B2121" s="3" t="s">
        <v>1464</v>
      </c>
    </row>
    <row r="2122" spans="1:2" x14ac:dyDescent="0.35">
      <c r="A2122" s="3">
        <v>6.1</v>
      </c>
      <c r="B2122" s="3" t="s">
        <v>37</v>
      </c>
    </row>
    <row r="2123" spans="1:2" x14ac:dyDescent="0.35">
      <c r="A2123" s="3">
        <v>5.8</v>
      </c>
      <c r="B2123" s="3" t="s">
        <v>37</v>
      </c>
    </row>
    <row r="2124" spans="1:2" x14ac:dyDescent="0.35">
      <c r="A2124" s="3">
        <v>6.3</v>
      </c>
      <c r="B2124" s="3" t="s">
        <v>37</v>
      </c>
    </row>
    <row r="2125" spans="1:2" x14ac:dyDescent="0.35">
      <c r="A2125" s="3">
        <v>7.7</v>
      </c>
      <c r="B2125" s="3" t="s">
        <v>37</v>
      </c>
    </row>
    <row r="2126" spans="1:2" x14ac:dyDescent="0.35">
      <c r="A2126" s="3">
        <v>5.4</v>
      </c>
      <c r="B2126" s="3" t="s">
        <v>37</v>
      </c>
    </row>
    <row r="2127" spans="1:2" x14ac:dyDescent="0.35">
      <c r="A2127" s="3">
        <v>7.3</v>
      </c>
      <c r="B2127" s="3" t="s">
        <v>1464</v>
      </c>
    </row>
    <row r="2128" spans="1:2" x14ac:dyDescent="0.35">
      <c r="A2128" s="3">
        <v>6.8</v>
      </c>
      <c r="B2128" s="3" t="s">
        <v>37</v>
      </c>
    </row>
    <row r="2129" spans="1:2" x14ac:dyDescent="0.35">
      <c r="A2129" s="3">
        <v>7.3</v>
      </c>
      <c r="B2129" s="3" t="s">
        <v>37</v>
      </c>
    </row>
    <row r="2130" spans="1:2" x14ac:dyDescent="0.35">
      <c r="A2130" s="3">
        <v>6.5</v>
      </c>
      <c r="B2130" s="3" t="s">
        <v>37</v>
      </c>
    </row>
    <row r="2131" spans="1:2" x14ac:dyDescent="0.35">
      <c r="A2131" s="3">
        <v>7.2</v>
      </c>
      <c r="B2131" s="3" t="s">
        <v>37</v>
      </c>
    </row>
    <row r="2132" spans="1:2" x14ac:dyDescent="0.35">
      <c r="A2132" s="3">
        <v>6.7</v>
      </c>
      <c r="B2132" s="3" t="s">
        <v>2778</v>
      </c>
    </row>
    <row r="2133" spans="1:2" x14ac:dyDescent="0.35">
      <c r="A2133" s="3">
        <v>6.3</v>
      </c>
      <c r="B2133" s="3" t="s">
        <v>37</v>
      </c>
    </row>
    <row r="2134" spans="1:2" x14ac:dyDescent="0.35">
      <c r="A2134" s="3">
        <v>5.9</v>
      </c>
      <c r="B2134" s="3" t="s">
        <v>37</v>
      </c>
    </row>
    <row r="2135" spans="1:2" x14ac:dyDescent="0.35">
      <c r="A2135" s="3">
        <v>7.8</v>
      </c>
      <c r="B2135" s="3" t="s">
        <v>37</v>
      </c>
    </row>
    <row r="2136" spans="1:2" x14ac:dyDescent="0.35">
      <c r="A2136" s="3">
        <v>7.4</v>
      </c>
      <c r="B2136" s="3" t="s">
        <v>37</v>
      </c>
    </row>
    <row r="2137" spans="1:2" x14ac:dyDescent="0.35">
      <c r="A2137" s="3">
        <v>4.8</v>
      </c>
      <c r="B2137" s="3" t="s">
        <v>37</v>
      </c>
    </row>
    <row r="2138" spans="1:2" x14ac:dyDescent="0.35">
      <c r="A2138" s="3">
        <v>6.3</v>
      </c>
      <c r="B2138" s="3" t="s">
        <v>37</v>
      </c>
    </row>
    <row r="2139" spans="1:2" x14ac:dyDescent="0.35">
      <c r="A2139" s="3">
        <v>7.8</v>
      </c>
      <c r="B2139" s="3" t="s">
        <v>37</v>
      </c>
    </row>
    <row r="2140" spans="1:2" x14ac:dyDescent="0.35">
      <c r="A2140" s="3">
        <v>7.5</v>
      </c>
      <c r="B2140" s="3" t="s">
        <v>37</v>
      </c>
    </row>
    <row r="2141" spans="1:2" x14ac:dyDescent="0.35">
      <c r="A2141" s="3">
        <v>6</v>
      </c>
      <c r="B2141" s="3" t="s">
        <v>37</v>
      </c>
    </row>
    <row r="2142" spans="1:2" x14ac:dyDescent="0.35">
      <c r="A2142" s="3">
        <v>6.8</v>
      </c>
      <c r="B2142" s="3" t="s">
        <v>37</v>
      </c>
    </row>
    <row r="2143" spans="1:2" x14ac:dyDescent="0.35">
      <c r="A2143" s="3">
        <v>6.6</v>
      </c>
      <c r="B2143" s="3" t="s">
        <v>37</v>
      </c>
    </row>
    <row r="2144" spans="1:2" x14ac:dyDescent="0.35">
      <c r="A2144" s="3">
        <v>4.5999999999999996</v>
      </c>
      <c r="B2144" s="3" t="s">
        <v>37</v>
      </c>
    </row>
    <row r="2145" spans="1:2" x14ac:dyDescent="0.35">
      <c r="A2145" s="3">
        <v>2.9</v>
      </c>
      <c r="B2145" s="3" t="s">
        <v>37</v>
      </c>
    </row>
    <row r="2146" spans="1:2" x14ac:dyDescent="0.35">
      <c r="A2146" s="3">
        <v>7.1</v>
      </c>
      <c r="B2146" s="3" t="s">
        <v>37</v>
      </c>
    </row>
    <row r="2147" spans="1:2" x14ac:dyDescent="0.35">
      <c r="A2147" s="3">
        <v>6.1</v>
      </c>
      <c r="B2147" s="3" t="s">
        <v>37</v>
      </c>
    </row>
    <row r="2148" spans="1:2" x14ac:dyDescent="0.35">
      <c r="A2148" s="3">
        <v>6.7</v>
      </c>
      <c r="B2148" s="3" t="s">
        <v>37</v>
      </c>
    </row>
    <row r="2149" spans="1:2" x14ac:dyDescent="0.35">
      <c r="A2149" s="3">
        <v>7.1</v>
      </c>
      <c r="B2149" s="3" t="s">
        <v>37</v>
      </c>
    </row>
    <row r="2150" spans="1:2" x14ac:dyDescent="0.35">
      <c r="A2150" s="3">
        <v>5.8</v>
      </c>
      <c r="B2150" s="3" t="s">
        <v>37</v>
      </c>
    </row>
    <row r="2151" spans="1:2" x14ac:dyDescent="0.35">
      <c r="A2151" s="3">
        <v>6.7</v>
      </c>
      <c r="B2151" s="3" t="s">
        <v>37</v>
      </c>
    </row>
    <row r="2152" spans="1:2" x14ac:dyDescent="0.35">
      <c r="A2152" s="3">
        <v>5.8</v>
      </c>
      <c r="B2152" s="3" t="s">
        <v>37</v>
      </c>
    </row>
    <row r="2153" spans="1:2" x14ac:dyDescent="0.35">
      <c r="A2153" s="3">
        <v>6.8</v>
      </c>
      <c r="B2153" s="3" t="s">
        <v>37</v>
      </c>
    </row>
    <row r="2154" spans="1:2" x14ac:dyDescent="0.35">
      <c r="A2154" s="3">
        <v>8.5</v>
      </c>
      <c r="B2154" s="3" t="s">
        <v>37</v>
      </c>
    </row>
    <row r="2155" spans="1:2" x14ac:dyDescent="0.35">
      <c r="A2155" s="3">
        <v>6.6</v>
      </c>
      <c r="B2155" s="3" t="s">
        <v>37</v>
      </c>
    </row>
    <row r="2156" spans="1:2" x14ac:dyDescent="0.35">
      <c r="A2156" s="3">
        <v>7.7</v>
      </c>
      <c r="B2156" s="3" t="s">
        <v>37</v>
      </c>
    </row>
    <row r="2157" spans="1:2" x14ac:dyDescent="0.35">
      <c r="A2157" s="3">
        <v>4.7</v>
      </c>
      <c r="B2157" s="3" t="s">
        <v>37</v>
      </c>
    </row>
    <row r="2158" spans="1:2" x14ac:dyDescent="0.35">
      <c r="A2158" s="3">
        <v>6.4</v>
      </c>
      <c r="B2158" s="3" t="s">
        <v>37</v>
      </c>
    </row>
    <row r="2159" spans="1:2" x14ac:dyDescent="0.35">
      <c r="A2159" s="3">
        <v>5.5</v>
      </c>
      <c r="B2159" s="3" t="s">
        <v>37</v>
      </c>
    </row>
    <row r="2160" spans="1:2" x14ac:dyDescent="0.35">
      <c r="A2160" s="3">
        <v>8.6</v>
      </c>
      <c r="B2160" s="3" t="s">
        <v>37</v>
      </c>
    </row>
    <row r="2161" spans="1:2" x14ac:dyDescent="0.35">
      <c r="A2161" s="3">
        <v>7</v>
      </c>
      <c r="B2161" s="3" t="s">
        <v>37</v>
      </c>
    </row>
    <row r="2162" spans="1:2" x14ac:dyDescent="0.35">
      <c r="A2162" s="3">
        <v>7.1</v>
      </c>
      <c r="B2162" s="3" t="s">
        <v>37</v>
      </c>
    </row>
    <row r="2163" spans="1:2" x14ac:dyDescent="0.35">
      <c r="A2163" s="3">
        <v>5.7</v>
      </c>
      <c r="B2163" s="3" t="s">
        <v>37</v>
      </c>
    </row>
    <row r="2164" spans="1:2" x14ac:dyDescent="0.35">
      <c r="A2164" s="3">
        <v>3.7</v>
      </c>
      <c r="B2164" s="3" t="s">
        <v>37</v>
      </c>
    </row>
    <row r="2165" spans="1:2" x14ac:dyDescent="0.35">
      <c r="A2165" s="3">
        <v>7.5</v>
      </c>
      <c r="B2165" s="3" t="s">
        <v>37</v>
      </c>
    </row>
    <row r="2166" spans="1:2" x14ac:dyDescent="0.35">
      <c r="A2166" s="3">
        <v>4.5999999999999996</v>
      </c>
      <c r="B2166" s="3" t="s">
        <v>37</v>
      </c>
    </row>
    <row r="2167" spans="1:2" x14ac:dyDescent="0.35">
      <c r="A2167" s="3">
        <v>4.9000000000000004</v>
      </c>
      <c r="B2167" s="3" t="s">
        <v>37</v>
      </c>
    </row>
    <row r="2168" spans="1:2" x14ac:dyDescent="0.35">
      <c r="A2168" s="3">
        <v>6.9</v>
      </c>
      <c r="B2168" s="3" t="s">
        <v>37</v>
      </c>
    </row>
    <row r="2169" spans="1:2" x14ac:dyDescent="0.35">
      <c r="A2169" s="3">
        <v>7.1</v>
      </c>
      <c r="B2169" s="3" t="s">
        <v>37</v>
      </c>
    </row>
    <row r="2170" spans="1:2" x14ac:dyDescent="0.35">
      <c r="A2170" s="3">
        <v>5.8</v>
      </c>
      <c r="B2170" s="3" t="s">
        <v>37</v>
      </c>
    </row>
    <row r="2171" spans="1:2" x14ac:dyDescent="0.35">
      <c r="A2171" s="3">
        <v>7</v>
      </c>
      <c r="B2171" s="3" t="s">
        <v>37</v>
      </c>
    </row>
    <row r="2172" spans="1:2" x14ac:dyDescent="0.35">
      <c r="A2172" s="3">
        <v>5.4</v>
      </c>
      <c r="B2172" s="3" t="s">
        <v>37</v>
      </c>
    </row>
    <row r="2173" spans="1:2" x14ac:dyDescent="0.35">
      <c r="A2173" s="3">
        <v>7.3</v>
      </c>
      <c r="B2173" s="3" t="s">
        <v>37</v>
      </c>
    </row>
    <row r="2174" spans="1:2" x14ac:dyDescent="0.35">
      <c r="A2174" s="3">
        <v>7.1</v>
      </c>
      <c r="B2174" s="3" t="s">
        <v>37</v>
      </c>
    </row>
    <row r="2175" spans="1:2" x14ac:dyDescent="0.35">
      <c r="A2175" s="3">
        <v>5.8</v>
      </c>
      <c r="B2175" s="3" t="s">
        <v>37</v>
      </c>
    </row>
    <row r="2176" spans="1:2" x14ac:dyDescent="0.35">
      <c r="A2176" s="3">
        <v>8.1</v>
      </c>
      <c r="B2176" s="3" t="s">
        <v>37</v>
      </c>
    </row>
    <row r="2177" spans="1:2" x14ac:dyDescent="0.35">
      <c r="A2177" s="3">
        <v>5.7</v>
      </c>
      <c r="B2177" s="3" t="s">
        <v>37</v>
      </c>
    </row>
    <row r="2178" spans="1:2" x14ac:dyDescent="0.35">
      <c r="A2178" s="3">
        <v>4.4000000000000004</v>
      </c>
      <c r="B2178" s="3" t="s">
        <v>37</v>
      </c>
    </row>
    <row r="2179" spans="1:2" x14ac:dyDescent="0.35">
      <c r="A2179" s="3">
        <v>7.9</v>
      </c>
      <c r="B2179" s="3" t="s">
        <v>37</v>
      </c>
    </row>
    <row r="2180" spans="1:2" x14ac:dyDescent="0.35">
      <c r="A2180" s="3">
        <v>7.6</v>
      </c>
      <c r="B2180" s="3" t="s">
        <v>37</v>
      </c>
    </row>
    <row r="2181" spans="1:2" x14ac:dyDescent="0.35">
      <c r="A2181" s="3">
        <v>4.8</v>
      </c>
      <c r="B2181" s="3" t="s">
        <v>37</v>
      </c>
    </row>
    <row r="2182" spans="1:2" x14ac:dyDescent="0.35">
      <c r="A2182" s="3">
        <v>7.8</v>
      </c>
      <c r="B2182" s="3" t="s">
        <v>37</v>
      </c>
    </row>
    <row r="2183" spans="1:2" x14ac:dyDescent="0.35">
      <c r="A2183" s="3">
        <v>6.7</v>
      </c>
      <c r="B2183" s="3" t="s">
        <v>37</v>
      </c>
    </row>
    <row r="2184" spans="1:2" x14ac:dyDescent="0.35">
      <c r="A2184" s="3">
        <v>2.7</v>
      </c>
      <c r="B2184" s="3" t="s">
        <v>37</v>
      </c>
    </row>
    <row r="2185" spans="1:2" x14ac:dyDescent="0.35">
      <c r="A2185" s="3">
        <v>5.8</v>
      </c>
      <c r="B2185" s="3" t="s">
        <v>37</v>
      </c>
    </row>
    <row r="2186" spans="1:2" x14ac:dyDescent="0.35">
      <c r="A2186" s="3">
        <v>7.5</v>
      </c>
      <c r="B2186" s="3" t="s">
        <v>37</v>
      </c>
    </row>
    <row r="2187" spans="1:2" x14ac:dyDescent="0.35">
      <c r="A2187" s="3">
        <v>5.4</v>
      </c>
      <c r="B2187" s="3" t="s">
        <v>37</v>
      </c>
    </row>
    <row r="2188" spans="1:2" x14ac:dyDescent="0.35">
      <c r="A2188" s="3">
        <v>4.0999999999999996</v>
      </c>
      <c r="B2188" s="3" t="s">
        <v>37</v>
      </c>
    </row>
    <row r="2189" spans="1:2" x14ac:dyDescent="0.35">
      <c r="A2189" s="3">
        <v>5.9</v>
      </c>
      <c r="B2189" s="3" t="s">
        <v>37</v>
      </c>
    </row>
    <row r="2190" spans="1:2" x14ac:dyDescent="0.35">
      <c r="A2190" s="3">
        <v>6.3</v>
      </c>
      <c r="B2190" s="3" t="s">
        <v>37</v>
      </c>
    </row>
    <row r="2191" spans="1:2" x14ac:dyDescent="0.35">
      <c r="A2191" s="3">
        <v>7</v>
      </c>
      <c r="B2191" s="3" t="s">
        <v>37</v>
      </c>
    </row>
    <row r="2192" spans="1:2" x14ac:dyDescent="0.35">
      <c r="A2192" s="3">
        <v>6.8</v>
      </c>
      <c r="B2192" s="3" t="s">
        <v>37</v>
      </c>
    </row>
    <row r="2193" spans="1:2" x14ac:dyDescent="0.35">
      <c r="A2193" s="3">
        <v>3.5</v>
      </c>
      <c r="B2193" s="3" t="s">
        <v>37</v>
      </c>
    </row>
    <row r="2194" spans="1:2" x14ac:dyDescent="0.35">
      <c r="A2194" s="3">
        <v>2.2999999999999998</v>
      </c>
      <c r="B2194" s="3" t="s">
        <v>37</v>
      </c>
    </row>
    <row r="2195" spans="1:2" x14ac:dyDescent="0.35">
      <c r="A2195" s="3">
        <v>6.9</v>
      </c>
      <c r="B2195" s="3" t="s">
        <v>37</v>
      </c>
    </row>
    <row r="2196" spans="1:2" x14ac:dyDescent="0.35">
      <c r="A2196" s="3">
        <v>8.1</v>
      </c>
      <c r="B2196" s="3" t="s">
        <v>37</v>
      </c>
    </row>
    <row r="2197" spans="1:2" x14ac:dyDescent="0.35">
      <c r="A2197" s="3">
        <v>6.1</v>
      </c>
      <c r="B2197" s="3" t="s">
        <v>37</v>
      </c>
    </row>
    <row r="2198" spans="1:2" x14ac:dyDescent="0.35">
      <c r="A2198" s="3">
        <v>5</v>
      </c>
      <c r="B2198" s="3" t="s">
        <v>37</v>
      </c>
    </row>
    <row r="2199" spans="1:2" x14ac:dyDescent="0.35">
      <c r="A2199" s="3">
        <v>5.5</v>
      </c>
      <c r="B2199" s="3" t="s">
        <v>37</v>
      </c>
    </row>
    <row r="2200" spans="1:2" x14ac:dyDescent="0.35">
      <c r="A2200" s="3">
        <v>6.2</v>
      </c>
      <c r="B2200" s="3" t="s">
        <v>37</v>
      </c>
    </row>
    <row r="2201" spans="1:2" x14ac:dyDescent="0.35">
      <c r="A2201" s="3">
        <v>6.2</v>
      </c>
      <c r="B2201" s="3" t="s">
        <v>37</v>
      </c>
    </row>
    <row r="2202" spans="1:2" x14ac:dyDescent="0.35">
      <c r="A2202" s="3">
        <v>5.9</v>
      </c>
      <c r="B2202" s="3" t="s">
        <v>37</v>
      </c>
    </row>
    <row r="2203" spans="1:2" x14ac:dyDescent="0.35">
      <c r="A2203" s="3">
        <v>6.3</v>
      </c>
      <c r="B2203" s="3" t="s">
        <v>37</v>
      </c>
    </row>
    <row r="2204" spans="1:2" x14ac:dyDescent="0.35">
      <c r="A2204" s="3">
        <v>6.7</v>
      </c>
      <c r="B2204" s="3" t="s">
        <v>37</v>
      </c>
    </row>
    <row r="2205" spans="1:2" x14ac:dyDescent="0.35">
      <c r="A2205" s="3">
        <v>3.5</v>
      </c>
      <c r="B2205" s="3" t="s">
        <v>37</v>
      </c>
    </row>
    <row r="2206" spans="1:2" x14ac:dyDescent="0.35">
      <c r="A2206" s="3">
        <v>7.5</v>
      </c>
      <c r="B2206" s="3" t="s">
        <v>37</v>
      </c>
    </row>
    <row r="2207" spans="1:2" x14ac:dyDescent="0.35">
      <c r="A2207" s="3">
        <v>6.6</v>
      </c>
      <c r="B2207" s="3" t="s">
        <v>37</v>
      </c>
    </row>
    <row r="2208" spans="1:2" x14ac:dyDescent="0.35">
      <c r="A2208" s="3">
        <v>7.5</v>
      </c>
      <c r="B2208" s="3" t="s">
        <v>37</v>
      </c>
    </row>
    <row r="2209" spans="1:2" x14ac:dyDescent="0.35">
      <c r="A2209" s="3">
        <v>7.2</v>
      </c>
      <c r="B2209" s="3" t="s">
        <v>37</v>
      </c>
    </row>
    <row r="2210" spans="1:2" x14ac:dyDescent="0.35">
      <c r="A2210" s="3">
        <v>4.8</v>
      </c>
      <c r="B2210" s="3" t="s">
        <v>37</v>
      </c>
    </row>
    <row r="2211" spans="1:2" x14ac:dyDescent="0.35">
      <c r="A2211" s="3">
        <v>6.6</v>
      </c>
      <c r="B2211" s="3" t="s">
        <v>37</v>
      </c>
    </row>
    <row r="2212" spans="1:2" x14ac:dyDescent="0.35">
      <c r="A2212" s="3">
        <v>3.5</v>
      </c>
      <c r="B2212" s="3" t="s">
        <v>37</v>
      </c>
    </row>
    <row r="2213" spans="1:2" x14ac:dyDescent="0.35">
      <c r="A2213" s="3">
        <v>6.7</v>
      </c>
      <c r="B2213" s="3" t="s">
        <v>37</v>
      </c>
    </row>
    <row r="2214" spans="1:2" x14ac:dyDescent="0.35">
      <c r="A2214" s="3">
        <v>7.6</v>
      </c>
      <c r="B2214" s="3" t="s">
        <v>37</v>
      </c>
    </row>
    <row r="2215" spans="1:2" x14ac:dyDescent="0.35">
      <c r="A2215" s="3">
        <v>6.3</v>
      </c>
      <c r="B2215" s="3" t="s">
        <v>37</v>
      </c>
    </row>
    <row r="2216" spans="1:2" x14ac:dyDescent="0.35">
      <c r="A2216" s="3">
        <v>5.5</v>
      </c>
      <c r="B2216" s="3" t="s">
        <v>37</v>
      </c>
    </row>
    <row r="2217" spans="1:2" x14ac:dyDescent="0.35">
      <c r="A2217" s="3">
        <v>6.3</v>
      </c>
      <c r="B2217" s="3" t="s">
        <v>37</v>
      </c>
    </row>
    <row r="2218" spans="1:2" x14ac:dyDescent="0.35">
      <c r="A2218" s="3">
        <v>6.5</v>
      </c>
      <c r="B2218" s="3" t="s">
        <v>37</v>
      </c>
    </row>
    <row r="2219" spans="1:2" x14ac:dyDescent="0.35">
      <c r="A2219" s="3">
        <v>5.6</v>
      </c>
      <c r="B2219" s="3" t="s">
        <v>37</v>
      </c>
    </row>
    <row r="2220" spans="1:2" x14ac:dyDescent="0.35">
      <c r="A2220" s="3">
        <v>6.9</v>
      </c>
      <c r="B2220" s="3" t="s">
        <v>37</v>
      </c>
    </row>
    <row r="2221" spans="1:2" x14ac:dyDescent="0.35">
      <c r="A2221" s="3">
        <v>7.6</v>
      </c>
      <c r="B2221" s="3" t="s">
        <v>37</v>
      </c>
    </row>
    <row r="2222" spans="1:2" x14ac:dyDescent="0.35">
      <c r="A2222" s="3">
        <v>3.9</v>
      </c>
      <c r="B2222" s="3" t="s">
        <v>37</v>
      </c>
    </row>
    <row r="2223" spans="1:2" x14ac:dyDescent="0.35">
      <c r="A2223" s="3">
        <v>6.1</v>
      </c>
      <c r="B2223" s="3" t="s">
        <v>37</v>
      </c>
    </row>
    <row r="2224" spans="1:2" x14ac:dyDescent="0.35">
      <c r="A2224" s="3">
        <v>7.3</v>
      </c>
      <c r="B2224" s="3" t="s">
        <v>37</v>
      </c>
    </row>
    <row r="2225" spans="1:2" x14ac:dyDescent="0.35">
      <c r="A2225" s="3">
        <v>8.3000000000000007</v>
      </c>
      <c r="B2225" s="3" t="s">
        <v>37</v>
      </c>
    </row>
    <row r="2226" spans="1:2" x14ac:dyDescent="0.35">
      <c r="A2226" s="3">
        <v>5.8</v>
      </c>
      <c r="B2226" s="3" t="s">
        <v>37</v>
      </c>
    </row>
    <row r="2227" spans="1:2" x14ac:dyDescent="0.35">
      <c r="A2227" s="3">
        <v>6.8</v>
      </c>
      <c r="B2227" s="3" t="s">
        <v>37</v>
      </c>
    </row>
    <row r="2228" spans="1:2" x14ac:dyDescent="0.35">
      <c r="A2228" s="3">
        <v>7</v>
      </c>
      <c r="B2228" s="3" t="s">
        <v>37</v>
      </c>
    </row>
    <row r="2229" spans="1:2" x14ac:dyDescent="0.35">
      <c r="A2229" s="3">
        <v>5.9</v>
      </c>
      <c r="B2229" s="3" t="s">
        <v>37</v>
      </c>
    </row>
    <row r="2230" spans="1:2" x14ac:dyDescent="0.35">
      <c r="A2230" s="3">
        <v>6.5</v>
      </c>
      <c r="B2230" s="3" t="s">
        <v>37</v>
      </c>
    </row>
    <row r="2231" spans="1:2" x14ac:dyDescent="0.35">
      <c r="A2231" s="3">
        <v>6.4</v>
      </c>
      <c r="B2231" s="3" t="s">
        <v>37</v>
      </c>
    </row>
    <row r="2232" spans="1:2" x14ac:dyDescent="0.35">
      <c r="A2232" s="3">
        <v>5.8</v>
      </c>
      <c r="B2232" s="3" t="s">
        <v>37</v>
      </c>
    </row>
    <row r="2233" spans="1:2" x14ac:dyDescent="0.35">
      <c r="A2233" s="3">
        <v>5.0999999999999996</v>
      </c>
      <c r="B2233" s="3" t="s">
        <v>37</v>
      </c>
    </row>
    <row r="2234" spans="1:2" x14ac:dyDescent="0.35">
      <c r="A2234" s="3">
        <v>6.8</v>
      </c>
      <c r="B2234" s="3" t="s">
        <v>37</v>
      </c>
    </row>
    <row r="2235" spans="1:2" x14ac:dyDescent="0.35">
      <c r="A2235" s="3">
        <v>5.3</v>
      </c>
      <c r="B2235" s="3" t="s">
        <v>37</v>
      </c>
    </row>
    <row r="2236" spans="1:2" x14ac:dyDescent="0.35">
      <c r="A2236" s="3">
        <v>5.3</v>
      </c>
      <c r="B2236" s="3" t="s">
        <v>37</v>
      </c>
    </row>
    <row r="2237" spans="1:2" x14ac:dyDescent="0.35">
      <c r="A2237" s="3">
        <v>6.4</v>
      </c>
      <c r="B2237" s="3" t="s">
        <v>37</v>
      </c>
    </row>
    <row r="2238" spans="1:2" x14ac:dyDescent="0.35">
      <c r="A2238" s="3">
        <v>4.9000000000000004</v>
      </c>
      <c r="B2238" s="3" t="s">
        <v>37</v>
      </c>
    </row>
    <row r="2239" spans="1:2" x14ac:dyDescent="0.35">
      <c r="A2239" s="3">
        <v>6.8</v>
      </c>
      <c r="B2239" s="3" t="s">
        <v>37</v>
      </c>
    </row>
    <row r="2240" spans="1:2" x14ac:dyDescent="0.35">
      <c r="A2240" s="3">
        <v>7.1</v>
      </c>
      <c r="B2240" s="3" t="s">
        <v>37</v>
      </c>
    </row>
    <row r="2241" spans="1:2" x14ac:dyDescent="0.35">
      <c r="A2241" s="3">
        <v>6.8</v>
      </c>
      <c r="B2241" s="3" t="s">
        <v>37</v>
      </c>
    </row>
    <row r="2242" spans="1:2" x14ac:dyDescent="0.35">
      <c r="A2242" s="3">
        <v>6.1</v>
      </c>
      <c r="B2242" s="3" t="s">
        <v>37</v>
      </c>
    </row>
    <row r="2243" spans="1:2" x14ac:dyDescent="0.35">
      <c r="A2243" s="3">
        <v>7</v>
      </c>
      <c r="B2243" s="3" t="s">
        <v>676</v>
      </c>
    </row>
    <row r="2244" spans="1:2" x14ac:dyDescent="0.35">
      <c r="A2244" s="3">
        <v>8.5</v>
      </c>
      <c r="B2244" s="3" t="s">
        <v>37</v>
      </c>
    </row>
    <row r="2245" spans="1:2" x14ac:dyDescent="0.35">
      <c r="A2245" s="3">
        <v>5.9</v>
      </c>
      <c r="B2245" s="3" t="s">
        <v>37</v>
      </c>
    </row>
    <row r="2246" spans="1:2" x14ac:dyDescent="0.35">
      <c r="A2246" s="3">
        <v>6.3</v>
      </c>
      <c r="B2246" s="3" t="s">
        <v>37</v>
      </c>
    </row>
    <row r="2247" spans="1:2" x14ac:dyDescent="0.35">
      <c r="A2247" s="3">
        <v>5.9</v>
      </c>
      <c r="B2247" s="3" t="s">
        <v>37</v>
      </c>
    </row>
    <row r="2248" spans="1:2" x14ac:dyDescent="0.35">
      <c r="A2248" s="3">
        <v>5.4</v>
      </c>
      <c r="B2248" s="3" t="s">
        <v>37</v>
      </c>
    </row>
    <row r="2249" spans="1:2" x14ac:dyDescent="0.35">
      <c r="A2249" s="3">
        <v>7</v>
      </c>
      <c r="B2249" s="3" t="s">
        <v>37</v>
      </c>
    </row>
    <row r="2250" spans="1:2" x14ac:dyDescent="0.35">
      <c r="A2250" s="3">
        <v>6.9</v>
      </c>
      <c r="B2250" s="3" t="s">
        <v>37</v>
      </c>
    </row>
    <row r="2251" spans="1:2" x14ac:dyDescent="0.35">
      <c r="A2251" s="3">
        <v>7.5</v>
      </c>
      <c r="B2251" s="3" t="s">
        <v>37</v>
      </c>
    </row>
    <row r="2252" spans="1:2" x14ac:dyDescent="0.35">
      <c r="A2252" s="3">
        <v>8.1999999999999993</v>
      </c>
      <c r="B2252" s="3" t="s">
        <v>37</v>
      </c>
    </row>
    <row r="2253" spans="1:2" x14ac:dyDescent="0.35">
      <c r="A2253" s="3">
        <v>5.9</v>
      </c>
      <c r="B2253" s="3" t="s">
        <v>37</v>
      </c>
    </row>
    <row r="2254" spans="1:2" x14ac:dyDescent="0.35">
      <c r="A2254" s="3">
        <v>5</v>
      </c>
      <c r="B2254" s="3" t="s">
        <v>37</v>
      </c>
    </row>
    <row r="2255" spans="1:2" x14ac:dyDescent="0.35">
      <c r="A2255" s="3">
        <v>7.3</v>
      </c>
      <c r="B2255" s="3" t="s">
        <v>37</v>
      </c>
    </row>
    <row r="2256" spans="1:2" x14ac:dyDescent="0.35">
      <c r="A2256" s="3">
        <v>6.4</v>
      </c>
      <c r="B2256" s="3" t="s">
        <v>37</v>
      </c>
    </row>
    <row r="2257" spans="1:2" x14ac:dyDescent="0.35">
      <c r="A2257" s="3">
        <v>6.6</v>
      </c>
      <c r="B2257" s="3" t="s">
        <v>37</v>
      </c>
    </row>
    <row r="2258" spans="1:2" x14ac:dyDescent="0.35">
      <c r="A2258" s="3">
        <v>7.8</v>
      </c>
      <c r="B2258" s="3" t="s">
        <v>7241</v>
      </c>
    </row>
    <row r="2259" spans="1:2" x14ac:dyDescent="0.35">
      <c r="A2259" s="3">
        <v>6.7</v>
      </c>
      <c r="B2259" s="3" t="s">
        <v>37</v>
      </c>
    </row>
    <row r="2260" spans="1:2" x14ac:dyDescent="0.35">
      <c r="A2260" s="3">
        <v>4</v>
      </c>
      <c r="B2260" s="3" t="s">
        <v>37</v>
      </c>
    </row>
    <row r="2261" spans="1:2" x14ac:dyDescent="0.35">
      <c r="A2261" s="3">
        <v>7.6</v>
      </c>
      <c r="B2261" s="3" t="s">
        <v>11117</v>
      </c>
    </row>
    <row r="2262" spans="1:2" x14ac:dyDescent="0.35">
      <c r="A2262" s="3">
        <v>7.7</v>
      </c>
      <c r="B2262" s="3" t="s">
        <v>37</v>
      </c>
    </row>
    <row r="2263" spans="1:2" x14ac:dyDescent="0.35">
      <c r="A2263" s="3">
        <v>5.8</v>
      </c>
      <c r="B2263" s="3" t="s">
        <v>37</v>
      </c>
    </row>
    <row r="2264" spans="1:2" x14ac:dyDescent="0.35">
      <c r="A2264" s="3">
        <v>5.2</v>
      </c>
      <c r="B2264" s="3" t="s">
        <v>37</v>
      </c>
    </row>
    <row r="2265" spans="1:2" x14ac:dyDescent="0.35">
      <c r="A2265" s="3">
        <v>5.6</v>
      </c>
      <c r="B2265" s="3" t="s">
        <v>37</v>
      </c>
    </row>
    <row r="2266" spans="1:2" x14ac:dyDescent="0.35">
      <c r="A2266" s="3">
        <v>5.3</v>
      </c>
      <c r="B2266" s="3" t="s">
        <v>37</v>
      </c>
    </row>
    <row r="2267" spans="1:2" x14ac:dyDescent="0.35">
      <c r="A2267" s="3">
        <v>7.4</v>
      </c>
      <c r="B2267" s="3" t="s">
        <v>37</v>
      </c>
    </row>
    <row r="2268" spans="1:2" x14ac:dyDescent="0.35">
      <c r="A2268" s="3">
        <v>6.6</v>
      </c>
      <c r="B2268" s="3" t="s">
        <v>37</v>
      </c>
    </row>
    <row r="2269" spans="1:2" x14ac:dyDescent="0.35">
      <c r="A2269" s="3">
        <v>6.2</v>
      </c>
      <c r="B2269" s="3" t="s">
        <v>37</v>
      </c>
    </row>
    <row r="2270" spans="1:2" x14ac:dyDescent="0.35">
      <c r="A2270" s="3">
        <v>1.9</v>
      </c>
      <c r="B2270" s="3" t="s">
        <v>37</v>
      </c>
    </row>
    <row r="2271" spans="1:2" x14ac:dyDescent="0.35">
      <c r="A2271" s="3">
        <v>5.7</v>
      </c>
      <c r="B2271" s="3" t="s">
        <v>37</v>
      </c>
    </row>
    <row r="2272" spans="1:2" x14ac:dyDescent="0.35">
      <c r="A2272" s="3">
        <v>6.6</v>
      </c>
      <c r="B2272" s="3" t="s">
        <v>37</v>
      </c>
    </row>
    <row r="2273" spans="1:2" x14ac:dyDescent="0.35">
      <c r="A2273" s="3">
        <v>6</v>
      </c>
      <c r="B2273" s="3" t="s">
        <v>37</v>
      </c>
    </row>
    <row r="2274" spans="1:2" x14ac:dyDescent="0.35">
      <c r="A2274" s="3">
        <v>6.1</v>
      </c>
      <c r="B2274" s="3" t="s">
        <v>37</v>
      </c>
    </row>
    <row r="2275" spans="1:2" x14ac:dyDescent="0.35">
      <c r="A2275" s="3">
        <v>4.8</v>
      </c>
      <c r="B2275" s="3" t="s">
        <v>37</v>
      </c>
    </row>
    <row r="2276" spans="1:2" x14ac:dyDescent="0.35">
      <c r="A2276" s="3">
        <v>6.2</v>
      </c>
      <c r="B2276" s="3" t="s">
        <v>37</v>
      </c>
    </row>
    <row r="2277" spans="1:2" x14ac:dyDescent="0.35">
      <c r="A2277" s="3">
        <v>7.5</v>
      </c>
      <c r="B2277" s="3" t="s">
        <v>37</v>
      </c>
    </row>
    <row r="2278" spans="1:2" x14ac:dyDescent="0.35">
      <c r="A2278" s="3">
        <v>6.3</v>
      </c>
      <c r="B2278" s="3" t="s">
        <v>37</v>
      </c>
    </row>
    <row r="2279" spans="1:2" x14ac:dyDescent="0.35">
      <c r="A2279" s="3">
        <v>7.1</v>
      </c>
      <c r="B2279" s="3" t="s">
        <v>37</v>
      </c>
    </row>
    <row r="2280" spans="1:2" x14ac:dyDescent="0.35">
      <c r="A2280" s="3">
        <v>6.6</v>
      </c>
      <c r="B2280" s="3" t="s">
        <v>37</v>
      </c>
    </row>
    <row r="2281" spans="1:2" x14ac:dyDescent="0.35">
      <c r="A2281" s="3">
        <v>6.1</v>
      </c>
      <c r="B2281" s="3" t="s">
        <v>37</v>
      </c>
    </row>
    <row r="2282" spans="1:2" x14ac:dyDescent="0.35">
      <c r="A2282" s="3">
        <v>6.7</v>
      </c>
      <c r="B2282" s="3" t="s">
        <v>37</v>
      </c>
    </row>
    <row r="2283" spans="1:2" x14ac:dyDescent="0.35">
      <c r="A2283" s="3">
        <v>5.6</v>
      </c>
      <c r="B2283" s="3" t="s">
        <v>37</v>
      </c>
    </row>
    <row r="2284" spans="1:2" x14ac:dyDescent="0.35">
      <c r="A2284" s="3">
        <v>7.2</v>
      </c>
      <c r="B2284" s="3" t="s">
        <v>37</v>
      </c>
    </row>
    <row r="2285" spans="1:2" x14ac:dyDescent="0.35">
      <c r="A2285" s="3">
        <v>4.3</v>
      </c>
      <c r="B2285" s="3" t="s">
        <v>37</v>
      </c>
    </row>
    <row r="2286" spans="1:2" x14ac:dyDescent="0.35">
      <c r="A2286" s="3">
        <v>6.4</v>
      </c>
      <c r="B2286" s="3" t="s">
        <v>37</v>
      </c>
    </row>
    <row r="2287" spans="1:2" x14ac:dyDescent="0.35">
      <c r="A2287" s="3">
        <v>7.1</v>
      </c>
      <c r="B2287" s="3" t="s">
        <v>37</v>
      </c>
    </row>
    <row r="2288" spans="1:2" x14ac:dyDescent="0.35">
      <c r="A2288" s="3">
        <v>6.3</v>
      </c>
      <c r="B2288" s="3" t="s">
        <v>37</v>
      </c>
    </row>
    <row r="2289" spans="1:2" x14ac:dyDescent="0.35">
      <c r="A2289" s="3">
        <v>7.4</v>
      </c>
      <c r="B2289" s="3" t="s">
        <v>37</v>
      </c>
    </row>
    <row r="2290" spans="1:2" x14ac:dyDescent="0.35">
      <c r="A2290" s="3">
        <v>6.1</v>
      </c>
      <c r="B2290" s="3" t="s">
        <v>37</v>
      </c>
    </row>
    <row r="2291" spans="1:2" x14ac:dyDescent="0.35">
      <c r="A2291" s="3">
        <v>6.6</v>
      </c>
      <c r="B2291" s="3" t="s">
        <v>37</v>
      </c>
    </row>
    <row r="2292" spans="1:2" x14ac:dyDescent="0.35">
      <c r="A2292" s="3">
        <v>6</v>
      </c>
      <c r="B2292" s="3" t="s">
        <v>37</v>
      </c>
    </row>
    <row r="2293" spans="1:2" x14ac:dyDescent="0.35">
      <c r="A2293" s="3">
        <v>6.8</v>
      </c>
      <c r="B2293" s="3" t="s">
        <v>37</v>
      </c>
    </row>
    <row r="2294" spans="1:2" x14ac:dyDescent="0.35">
      <c r="A2294" s="3">
        <v>7.4</v>
      </c>
      <c r="B2294" s="3" t="s">
        <v>37</v>
      </c>
    </row>
    <row r="2295" spans="1:2" x14ac:dyDescent="0.35">
      <c r="A2295" s="3">
        <v>6.8</v>
      </c>
      <c r="B2295" s="3" t="s">
        <v>37</v>
      </c>
    </row>
    <row r="2296" spans="1:2" x14ac:dyDescent="0.35">
      <c r="A2296" s="3">
        <v>7.2</v>
      </c>
      <c r="B2296" s="3" t="s">
        <v>37</v>
      </c>
    </row>
    <row r="2297" spans="1:2" x14ac:dyDescent="0.35">
      <c r="A2297" s="3">
        <v>1.9</v>
      </c>
      <c r="B2297" s="3" t="s">
        <v>37</v>
      </c>
    </row>
    <row r="2298" spans="1:2" x14ac:dyDescent="0.35">
      <c r="A2298" s="3">
        <v>5.5</v>
      </c>
      <c r="B2298" s="3" t="s">
        <v>37</v>
      </c>
    </row>
    <row r="2299" spans="1:2" x14ac:dyDescent="0.35">
      <c r="A2299" s="3">
        <v>4.5</v>
      </c>
      <c r="B2299" s="3" t="s">
        <v>37</v>
      </c>
    </row>
    <row r="2300" spans="1:2" x14ac:dyDescent="0.35">
      <c r="A2300" s="3">
        <v>6.3</v>
      </c>
      <c r="B2300" s="3" t="s">
        <v>37</v>
      </c>
    </row>
    <row r="2301" spans="1:2" x14ac:dyDescent="0.35">
      <c r="A2301" s="3">
        <v>7</v>
      </c>
      <c r="B2301" s="3" t="s">
        <v>37</v>
      </c>
    </row>
    <row r="2302" spans="1:2" x14ac:dyDescent="0.35">
      <c r="A2302" s="3">
        <v>6.7</v>
      </c>
      <c r="B2302" s="3" t="s">
        <v>37</v>
      </c>
    </row>
    <row r="2303" spans="1:2" x14ac:dyDescent="0.35">
      <c r="A2303" s="3">
        <v>2.8</v>
      </c>
      <c r="B2303" s="3" t="s">
        <v>37</v>
      </c>
    </row>
    <row r="2304" spans="1:2" x14ac:dyDescent="0.35">
      <c r="A2304" s="3">
        <v>5</v>
      </c>
      <c r="B2304" s="3" t="s">
        <v>37</v>
      </c>
    </row>
    <row r="2305" spans="1:2" x14ac:dyDescent="0.35">
      <c r="A2305" s="3">
        <v>7.5</v>
      </c>
      <c r="B2305" s="3" t="s">
        <v>37</v>
      </c>
    </row>
    <row r="2306" spans="1:2" x14ac:dyDescent="0.35">
      <c r="A2306" s="3">
        <v>4.3</v>
      </c>
      <c r="B2306" s="3" t="s">
        <v>37</v>
      </c>
    </row>
    <row r="2307" spans="1:2" x14ac:dyDescent="0.35">
      <c r="A2307" s="3">
        <v>5.6</v>
      </c>
      <c r="B2307" s="3" t="s">
        <v>37</v>
      </c>
    </row>
    <row r="2308" spans="1:2" x14ac:dyDescent="0.35">
      <c r="A2308" s="3">
        <v>6.2</v>
      </c>
      <c r="B2308" s="3" t="s">
        <v>37</v>
      </c>
    </row>
    <row r="2309" spans="1:2" x14ac:dyDescent="0.35">
      <c r="A2309" s="3">
        <v>5.3</v>
      </c>
      <c r="B2309" s="3" t="s">
        <v>37</v>
      </c>
    </row>
    <row r="2310" spans="1:2" x14ac:dyDescent="0.35">
      <c r="A2310" s="3">
        <v>7.4</v>
      </c>
      <c r="B2310" s="3" t="s">
        <v>37</v>
      </c>
    </row>
    <row r="2311" spans="1:2" x14ac:dyDescent="0.35">
      <c r="A2311" s="3">
        <v>7.4</v>
      </c>
      <c r="B2311" s="3" t="s">
        <v>37</v>
      </c>
    </row>
    <row r="2312" spans="1:2" x14ac:dyDescent="0.35">
      <c r="A2312" s="3">
        <v>6.5</v>
      </c>
      <c r="B2312" s="3" t="s">
        <v>37</v>
      </c>
    </row>
    <row r="2313" spans="1:2" x14ac:dyDescent="0.35">
      <c r="A2313" s="3">
        <v>7.1</v>
      </c>
      <c r="B2313" s="3" t="s">
        <v>37</v>
      </c>
    </row>
    <row r="2314" spans="1:2" x14ac:dyDescent="0.35">
      <c r="A2314" s="3">
        <v>7.2</v>
      </c>
      <c r="B2314" s="3" t="s">
        <v>37</v>
      </c>
    </row>
    <row r="2315" spans="1:2" x14ac:dyDescent="0.35">
      <c r="A2315" s="3">
        <v>2.2999999999999998</v>
      </c>
      <c r="B2315" s="3" t="s">
        <v>37</v>
      </c>
    </row>
    <row r="2316" spans="1:2" x14ac:dyDescent="0.35">
      <c r="A2316" s="3">
        <v>6.4</v>
      </c>
      <c r="B2316" s="3" t="s">
        <v>37</v>
      </c>
    </row>
    <row r="2317" spans="1:2" x14ac:dyDescent="0.35">
      <c r="A2317" s="3">
        <v>6.1</v>
      </c>
      <c r="B2317" s="3" t="s">
        <v>37</v>
      </c>
    </row>
    <row r="2318" spans="1:2" x14ac:dyDescent="0.35">
      <c r="A2318" s="3">
        <v>7</v>
      </c>
      <c r="B2318" s="3" t="s">
        <v>37</v>
      </c>
    </row>
    <row r="2319" spans="1:2" x14ac:dyDescent="0.35">
      <c r="A2319" s="3">
        <v>6.5</v>
      </c>
      <c r="B2319" s="3" t="s">
        <v>37</v>
      </c>
    </row>
    <row r="2320" spans="1:2" x14ac:dyDescent="0.35">
      <c r="A2320" s="3">
        <v>7</v>
      </c>
      <c r="B2320" s="3" t="s">
        <v>37</v>
      </c>
    </row>
    <row r="2321" spans="1:2" x14ac:dyDescent="0.35">
      <c r="A2321" s="3">
        <v>7</v>
      </c>
      <c r="B2321" s="3" t="s">
        <v>37</v>
      </c>
    </row>
    <row r="2322" spans="1:2" x14ac:dyDescent="0.35">
      <c r="A2322" s="3">
        <v>4.9000000000000004</v>
      </c>
      <c r="B2322" s="3" t="s">
        <v>37</v>
      </c>
    </row>
    <row r="2323" spans="1:2" x14ac:dyDescent="0.35">
      <c r="A2323" s="3">
        <v>6.9</v>
      </c>
      <c r="B2323" s="3" t="s">
        <v>37</v>
      </c>
    </row>
    <row r="2324" spans="1:2" x14ac:dyDescent="0.35">
      <c r="A2324" s="3">
        <v>7.5</v>
      </c>
      <c r="B2324" s="3" t="s">
        <v>37</v>
      </c>
    </row>
    <row r="2325" spans="1:2" x14ac:dyDescent="0.35">
      <c r="A2325" s="3">
        <v>8.4</v>
      </c>
      <c r="B2325" s="3" t="s">
        <v>676</v>
      </c>
    </row>
    <row r="2326" spans="1:2" x14ac:dyDescent="0.35">
      <c r="A2326" s="3">
        <v>6.9</v>
      </c>
      <c r="B2326" s="3" t="s">
        <v>1464</v>
      </c>
    </row>
    <row r="2327" spans="1:2" x14ac:dyDescent="0.35">
      <c r="A2327" s="3">
        <v>4.5</v>
      </c>
      <c r="B2327" s="3" t="s">
        <v>37</v>
      </c>
    </row>
    <row r="2328" spans="1:2" x14ac:dyDescent="0.35">
      <c r="A2328" s="3">
        <v>7.4</v>
      </c>
      <c r="B2328" s="3" t="s">
        <v>37</v>
      </c>
    </row>
    <row r="2329" spans="1:2" x14ac:dyDescent="0.35">
      <c r="A2329" s="3">
        <v>7</v>
      </c>
      <c r="B2329" s="3" t="s">
        <v>37</v>
      </c>
    </row>
    <row r="2330" spans="1:2" x14ac:dyDescent="0.35">
      <c r="A2330" s="3">
        <v>2.8</v>
      </c>
      <c r="B2330" s="3" t="s">
        <v>37</v>
      </c>
    </row>
    <row r="2331" spans="1:2" x14ac:dyDescent="0.35">
      <c r="A2331" s="3">
        <v>7.5</v>
      </c>
      <c r="B2331" s="3" t="s">
        <v>37</v>
      </c>
    </row>
    <row r="2332" spans="1:2" x14ac:dyDescent="0.35">
      <c r="A2332" s="3">
        <v>7.1</v>
      </c>
      <c r="B2332" s="3" t="s">
        <v>37</v>
      </c>
    </row>
    <row r="2333" spans="1:2" x14ac:dyDescent="0.35">
      <c r="A2333" s="3">
        <v>6.4</v>
      </c>
      <c r="B2333" s="3" t="s">
        <v>37</v>
      </c>
    </row>
    <row r="2334" spans="1:2" x14ac:dyDescent="0.35">
      <c r="A2334" s="3">
        <v>6.7</v>
      </c>
      <c r="B2334" s="3" t="s">
        <v>37</v>
      </c>
    </row>
    <row r="2335" spans="1:2" x14ac:dyDescent="0.35">
      <c r="A2335" s="3">
        <v>5.3</v>
      </c>
      <c r="B2335" s="3" t="s">
        <v>37</v>
      </c>
    </row>
    <row r="2336" spans="1:2" x14ac:dyDescent="0.35">
      <c r="A2336" s="3">
        <v>6.9</v>
      </c>
      <c r="B2336" s="3" t="s">
        <v>676</v>
      </c>
    </row>
    <row r="2337" spans="1:2" x14ac:dyDescent="0.35">
      <c r="A2337" s="3">
        <v>6.2</v>
      </c>
      <c r="B2337" s="3" t="s">
        <v>37</v>
      </c>
    </row>
    <row r="2338" spans="1:2" x14ac:dyDescent="0.35">
      <c r="A2338" s="3">
        <v>6.3</v>
      </c>
      <c r="B2338" s="3" t="s">
        <v>37</v>
      </c>
    </row>
    <row r="2339" spans="1:2" x14ac:dyDescent="0.35">
      <c r="A2339" s="3">
        <v>6.4</v>
      </c>
      <c r="B2339" s="3" t="s">
        <v>37</v>
      </c>
    </row>
    <row r="2340" spans="1:2" x14ac:dyDescent="0.35">
      <c r="A2340" s="3">
        <v>6.5</v>
      </c>
      <c r="B2340" s="3" t="s">
        <v>7241</v>
      </c>
    </row>
    <row r="2341" spans="1:2" x14ac:dyDescent="0.35">
      <c r="A2341" s="3">
        <v>6</v>
      </c>
      <c r="B2341" s="3" t="s">
        <v>1464</v>
      </c>
    </row>
    <row r="2342" spans="1:2" x14ac:dyDescent="0.35">
      <c r="A2342" s="3">
        <v>5.0999999999999996</v>
      </c>
      <c r="B2342" s="3" t="s">
        <v>37</v>
      </c>
    </row>
    <row r="2343" spans="1:2" x14ac:dyDescent="0.35">
      <c r="A2343" s="3">
        <v>5.5</v>
      </c>
      <c r="B2343" s="3" t="s">
        <v>37</v>
      </c>
    </row>
    <row r="2344" spans="1:2" x14ac:dyDescent="0.35">
      <c r="A2344" s="3">
        <v>7.2</v>
      </c>
      <c r="B2344" s="3" t="s">
        <v>37</v>
      </c>
    </row>
    <row r="2345" spans="1:2" x14ac:dyDescent="0.35">
      <c r="A2345" s="3">
        <v>5.4</v>
      </c>
      <c r="B2345" s="3" t="s">
        <v>37</v>
      </c>
    </row>
    <row r="2346" spans="1:2" x14ac:dyDescent="0.35">
      <c r="A2346" s="3">
        <v>5.7</v>
      </c>
      <c r="B2346" s="3" t="s">
        <v>37</v>
      </c>
    </row>
    <row r="2347" spans="1:2" x14ac:dyDescent="0.35">
      <c r="A2347" s="3">
        <v>5.2</v>
      </c>
      <c r="B2347" s="3" t="s">
        <v>37</v>
      </c>
    </row>
    <row r="2348" spans="1:2" x14ac:dyDescent="0.35">
      <c r="A2348" s="3">
        <v>6.2</v>
      </c>
      <c r="B2348" s="3" t="s">
        <v>1946</v>
      </c>
    </row>
    <row r="2349" spans="1:2" x14ac:dyDescent="0.35">
      <c r="A2349" s="3">
        <v>6.7</v>
      </c>
      <c r="B2349" s="3" t="s">
        <v>37</v>
      </c>
    </row>
    <row r="2350" spans="1:2" x14ac:dyDescent="0.35">
      <c r="A2350" s="3">
        <v>5.8</v>
      </c>
      <c r="B2350" s="3" t="s">
        <v>37</v>
      </c>
    </row>
    <row r="2351" spans="1:2" x14ac:dyDescent="0.35">
      <c r="A2351" s="3">
        <v>7</v>
      </c>
      <c r="B2351" s="3" t="s">
        <v>37</v>
      </c>
    </row>
    <row r="2352" spans="1:2" x14ac:dyDescent="0.35">
      <c r="A2352" s="3">
        <v>4.8</v>
      </c>
      <c r="B2352" s="3" t="s">
        <v>37</v>
      </c>
    </row>
    <row r="2353" spans="1:2" x14ac:dyDescent="0.35">
      <c r="A2353" s="3">
        <v>7.2</v>
      </c>
      <c r="B2353" s="3" t="s">
        <v>37</v>
      </c>
    </row>
    <row r="2354" spans="1:2" x14ac:dyDescent="0.35">
      <c r="A2354" s="3">
        <v>5.6</v>
      </c>
      <c r="B2354" s="3" t="s">
        <v>37</v>
      </c>
    </row>
    <row r="2355" spans="1:2" x14ac:dyDescent="0.35">
      <c r="A2355" s="3">
        <v>6.4</v>
      </c>
      <c r="B2355" s="3" t="s">
        <v>37</v>
      </c>
    </row>
    <row r="2356" spans="1:2" x14ac:dyDescent="0.35">
      <c r="A2356" s="3">
        <v>7.5</v>
      </c>
      <c r="B2356" s="3" t="s">
        <v>1946</v>
      </c>
    </row>
    <row r="2357" spans="1:2" x14ac:dyDescent="0.35">
      <c r="A2357" s="3">
        <v>7.4</v>
      </c>
      <c r="B2357" s="3" t="s">
        <v>8731</v>
      </c>
    </row>
    <row r="2358" spans="1:2" x14ac:dyDescent="0.35">
      <c r="A2358" s="3">
        <v>8</v>
      </c>
      <c r="B2358" s="3" t="s">
        <v>37</v>
      </c>
    </row>
    <row r="2359" spans="1:2" x14ac:dyDescent="0.35">
      <c r="A2359" s="3">
        <v>5.7</v>
      </c>
      <c r="B2359" s="3" t="s">
        <v>37</v>
      </c>
    </row>
    <row r="2360" spans="1:2" x14ac:dyDescent="0.35">
      <c r="A2360" s="3">
        <v>6.8</v>
      </c>
      <c r="B2360" s="3" t="s">
        <v>37</v>
      </c>
    </row>
    <row r="2361" spans="1:2" x14ac:dyDescent="0.35">
      <c r="A2361" s="3">
        <v>5.9</v>
      </c>
      <c r="B2361" s="3" t="s">
        <v>37</v>
      </c>
    </row>
    <row r="2362" spans="1:2" x14ac:dyDescent="0.35">
      <c r="A2362" s="3">
        <v>7.2</v>
      </c>
      <c r="B2362" s="3" t="s">
        <v>37</v>
      </c>
    </row>
    <row r="2363" spans="1:2" x14ac:dyDescent="0.35">
      <c r="A2363" s="3">
        <v>5.5</v>
      </c>
      <c r="B2363" s="3" t="s">
        <v>37</v>
      </c>
    </row>
    <row r="2364" spans="1:2" x14ac:dyDescent="0.35">
      <c r="A2364" s="3">
        <v>8.4</v>
      </c>
      <c r="B2364" s="3" t="s">
        <v>37</v>
      </c>
    </row>
    <row r="2365" spans="1:2" x14ac:dyDescent="0.35">
      <c r="A2365" s="3">
        <v>8.5</v>
      </c>
      <c r="B2365" s="3" t="s">
        <v>37</v>
      </c>
    </row>
    <row r="2366" spans="1:2" x14ac:dyDescent="0.35">
      <c r="A2366" s="3">
        <v>5.6</v>
      </c>
      <c r="B2366" s="3" t="s">
        <v>37</v>
      </c>
    </row>
    <row r="2367" spans="1:2" x14ac:dyDescent="0.35">
      <c r="A2367" s="3">
        <v>4.0999999999999996</v>
      </c>
      <c r="B2367" s="3" t="s">
        <v>37</v>
      </c>
    </row>
    <row r="2368" spans="1:2" x14ac:dyDescent="0.35">
      <c r="A2368" s="3">
        <v>5</v>
      </c>
      <c r="B2368" s="3" t="s">
        <v>37</v>
      </c>
    </row>
    <row r="2369" spans="1:2" x14ac:dyDescent="0.35">
      <c r="A2369" s="3">
        <v>6.1</v>
      </c>
      <c r="B2369" s="3" t="s">
        <v>37</v>
      </c>
    </row>
    <row r="2370" spans="1:2" x14ac:dyDescent="0.35">
      <c r="A2370" s="3">
        <v>5.4</v>
      </c>
      <c r="B2370" s="3" t="s">
        <v>37</v>
      </c>
    </row>
    <row r="2371" spans="1:2" x14ac:dyDescent="0.35">
      <c r="A2371" s="3">
        <v>7.1</v>
      </c>
      <c r="B2371" s="3" t="s">
        <v>37</v>
      </c>
    </row>
    <row r="2372" spans="1:2" x14ac:dyDescent="0.35">
      <c r="A2372" s="3">
        <v>6.6</v>
      </c>
      <c r="B2372" s="3" t="s">
        <v>37</v>
      </c>
    </row>
    <row r="2373" spans="1:2" x14ac:dyDescent="0.35">
      <c r="A2373" s="3">
        <v>3.6</v>
      </c>
      <c r="B2373" s="3" t="s">
        <v>37</v>
      </c>
    </row>
    <row r="2374" spans="1:2" x14ac:dyDescent="0.35">
      <c r="A2374" s="3">
        <v>6.5</v>
      </c>
      <c r="B2374" s="3" t="s">
        <v>37</v>
      </c>
    </row>
    <row r="2375" spans="1:2" x14ac:dyDescent="0.35">
      <c r="A2375" s="3">
        <v>8.6</v>
      </c>
      <c r="B2375" s="3" t="s">
        <v>676</v>
      </c>
    </row>
    <row r="2376" spans="1:2" x14ac:dyDescent="0.35">
      <c r="A2376" s="3">
        <v>6.2</v>
      </c>
      <c r="B2376" s="3" t="s">
        <v>1946</v>
      </c>
    </row>
    <row r="2377" spans="1:2" x14ac:dyDescent="0.35">
      <c r="A2377" s="3">
        <v>7</v>
      </c>
      <c r="B2377" s="3" t="s">
        <v>37</v>
      </c>
    </row>
    <row r="2378" spans="1:2" x14ac:dyDescent="0.35">
      <c r="A2378" s="3">
        <v>7.6</v>
      </c>
      <c r="B2378" s="3" t="s">
        <v>37</v>
      </c>
    </row>
    <row r="2379" spans="1:2" x14ac:dyDescent="0.35">
      <c r="A2379" s="3">
        <v>6.5</v>
      </c>
      <c r="B2379" s="3" t="s">
        <v>37</v>
      </c>
    </row>
    <row r="2380" spans="1:2" x14ac:dyDescent="0.35">
      <c r="A2380" s="3">
        <v>6.4</v>
      </c>
      <c r="B2380" s="3" t="s">
        <v>37</v>
      </c>
    </row>
    <row r="2381" spans="1:2" x14ac:dyDescent="0.35">
      <c r="A2381" s="3">
        <v>6.7</v>
      </c>
      <c r="B2381" s="3" t="s">
        <v>37</v>
      </c>
    </row>
    <row r="2382" spans="1:2" x14ac:dyDescent="0.35">
      <c r="A2382" s="3">
        <v>6.3</v>
      </c>
      <c r="B2382" s="3" t="s">
        <v>37</v>
      </c>
    </row>
    <row r="2383" spans="1:2" x14ac:dyDescent="0.35">
      <c r="A2383" s="3">
        <v>6.4</v>
      </c>
      <c r="B2383" s="3" t="s">
        <v>37</v>
      </c>
    </row>
    <row r="2384" spans="1:2" x14ac:dyDescent="0.35">
      <c r="A2384" s="3">
        <v>5.7</v>
      </c>
      <c r="B2384" s="3" t="s">
        <v>37</v>
      </c>
    </row>
    <row r="2385" spans="1:2" x14ac:dyDescent="0.35">
      <c r="A2385" s="3">
        <v>6.3</v>
      </c>
      <c r="B2385" s="3" t="s">
        <v>37</v>
      </c>
    </row>
    <row r="2386" spans="1:2" x14ac:dyDescent="0.35">
      <c r="A2386" s="3">
        <v>7.8</v>
      </c>
      <c r="B2386" s="3" t="s">
        <v>11690</v>
      </c>
    </row>
    <row r="2387" spans="1:2" x14ac:dyDescent="0.35">
      <c r="A2387" s="3">
        <v>6</v>
      </c>
      <c r="B2387" s="3" t="s">
        <v>37</v>
      </c>
    </row>
    <row r="2388" spans="1:2" x14ac:dyDescent="0.35">
      <c r="A2388" s="3">
        <v>7.7</v>
      </c>
      <c r="B2388" s="3" t="s">
        <v>37</v>
      </c>
    </row>
    <row r="2389" spans="1:2" x14ac:dyDescent="0.35">
      <c r="A2389" s="3">
        <v>6.2</v>
      </c>
      <c r="B2389" s="3" t="s">
        <v>37</v>
      </c>
    </row>
    <row r="2390" spans="1:2" x14ac:dyDescent="0.35">
      <c r="A2390" s="3">
        <v>5.7</v>
      </c>
      <c r="B2390" s="3" t="s">
        <v>11707</v>
      </c>
    </row>
    <row r="2391" spans="1:2" x14ac:dyDescent="0.35">
      <c r="A2391" s="3">
        <v>7.7</v>
      </c>
      <c r="B2391" s="3" t="s">
        <v>37</v>
      </c>
    </row>
    <row r="2392" spans="1:2" x14ac:dyDescent="0.35">
      <c r="A2392" s="3">
        <v>6.4</v>
      </c>
      <c r="B2392" s="3" t="s">
        <v>37</v>
      </c>
    </row>
    <row r="2393" spans="1:2" x14ac:dyDescent="0.35">
      <c r="A2393" s="3">
        <v>6.4</v>
      </c>
      <c r="B2393" s="3" t="s">
        <v>37</v>
      </c>
    </row>
    <row r="2394" spans="1:2" x14ac:dyDescent="0.35">
      <c r="A2394" s="3">
        <v>6.9</v>
      </c>
      <c r="B2394" s="3" t="s">
        <v>37</v>
      </c>
    </row>
    <row r="2395" spans="1:2" x14ac:dyDescent="0.35">
      <c r="A2395" s="3">
        <v>7.3</v>
      </c>
      <c r="B2395" s="3" t="s">
        <v>37</v>
      </c>
    </row>
    <row r="2396" spans="1:2" x14ac:dyDescent="0.35">
      <c r="A2396" s="3">
        <v>7.3</v>
      </c>
      <c r="B2396" s="3" t="s">
        <v>37</v>
      </c>
    </row>
    <row r="2397" spans="1:2" x14ac:dyDescent="0.35">
      <c r="A2397" s="3">
        <v>6.2</v>
      </c>
      <c r="B2397" s="3" t="s">
        <v>37</v>
      </c>
    </row>
    <row r="2398" spans="1:2" x14ac:dyDescent="0.35">
      <c r="A2398" s="3">
        <v>6.6</v>
      </c>
      <c r="B2398" s="3" t="s">
        <v>37</v>
      </c>
    </row>
    <row r="2399" spans="1:2" x14ac:dyDescent="0.35">
      <c r="A2399" s="3">
        <v>6.7</v>
      </c>
      <c r="B2399" s="3" t="s">
        <v>37</v>
      </c>
    </row>
    <row r="2400" spans="1:2" x14ac:dyDescent="0.35">
      <c r="A2400" s="3">
        <v>5.7</v>
      </c>
      <c r="B2400" s="3" t="s">
        <v>37</v>
      </c>
    </row>
    <row r="2401" spans="1:2" x14ac:dyDescent="0.35">
      <c r="A2401" s="3">
        <v>3.1</v>
      </c>
      <c r="B2401" s="3" t="s">
        <v>37</v>
      </c>
    </row>
    <row r="2402" spans="1:2" x14ac:dyDescent="0.35">
      <c r="A2402" s="3">
        <v>6.3</v>
      </c>
      <c r="B2402" s="3" t="s">
        <v>37</v>
      </c>
    </row>
    <row r="2403" spans="1:2" x14ac:dyDescent="0.35">
      <c r="A2403" s="3">
        <v>5.7</v>
      </c>
      <c r="B2403" s="3" t="s">
        <v>37</v>
      </c>
    </row>
    <row r="2404" spans="1:2" x14ac:dyDescent="0.35">
      <c r="A2404" s="3">
        <v>7.1</v>
      </c>
      <c r="B2404" s="3" t="s">
        <v>37</v>
      </c>
    </row>
    <row r="2405" spans="1:2" x14ac:dyDescent="0.35">
      <c r="A2405" s="3">
        <v>7</v>
      </c>
      <c r="B2405" s="3" t="s">
        <v>37</v>
      </c>
    </row>
    <row r="2406" spans="1:2" x14ac:dyDescent="0.35">
      <c r="A2406" s="3">
        <v>6.1</v>
      </c>
      <c r="B2406" s="3" t="s">
        <v>37</v>
      </c>
    </row>
    <row r="2407" spans="1:2" x14ac:dyDescent="0.35">
      <c r="A2407" s="3">
        <v>6.6</v>
      </c>
      <c r="B2407" s="3" t="s">
        <v>37</v>
      </c>
    </row>
    <row r="2408" spans="1:2" x14ac:dyDescent="0.35">
      <c r="A2408" s="3">
        <v>7.8</v>
      </c>
      <c r="B2408" s="3" t="s">
        <v>37</v>
      </c>
    </row>
    <row r="2409" spans="1:2" x14ac:dyDescent="0.35">
      <c r="A2409" s="3">
        <v>8.3000000000000007</v>
      </c>
      <c r="B2409" s="3" t="s">
        <v>37</v>
      </c>
    </row>
    <row r="2410" spans="1:2" x14ac:dyDescent="0.35">
      <c r="A2410" s="3">
        <v>3.9</v>
      </c>
      <c r="B2410" s="3" t="s">
        <v>37</v>
      </c>
    </row>
    <row r="2411" spans="1:2" x14ac:dyDescent="0.35">
      <c r="A2411" s="3">
        <v>7</v>
      </c>
      <c r="B2411" s="3" t="s">
        <v>37</v>
      </c>
    </row>
    <row r="2412" spans="1:2" x14ac:dyDescent="0.35">
      <c r="A2412" s="3">
        <v>6.7</v>
      </c>
      <c r="B2412" s="3" t="s">
        <v>37</v>
      </c>
    </row>
    <row r="2413" spans="1:2" x14ac:dyDescent="0.35">
      <c r="A2413" s="3">
        <v>7.3</v>
      </c>
      <c r="B2413" s="3" t="s">
        <v>37</v>
      </c>
    </row>
    <row r="2414" spans="1:2" x14ac:dyDescent="0.35">
      <c r="A2414" s="3">
        <v>7.5</v>
      </c>
      <c r="B2414" s="3" t="s">
        <v>37</v>
      </c>
    </row>
    <row r="2415" spans="1:2" x14ac:dyDescent="0.35">
      <c r="A2415" s="3">
        <v>6.3</v>
      </c>
      <c r="B2415" s="3" t="s">
        <v>37</v>
      </c>
    </row>
    <row r="2416" spans="1:2" x14ac:dyDescent="0.35">
      <c r="A2416" s="3">
        <v>7.8</v>
      </c>
      <c r="B2416" s="3" t="s">
        <v>37</v>
      </c>
    </row>
    <row r="2417" spans="1:2" x14ac:dyDescent="0.35">
      <c r="A2417" s="3">
        <v>7.3</v>
      </c>
      <c r="B2417" s="3" t="s">
        <v>37</v>
      </c>
    </row>
    <row r="2418" spans="1:2" x14ac:dyDescent="0.35">
      <c r="A2418" s="3">
        <v>7.6</v>
      </c>
      <c r="B2418" s="3" t="s">
        <v>37</v>
      </c>
    </row>
    <row r="2419" spans="1:2" x14ac:dyDescent="0.35">
      <c r="A2419" s="3">
        <v>5.3</v>
      </c>
      <c r="B2419" s="3" t="s">
        <v>37</v>
      </c>
    </row>
    <row r="2420" spans="1:2" x14ac:dyDescent="0.35">
      <c r="A2420" s="3">
        <v>7.9</v>
      </c>
      <c r="B2420" s="3" t="s">
        <v>37</v>
      </c>
    </row>
    <row r="2421" spans="1:2" x14ac:dyDescent="0.35">
      <c r="A2421" s="3">
        <v>5.3</v>
      </c>
      <c r="B2421" s="3" t="s">
        <v>37</v>
      </c>
    </row>
    <row r="2422" spans="1:2" x14ac:dyDescent="0.35">
      <c r="A2422" s="3">
        <v>6.8</v>
      </c>
      <c r="B2422" s="3" t="s">
        <v>37</v>
      </c>
    </row>
    <row r="2423" spans="1:2" x14ac:dyDescent="0.35">
      <c r="A2423" s="3">
        <v>7.1</v>
      </c>
      <c r="B2423" s="3" t="s">
        <v>37</v>
      </c>
    </row>
    <row r="2424" spans="1:2" x14ac:dyDescent="0.35">
      <c r="A2424" s="3">
        <v>7.2</v>
      </c>
      <c r="B2424" s="3" t="s">
        <v>37</v>
      </c>
    </row>
    <row r="2425" spans="1:2" x14ac:dyDescent="0.35">
      <c r="A2425" s="3">
        <v>5.8</v>
      </c>
      <c r="B2425" s="3" t="s">
        <v>37</v>
      </c>
    </row>
    <row r="2426" spans="1:2" x14ac:dyDescent="0.35">
      <c r="A2426" s="3">
        <v>5.8</v>
      </c>
      <c r="B2426" s="3" t="s">
        <v>37</v>
      </c>
    </row>
    <row r="2427" spans="1:2" x14ac:dyDescent="0.35">
      <c r="A2427" s="3">
        <v>8.3000000000000007</v>
      </c>
      <c r="B2427" s="3" t="s">
        <v>37</v>
      </c>
    </row>
    <row r="2428" spans="1:2" x14ac:dyDescent="0.35">
      <c r="A2428" s="3">
        <v>5.6</v>
      </c>
      <c r="B2428" s="3" t="s">
        <v>37</v>
      </c>
    </row>
    <row r="2429" spans="1:2" x14ac:dyDescent="0.35">
      <c r="A2429" s="3">
        <v>6.8</v>
      </c>
      <c r="B2429" s="3" t="s">
        <v>37</v>
      </c>
    </row>
    <row r="2430" spans="1:2" x14ac:dyDescent="0.35">
      <c r="A2430" s="3">
        <v>5</v>
      </c>
      <c r="B2430" s="3" t="s">
        <v>37</v>
      </c>
    </row>
    <row r="2431" spans="1:2" x14ac:dyDescent="0.35">
      <c r="A2431" s="3">
        <v>7.6</v>
      </c>
      <c r="B2431" s="3" t="s">
        <v>37</v>
      </c>
    </row>
    <row r="2432" spans="1:2" x14ac:dyDescent="0.35">
      <c r="A2432" s="3">
        <v>6.7</v>
      </c>
      <c r="B2432" s="3" t="s">
        <v>37</v>
      </c>
    </row>
    <row r="2433" spans="1:2" x14ac:dyDescent="0.35">
      <c r="A2433" s="3">
        <v>6.7</v>
      </c>
      <c r="B2433" s="3" t="s">
        <v>37</v>
      </c>
    </row>
    <row r="2434" spans="1:2" x14ac:dyDescent="0.35">
      <c r="A2434" s="3">
        <v>5.7</v>
      </c>
      <c r="B2434" s="3" t="s">
        <v>37</v>
      </c>
    </row>
    <row r="2435" spans="1:2" x14ac:dyDescent="0.35">
      <c r="A2435" s="3">
        <v>5.2</v>
      </c>
      <c r="B2435" s="3" t="s">
        <v>37</v>
      </c>
    </row>
    <row r="2436" spans="1:2" x14ac:dyDescent="0.35">
      <c r="A2436" s="3">
        <v>7.5</v>
      </c>
      <c r="B2436" s="3" t="s">
        <v>37</v>
      </c>
    </row>
    <row r="2437" spans="1:2" x14ac:dyDescent="0.35">
      <c r="A2437" s="3">
        <v>7.2</v>
      </c>
      <c r="B2437" s="3" t="s">
        <v>37</v>
      </c>
    </row>
    <row r="2438" spans="1:2" x14ac:dyDescent="0.35">
      <c r="A2438" s="3">
        <v>5.3</v>
      </c>
      <c r="B2438" s="3" t="s">
        <v>37</v>
      </c>
    </row>
    <row r="2439" spans="1:2" x14ac:dyDescent="0.35">
      <c r="A2439" s="3">
        <v>6.5</v>
      </c>
      <c r="B2439" s="3" t="s">
        <v>37</v>
      </c>
    </row>
    <row r="2440" spans="1:2" x14ac:dyDescent="0.35">
      <c r="A2440" s="3">
        <v>5</v>
      </c>
      <c r="B2440" s="3" t="s">
        <v>37</v>
      </c>
    </row>
    <row r="2441" spans="1:2" x14ac:dyDescent="0.35">
      <c r="A2441" s="3">
        <v>6.1</v>
      </c>
      <c r="B2441" s="3" t="s">
        <v>37</v>
      </c>
    </row>
    <row r="2442" spans="1:2" x14ac:dyDescent="0.35">
      <c r="A2442" s="3">
        <v>7.4</v>
      </c>
      <c r="B2442" s="3" t="s">
        <v>37</v>
      </c>
    </row>
    <row r="2443" spans="1:2" x14ac:dyDescent="0.35">
      <c r="A2443" s="3">
        <v>4.4000000000000004</v>
      </c>
      <c r="B2443" s="3" t="s">
        <v>37</v>
      </c>
    </row>
    <row r="2444" spans="1:2" x14ac:dyDescent="0.35">
      <c r="A2444" s="3">
        <v>7.5</v>
      </c>
      <c r="B2444" s="3" t="s">
        <v>37</v>
      </c>
    </row>
    <row r="2445" spans="1:2" x14ac:dyDescent="0.35">
      <c r="A2445" s="3">
        <v>5.7</v>
      </c>
      <c r="B2445" s="3" t="s">
        <v>37</v>
      </c>
    </row>
    <row r="2446" spans="1:2" x14ac:dyDescent="0.35">
      <c r="A2446" s="3">
        <v>5.5</v>
      </c>
      <c r="B2446" s="3" t="s">
        <v>37</v>
      </c>
    </row>
    <row r="2447" spans="1:2" x14ac:dyDescent="0.35">
      <c r="A2447" s="3">
        <v>7.1</v>
      </c>
      <c r="B2447" s="3" t="s">
        <v>37</v>
      </c>
    </row>
    <row r="2448" spans="1:2" x14ac:dyDescent="0.35">
      <c r="A2448" s="3">
        <v>5.9</v>
      </c>
      <c r="B2448" s="3" t="s">
        <v>37</v>
      </c>
    </row>
    <row r="2449" spans="1:2" x14ac:dyDescent="0.35">
      <c r="A2449" s="3">
        <v>6.7</v>
      </c>
      <c r="B2449" s="3" t="s">
        <v>37</v>
      </c>
    </row>
    <row r="2450" spans="1:2" x14ac:dyDescent="0.35">
      <c r="A2450" s="3">
        <v>7</v>
      </c>
      <c r="B2450" s="3" t="s">
        <v>37</v>
      </c>
    </row>
    <row r="2451" spans="1:2" x14ac:dyDescent="0.35">
      <c r="A2451" s="3">
        <v>7.9</v>
      </c>
      <c r="B2451" s="3" t="s">
        <v>37</v>
      </c>
    </row>
    <row r="2452" spans="1:2" x14ac:dyDescent="0.35">
      <c r="A2452" s="3">
        <v>6.9</v>
      </c>
      <c r="B2452" s="3" t="s">
        <v>37</v>
      </c>
    </row>
    <row r="2453" spans="1:2" x14ac:dyDescent="0.35">
      <c r="A2453" s="3">
        <v>7.3</v>
      </c>
      <c r="B2453" s="3" t="s">
        <v>11980</v>
      </c>
    </row>
    <row r="2454" spans="1:2" x14ac:dyDescent="0.35">
      <c r="A2454" s="3">
        <v>7.3</v>
      </c>
      <c r="B2454" s="3" t="s">
        <v>37</v>
      </c>
    </row>
    <row r="2455" spans="1:2" x14ac:dyDescent="0.35">
      <c r="A2455" s="3">
        <v>3.5</v>
      </c>
      <c r="B2455" s="3" t="s">
        <v>37</v>
      </c>
    </row>
    <row r="2456" spans="1:2" x14ac:dyDescent="0.35">
      <c r="A2456" s="3">
        <v>7.8</v>
      </c>
      <c r="B2456" s="3" t="s">
        <v>37</v>
      </c>
    </row>
    <row r="2457" spans="1:2" x14ac:dyDescent="0.35">
      <c r="A2457" s="3">
        <v>7.4</v>
      </c>
      <c r="B2457" s="3" t="s">
        <v>37</v>
      </c>
    </row>
    <row r="2458" spans="1:2" x14ac:dyDescent="0.35">
      <c r="A2458" s="3">
        <v>6.7</v>
      </c>
      <c r="B2458" s="3" t="s">
        <v>37</v>
      </c>
    </row>
    <row r="2459" spans="1:2" x14ac:dyDescent="0.35">
      <c r="A2459" s="3">
        <v>6.4</v>
      </c>
      <c r="B2459" s="3" t="s">
        <v>37</v>
      </c>
    </row>
    <row r="2460" spans="1:2" x14ac:dyDescent="0.35">
      <c r="A2460" s="3">
        <v>7.1</v>
      </c>
      <c r="B2460" s="3" t="s">
        <v>37</v>
      </c>
    </row>
    <row r="2461" spans="1:2" x14ac:dyDescent="0.35">
      <c r="A2461" s="3">
        <v>6.7</v>
      </c>
    </row>
    <row r="2462" spans="1:2" x14ac:dyDescent="0.35">
      <c r="A2462" s="3">
        <v>7.8</v>
      </c>
      <c r="B2462" s="3" t="s">
        <v>8731</v>
      </c>
    </row>
    <row r="2463" spans="1:2" x14ac:dyDescent="0.35">
      <c r="A2463" s="3">
        <v>4</v>
      </c>
      <c r="B2463" s="3" t="s">
        <v>37</v>
      </c>
    </row>
    <row r="2464" spans="1:2" x14ac:dyDescent="0.35">
      <c r="A2464" s="3">
        <v>5.9</v>
      </c>
      <c r="B2464" s="3" t="s">
        <v>37</v>
      </c>
    </row>
    <row r="2465" spans="1:2" x14ac:dyDescent="0.35">
      <c r="A2465" s="3">
        <v>7.2</v>
      </c>
      <c r="B2465" s="3" t="s">
        <v>37</v>
      </c>
    </row>
    <row r="2466" spans="1:2" x14ac:dyDescent="0.35">
      <c r="A2466" s="3">
        <v>7.2</v>
      </c>
      <c r="B2466" s="3" t="s">
        <v>37</v>
      </c>
    </row>
    <row r="2467" spans="1:2" x14ac:dyDescent="0.35">
      <c r="A2467" s="3">
        <v>5.0999999999999996</v>
      </c>
      <c r="B2467" s="3" t="s">
        <v>37</v>
      </c>
    </row>
    <row r="2468" spans="1:2" x14ac:dyDescent="0.35">
      <c r="A2468" s="3">
        <v>7.7</v>
      </c>
      <c r="B2468" s="3" t="s">
        <v>37</v>
      </c>
    </row>
    <row r="2469" spans="1:2" x14ac:dyDescent="0.35">
      <c r="A2469" s="3">
        <v>5.5</v>
      </c>
      <c r="B2469" s="3" t="s">
        <v>37</v>
      </c>
    </row>
    <row r="2470" spans="1:2" x14ac:dyDescent="0.35">
      <c r="A2470" s="3">
        <v>6.2</v>
      </c>
      <c r="B2470" s="3" t="s">
        <v>37</v>
      </c>
    </row>
    <row r="2471" spans="1:2" x14ac:dyDescent="0.35">
      <c r="A2471" s="3">
        <v>7.2</v>
      </c>
      <c r="B2471" s="3" t="s">
        <v>37</v>
      </c>
    </row>
    <row r="2472" spans="1:2" x14ac:dyDescent="0.35">
      <c r="A2472" s="3">
        <v>5.2</v>
      </c>
      <c r="B2472" s="3" t="s">
        <v>37</v>
      </c>
    </row>
    <row r="2473" spans="1:2" x14ac:dyDescent="0.35">
      <c r="A2473" s="3">
        <v>6.7</v>
      </c>
      <c r="B2473" s="3" t="s">
        <v>37</v>
      </c>
    </row>
    <row r="2474" spans="1:2" x14ac:dyDescent="0.35">
      <c r="A2474" s="3">
        <v>6.3</v>
      </c>
      <c r="B2474" s="3" t="s">
        <v>37</v>
      </c>
    </row>
    <row r="2475" spans="1:2" x14ac:dyDescent="0.35">
      <c r="A2475" s="3">
        <v>5</v>
      </c>
      <c r="B2475" s="3" t="s">
        <v>37</v>
      </c>
    </row>
    <row r="2476" spans="1:2" x14ac:dyDescent="0.35">
      <c r="A2476" s="3">
        <v>6.2</v>
      </c>
      <c r="B2476" s="3" t="s">
        <v>37</v>
      </c>
    </row>
    <row r="2477" spans="1:2" x14ac:dyDescent="0.35">
      <c r="A2477" s="3">
        <v>7.6</v>
      </c>
      <c r="B2477" s="3" t="s">
        <v>37</v>
      </c>
    </row>
    <row r="2478" spans="1:2" x14ac:dyDescent="0.35">
      <c r="A2478" s="3">
        <v>4.0999999999999996</v>
      </c>
      <c r="B2478" s="3" t="s">
        <v>37</v>
      </c>
    </row>
    <row r="2479" spans="1:2" x14ac:dyDescent="0.35">
      <c r="A2479" s="3">
        <v>5.3</v>
      </c>
      <c r="B2479" s="3" t="s">
        <v>37</v>
      </c>
    </row>
    <row r="2480" spans="1:2" x14ac:dyDescent="0.35">
      <c r="A2480" s="3">
        <v>6.2</v>
      </c>
      <c r="B2480" s="3" t="s">
        <v>37</v>
      </c>
    </row>
    <row r="2481" spans="1:2" x14ac:dyDescent="0.35">
      <c r="A2481" s="3">
        <v>6.5</v>
      </c>
      <c r="B2481" s="3" t="s">
        <v>37</v>
      </c>
    </row>
    <row r="2482" spans="1:2" x14ac:dyDescent="0.35">
      <c r="A2482" s="3">
        <v>8.1</v>
      </c>
      <c r="B2482" s="3" t="s">
        <v>37</v>
      </c>
    </row>
    <row r="2483" spans="1:2" x14ac:dyDescent="0.35">
      <c r="A2483" s="3">
        <v>6.3</v>
      </c>
      <c r="B2483" s="3" t="s">
        <v>37</v>
      </c>
    </row>
    <row r="2484" spans="1:2" x14ac:dyDescent="0.35">
      <c r="A2484" s="3">
        <v>4.4000000000000004</v>
      </c>
      <c r="B2484" s="3" t="s">
        <v>37</v>
      </c>
    </row>
    <row r="2485" spans="1:2" x14ac:dyDescent="0.35">
      <c r="A2485" s="3">
        <v>4.5999999999999996</v>
      </c>
      <c r="B2485" s="3" t="s">
        <v>37</v>
      </c>
    </row>
    <row r="2486" spans="1:2" x14ac:dyDescent="0.35">
      <c r="A2486" s="3">
        <v>6</v>
      </c>
      <c r="B2486" s="3" t="s">
        <v>37</v>
      </c>
    </row>
    <row r="2487" spans="1:2" x14ac:dyDescent="0.35">
      <c r="A2487" s="3">
        <v>7.6</v>
      </c>
      <c r="B2487" s="3" t="s">
        <v>37</v>
      </c>
    </row>
    <row r="2488" spans="1:2" x14ac:dyDescent="0.35">
      <c r="A2488" s="3">
        <v>8.4</v>
      </c>
      <c r="B2488" s="3" t="s">
        <v>37</v>
      </c>
    </row>
    <row r="2489" spans="1:2" x14ac:dyDescent="0.35">
      <c r="A2489" s="3">
        <v>7.9</v>
      </c>
      <c r="B2489" s="3" t="s">
        <v>37</v>
      </c>
    </row>
    <row r="2490" spans="1:2" x14ac:dyDescent="0.35">
      <c r="A2490" s="3">
        <v>5.6</v>
      </c>
      <c r="B2490" s="3" t="s">
        <v>37</v>
      </c>
    </row>
    <row r="2491" spans="1:2" x14ac:dyDescent="0.35">
      <c r="A2491" s="3">
        <v>6.5</v>
      </c>
      <c r="B2491" s="3" t="s">
        <v>37</v>
      </c>
    </row>
    <row r="2492" spans="1:2" x14ac:dyDescent="0.35">
      <c r="A2492" s="3">
        <v>7.5</v>
      </c>
      <c r="B2492" s="3" t="s">
        <v>37</v>
      </c>
    </row>
    <row r="2493" spans="1:2" x14ac:dyDescent="0.35">
      <c r="A2493" s="3">
        <v>6.3</v>
      </c>
      <c r="B2493" s="3" t="s">
        <v>37</v>
      </c>
    </row>
    <row r="2494" spans="1:2" x14ac:dyDescent="0.35">
      <c r="A2494" s="3">
        <v>7.9</v>
      </c>
      <c r="B2494" s="3" t="s">
        <v>37</v>
      </c>
    </row>
    <row r="2495" spans="1:2" x14ac:dyDescent="0.35">
      <c r="A2495" s="3">
        <v>7.9</v>
      </c>
      <c r="B2495" s="3" t="s">
        <v>1946</v>
      </c>
    </row>
    <row r="2496" spans="1:2" x14ac:dyDescent="0.35">
      <c r="A2496" s="3">
        <v>5.0999999999999996</v>
      </c>
      <c r="B2496" s="3" t="s">
        <v>37</v>
      </c>
    </row>
    <row r="2497" spans="1:2" x14ac:dyDescent="0.35">
      <c r="A2497" s="3">
        <v>6.7</v>
      </c>
      <c r="B2497" s="3" t="s">
        <v>37</v>
      </c>
    </row>
    <row r="2498" spans="1:2" x14ac:dyDescent="0.35">
      <c r="A2498" s="3">
        <v>6.7</v>
      </c>
      <c r="B2498" s="3" t="s">
        <v>37</v>
      </c>
    </row>
    <row r="2499" spans="1:2" x14ac:dyDescent="0.35">
      <c r="A2499" s="3">
        <v>5.6</v>
      </c>
      <c r="B2499" s="3" t="s">
        <v>37</v>
      </c>
    </row>
    <row r="2500" spans="1:2" x14ac:dyDescent="0.35">
      <c r="A2500" s="3">
        <v>5.6</v>
      </c>
      <c r="B2500" s="3" t="s">
        <v>37</v>
      </c>
    </row>
    <row r="2501" spans="1:2" x14ac:dyDescent="0.35">
      <c r="A2501" s="3">
        <v>6.8</v>
      </c>
      <c r="B2501" s="3" t="s">
        <v>37</v>
      </c>
    </row>
    <row r="2502" spans="1:2" x14ac:dyDescent="0.35">
      <c r="A2502" s="3">
        <v>6.2</v>
      </c>
      <c r="B2502" s="3" t="s">
        <v>37</v>
      </c>
    </row>
    <row r="2503" spans="1:2" x14ac:dyDescent="0.35">
      <c r="A2503" s="3">
        <v>5.6</v>
      </c>
      <c r="B2503" s="3" t="s">
        <v>37</v>
      </c>
    </row>
    <row r="2504" spans="1:2" x14ac:dyDescent="0.35">
      <c r="A2504" s="3">
        <v>6.4</v>
      </c>
      <c r="B2504" s="3" t="s">
        <v>37</v>
      </c>
    </row>
    <row r="2505" spans="1:2" x14ac:dyDescent="0.35">
      <c r="A2505" s="3">
        <v>5.6</v>
      </c>
      <c r="B2505" s="3" t="s">
        <v>37</v>
      </c>
    </row>
    <row r="2506" spans="1:2" x14ac:dyDescent="0.35">
      <c r="A2506" s="3">
        <v>7.4</v>
      </c>
      <c r="B2506" s="3" t="s">
        <v>37</v>
      </c>
    </row>
    <row r="2507" spans="1:2" x14ac:dyDescent="0.35">
      <c r="A2507" s="3">
        <v>4.9000000000000004</v>
      </c>
      <c r="B2507" s="3" t="s">
        <v>37</v>
      </c>
    </row>
    <row r="2508" spans="1:2" x14ac:dyDescent="0.35">
      <c r="A2508" s="3">
        <v>6</v>
      </c>
      <c r="B2508" s="3" t="s">
        <v>37</v>
      </c>
    </row>
    <row r="2509" spans="1:2" x14ac:dyDescent="0.35">
      <c r="A2509" s="3">
        <v>7.2</v>
      </c>
      <c r="B2509" s="3" t="s">
        <v>37</v>
      </c>
    </row>
    <row r="2510" spans="1:2" x14ac:dyDescent="0.35">
      <c r="A2510" s="3">
        <v>4.9000000000000004</v>
      </c>
      <c r="B2510" s="3" t="s">
        <v>37</v>
      </c>
    </row>
    <row r="2511" spans="1:2" x14ac:dyDescent="0.35">
      <c r="A2511" s="3">
        <v>7.5</v>
      </c>
      <c r="B2511" s="3" t="s">
        <v>37</v>
      </c>
    </row>
    <row r="2512" spans="1:2" x14ac:dyDescent="0.35">
      <c r="A2512" s="3">
        <v>4.8</v>
      </c>
      <c r="B2512" s="3" t="s">
        <v>37</v>
      </c>
    </row>
    <row r="2513" spans="1:2" x14ac:dyDescent="0.35">
      <c r="A2513" s="3">
        <v>3.1</v>
      </c>
      <c r="B2513" s="3" t="s">
        <v>37</v>
      </c>
    </row>
    <row r="2514" spans="1:2" x14ac:dyDescent="0.35">
      <c r="A2514" s="3">
        <v>5.8</v>
      </c>
      <c r="B2514" s="3" t="s">
        <v>37</v>
      </c>
    </row>
    <row r="2515" spans="1:2" x14ac:dyDescent="0.35">
      <c r="A2515" s="3">
        <v>6.7</v>
      </c>
      <c r="B2515" s="3" t="s">
        <v>37</v>
      </c>
    </row>
    <row r="2516" spans="1:2" x14ac:dyDescent="0.35">
      <c r="A2516" s="3">
        <v>6.8</v>
      </c>
      <c r="B2516" s="3" t="s">
        <v>37</v>
      </c>
    </row>
    <row r="2517" spans="1:2" x14ac:dyDescent="0.35">
      <c r="A2517" s="3">
        <v>6.5</v>
      </c>
      <c r="B2517" s="3" t="s">
        <v>37</v>
      </c>
    </row>
    <row r="2518" spans="1:2" x14ac:dyDescent="0.35">
      <c r="A2518" s="3">
        <v>5.9</v>
      </c>
      <c r="B2518" s="3" t="s">
        <v>37</v>
      </c>
    </row>
    <row r="2519" spans="1:2" x14ac:dyDescent="0.35">
      <c r="A2519" s="3">
        <v>5.5</v>
      </c>
      <c r="B2519" s="3" t="s">
        <v>37</v>
      </c>
    </row>
    <row r="2520" spans="1:2" x14ac:dyDescent="0.35">
      <c r="A2520" s="3">
        <v>3.6</v>
      </c>
      <c r="B2520" s="3" t="s">
        <v>37</v>
      </c>
    </row>
    <row r="2521" spans="1:2" x14ac:dyDescent="0.35">
      <c r="A2521" s="3">
        <v>3.3</v>
      </c>
      <c r="B2521" s="3" t="s">
        <v>37</v>
      </c>
    </row>
    <row r="2522" spans="1:2" x14ac:dyDescent="0.35">
      <c r="A2522" s="3">
        <v>7.4</v>
      </c>
      <c r="B2522" s="3" t="s">
        <v>37</v>
      </c>
    </row>
    <row r="2523" spans="1:2" x14ac:dyDescent="0.35">
      <c r="A2523" s="3">
        <v>6.7</v>
      </c>
      <c r="B2523" s="3" t="s">
        <v>37</v>
      </c>
    </row>
    <row r="2524" spans="1:2" x14ac:dyDescent="0.35">
      <c r="A2524" s="3">
        <v>3</v>
      </c>
      <c r="B2524" s="3" t="s">
        <v>37</v>
      </c>
    </row>
    <row r="2525" spans="1:2" x14ac:dyDescent="0.35">
      <c r="A2525" s="3">
        <v>7.6</v>
      </c>
      <c r="B2525" s="3" t="s">
        <v>37</v>
      </c>
    </row>
    <row r="2526" spans="1:2" x14ac:dyDescent="0.35">
      <c r="A2526" s="3">
        <v>6.4</v>
      </c>
      <c r="B2526" s="3" t="s">
        <v>37</v>
      </c>
    </row>
    <row r="2527" spans="1:2" x14ac:dyDescent="0.35">
      <c r="A2527" s="3">
        <v>6.9</v>
      </c>
      <c r="B2527" s="3" t="s">
        <v>37</v>
      </c>
    </row>
    <row r="2528" spans="1:2" x14ac:dyDescent="0.35">
      <c r="A2528" s="3">
        <v>6.6</v>
      </c>
      <c r="B2528" s="3" t="s">
        <v>37</v>
      </c>
    </row>
    <row r="2529" spans="1:2" x14ac:dyDescent="0.35">
      <c r="A2529" s="3">
        <v>5.5</v>
      </c>
      <c r="B2529" s="3" t="s">
        <v>37</v>
      </c>
    </row>
    <row r="2530" spans="1:2" x14ac:dyDescent="0.35">
      <c r="A2530" s="3">
        <v>6.6</v>
      </c>
      <c r="B2530" s="3" t="s">
        <v>1464</v>
      </c>
    </row>
    <row r="2531" spans="1:2" x14ac:dyDescent="0.35">
      <c r="A2531" s="3">
        <v>5.2</v>
      </c>
      <c r="B2531" s="3" t="s">
        <v>37</v>
      </c>
    </row>
    <row r="2532" spans="1:2" x14ac:dyDescent="0.35">
      <c r="A2532" s="3">
        <v>4.0999999999999996</v>
      </c>
      <c r="B2532" s="3" t="s">
        <v>37</v>
      </c>
    </row>
    <row r="2533" spans="1:2" x14ac:dyDescent="0.35">
      <c r="A2533" s="3">
        <v>6.8</v>
      </c>
      <c r="B2533" s="3" t="s">
        <v>37</v>
      </c>
    </row>
    <row r="2534" spans="1:2" x14ac:dyDescent="0.35">
      <c r="A2534" s="3">
        <v>6.5</v>
      </c>
      <c r="B2534" s="3" t="s">
        <v>37</v>
      </c>
    </row>
    <row r="2535" spans="1:2" x14ac:dyDescent="0.35">
      <c r="A2535" s="3">
        <v>7.6</v>
      </c>
      <c r="B2535" s="3" t="s">
        <v>37</v>
      </c>
    </row>
    <row r="2536" spans="1:2" x14ac:dyDescent="0.35">
      <c r="A2536" s="3">
        <v>7.4</v>
      </c>
      <c r="B2536" s="3" t="s">
        <v>37</v>
      </c>
    </row>
    <row r="2537" spans="1:2" x14ac:dyDescent="0.35">
      <c r="A2537" s="3">
        <v>7.7</v>
      </c>
      <c r="B2537" s="3" t="s">
        <v>37</v>
      </c>
    </row>
    <row r="2538" spans="1:2" x14ac:dyDescent="0.35">
      <c r="A2538" s="3">
        <v>7.1</v>
      </c>
      <c r="B2538" s="3" t="s">
        <v>37</v>
      </c>
    </row>
    <row r="2539" spans="1:2" x14ac:dyDescent="0.35">
      <c r="A2539" s="3">
        <v>6.3</v>
      </c>
      <c r="B2539" s="3" t="s">
        <v>37</v>
      </c>
    </row>
    <row r="2540" spans="1:2" x14ac:dyDescent="0.35">
      <c r="A2540" s="3">
        <v>7.6</v>
      </c>
      <c r="B2540" s="3" t="s">
        <v>37</v>
      </c>
    </row>
    <row r="2541" spans="1:2" x14ac:dyDescent="0.35">
      <c r="A2541" s="3">
        <v>8</v>
      </c>
      <c r="B2541" s="3" t="s">
        <v>37</v>
      </c>
    </row>
    <row r="2542" spans="1:2" x14ac:dyDescent="0.35">
      <c r="A2542" s="3">
        <v>7.3</v>
      </c>
      <c r="B2542" s="3" t="s">
        <v>37</v>
      </c>
    </row>
    <row r="2543" spans="1:2" x14ac:dyDescent="0.35">
      <c r="A2543" s="3">
        <v>7.6</v>
      </c>
      <c r="B2543" s="3" t="s">
        <v>37</v>
      </c>
    </row>
    <row r="2544" spans="1:2" x14ac:dyDescent="0.35">
      <c r="A2544" s="3">
        <v>7.8</v>
      </c>
      <c r="B2544" s="3" t="s">
        <v>37</v>
      </c>
    </row>
    <row r="2545" spans="1:2" x14ac:dyDescent="0.35">
      <c r="A2545" s="3">
        <v>6.5</v>
      </c>
      <c r="B2545" s="3" t="s">
        <v>37</v>
      </c>
    </row>
    <row r="2546" spans="1:2" x14ac:dyDescent="0.35">
      <c r="A2546" s="3">
        <v>6.4</v>
      </c>
      <c r="B2546" s="3" t="s">
        <v>37</v>
      </c>
    </row>
    <row r="2547" spans="1:2" x14ac:dyDescent="0.35">
      <c r="A2547" s="3">
        <v>8</v>
      </c>
      <c r="B2547" s="3" t="s">
        <v>37</v>
      </c>
    </row>
    <row r="2548" spans="1:2" x14ac:dyDescent="0.35">
      <c r="A2548" s="3">
        <v>4.8</v>
      </c>
      <c r="B2548" s="3" t="s">
        <v>37</v>
      </c>
    </row>
    <row r="2549" spans="1:2" x14ac:dyDescent="0.35">
      <c r="A2549" s="3">
        <v>7.8</v>
      </c>
      <c r="B2549" s="3" t="s">
        <v>37</v>
      </c>
    </row>
    <row r="2550" spans="1:2" x14ac:dyDescent="0.35">
      <c r="A2550" s="3">
        <v>5.9</v>
      </c>
      <c r="B2550" s="3" t="s">
        <v>37</v>
      </c>
    </row>
    <row r="2551" spans="1:2" x14ac:dyDescent="0.35">
      <c r="A2551" s="3">
        <v>5.4</v>
      </c>
      <c r="B2551" s="3" t="s">
        <v>37</v>
      </c>
    </row>
    <row r="2552" spans="1:2" x14ac:dyDescent="0.35">
      <c r="A2552" s="3">
        <v>3.3</v>
      </c>
      <c r="B2552" s="3" t="s">
        <v>37</v>
      </c>
    </row>
    <row r="2553" spans="1:2" x14ac:dyDescent="0.35">
      <c r="A2553" s="3">
        <v>8.1999999999999993</v>
      </c>
      <c r="B2553" s="3" t="s">
        <v>2778</v>
      </c>
    </row>
    <row r="2554" spans="1:2" x14ac:dyDescent="0.35">
      <c r="A2554" s="3">
        <v>6.6</v>
      </c>
      <c r="B2554" s="3" t="s">
        <v>37</v>
      </c>
    </row>
    <row r="2555" spans="1:2" x14ac:dyDescent="0.35">
      <c r="A2555" s="3">
        <v>5.4</v>
      </c>
      <c r="B2555" s="3" t="s">
        <v>37</v>
      </c>
    </row>
    <row r="2556" spans="1:2" x14ac:dyDescent="0.35">
      <c r="A2556" s="3">
        <v>6.4</v>
      </c>
      <c r="B2556" s="3" t="s">
        <v>37</v>
      </c>
    </row>
    <row r="2557" spans="1:2" x14ac:dyDescent="0.35">
      <c r="A2557" s="3">
        <v>4.8</v>
      </c>
      <c r="B2557" s="3" t="s">
        <v>37</v>
      </c>
    </row>
    <row r="2558" spans="1:2" x14ac:dyDescent="0.35">
      <c r="A2558" s="3">
        <v>5.9</v>
      </c>
      <c r="B2558" s="3" t="s">
        <v>37</v>
      </c>
    </row>
    <row r="2559" spans="1:2" x14ac:dyDescent="0.35">
      <c r="A2559" s="3">
        <v>5.5</v>
      </c>
      <c r="B2559" s="3" t="s">
        <v>37</v>
      </c>
    </row>
    <row r="2560" spans="1:2" x14ac:dyDescent="0.35">
      <c r="A2560" s="3">
        <v>7.9</v>
      </c>
      <c r="B2560" s="3" t="s">
        <v>37</v>
      </c>
    </row>
    <row r="2561" spans="1:2" x14ac:dyDescent="0.35">
      <c r="A2561" s="3">
        <v>4.9000000000000004</v>
      </c>
      <c r="B2561" s="3" t="s">
        <v>37</v>
      </c>
    </row>
    <row r="2562" spans="1:2" x14ac:dyDescent="0.35">
      <c r="A2562" s="3">
        <v>7.2</v>
      </c>
      <c r="B2562" s="3" t="s">
        <v>37</v>
      </c>
    </row>
    <row r="2563" spans="1:2" x14ac:dyDescent="0.35">
      <c r="A2563" s="3">
        <v>6.6</v>
      </c>
      <c r="B2563" s="3" t="s">
        <v>12472</v>
      </c>
    </row>
    <row r="2564" spans="1:2" x14ac:dyDescent="0.35">
      <c r="A2564" s="3">
        <v>6.7</v>
      </c>
      <c r="B2564" s="3" t="s">
        <v>37</v>
      </c>
    </row>
    <row r="2565" spans="1:2" x14ac:dyDescent="0.35">
      <c r="A2565" s="3">
        <v>5.3</v>
      </c>
      <c r="B2565" s="3" t="s">
        <v>37</v>
      </c>
    </row>
    <row r="2566" spans="1:2" x14ac:dyDescent="0.35">
      <c r="A2566" s="3">
        <v>7.2</v>
      </c>
      <c r="B2566" s="3" t="s">
        <v>37</v>
      </c>
    </row>
    <row r="2567" spans="1:2" x14ac:dyDescent="0.35">
      <c r="A2567" s="3">
        <v>5.0999999999999996</v>
      </c>
      <c r="B2567" s="3" t="s">
        <v>37</v>
      </c>
    </row>
    <row r="2568" spans="1:2" x14ac:dyDescent="0.35">
      <c r="A2568" s="3">
        <v>5.6</v>
      </c>
      <c r="B2568" s="3" t="s">
        <v>37</v>
      </c>
    </row>
    <row r="2569" spans="1:2" x14ac:dyDescent="0.35">
      <c r="A2569" s="3">
        <v>7.6</v>
      </c>
      <c r="B2569" s="3" t="s">
        <v>37</v>
      </c>
    </row>
    <row r="2570" spans="1:2" x14ac:dyDescent="0.35">
      <c r="A2570" s="3">
        <v>3.1</v>
      </c>
      <c r="B2570" s="3" t="s">
        <v>37</v>
      </c>
    </row>
    <row r="2571" spans="1:2" x14ac:dyDescent="0.35">
      <c r="A2571" s="3">
        <v>7.2</v>
      </c>
      <c r="B2571" s="3" t="s">
        <v>37</v>
      </c>
    </row>
    <row r="2572" spans="1:2" x14ac:dyDescent="0.35">
      <c r="A2572" s="3">
        <v>5.7</v>
      </c>
      <c r="B2572" s="3" t="s">
        <v>37</v>
      </c>
    </row>
    <row r="2573" spans="1:2" x14ac:dyDescent="0.35">
      <c r="A2573" s="3">
        <v>5.2</v>
      </c>
      <c r="B2573" s="3" t="s">
        <v>37</v>
      </c>
    </row>
    <row r="2574" spans="1:2" x14ac:dyDescent="0.35">
      <c r="A2574" s="3">
        <v>7.7</v>
      </c>
      <c r="B2574" s="3" t="s">
        <v>37</v>
      </c>
    </row>
    <row r="2575" spans="1:2" x14ac:dyDescent="0.35">
      <c r="A2575" s="3">
        <v>7</v>
      </c>
      <c r="B2575" s="3" t="s">
        <v>37</v>
      </c>
    </row>
    <row r="2576" spans="1:2" x14ac:dyDescent="0.35">
      <c r="A2576" s="3">
        <v>3.6</v>
      </c>
      <c r="B2576" s="3" t="s">
        <v>37</v>
      </c>
    </row>
    <row r="2577" spans="1:2" x14ac:dyDescent="0.35">
      <c r="A2577" s="3">
        <v>4.9000000000000004</v>
      </c>
      <c r="B2577" s="3" t="s">
        <v>37</v>
      </c>
    </row>
    <row r="2578" spans="1:2" x14ac:dyDescent="0.35">
      <c r="A2578" s="3">
        <v>6</v>
      </c>
      <c r="B2578" s="3" t="s">
        <v>37</v>
      </c>
    </row>
    <row r="2579" spans="1:2" x14ac:dyDescent="0.35">
      <c r="A2579" s="3">
        <v>6.6</v>
      </c>
      <c r="B2579" s="3" t="s">
        <v>37</v>
      </c>
    </row>
    <row r="2580" spans="1:2" x14ac:dyDescent="0.35">
      <c r="A2580" s="3">
        <v>6.8</v>
      </c>
      <c r="B2580" s="3" t="s">
        <v>37</v>
      </c>
    </row>
    <row r="2581" spans="1:2" x14ac:dyDescent="0.35">
      <c r="A2581" s="3">
        <v>7.2</v>
      </c>
      <c r="B2581" s="3" t="s">
        <v>37</v>
      </c>
    </row>
    <row r="2582" spans="1:2" x14ac:dyDescent="0.35">
      <c r="A2582" s="3">
        <v>7.2</v>
      </c>
      <c r="B2582" s="3" t="s">
        <v>37</v>
      </c>
    </row>
    <row r="2583" spans="1:2" x14ac:dyDescent="0.35">
      <c r="A2583" s="3">
        <v>2.8</v>
      </c>
      <c r="B2583" s="3" t="s">
        <v>37</v>
      </c>
    </row>
    <row r="2584" spans="1:2" x14ac:dyDescent="0.35">
      <c r="A2584" s="3">
        <v>6.6</v>
      </c>
      <c r="B2584" s="3" t="s">
        <v>37</v>
      </c>
    </row>
    <row r="2585" spans="1:2" x14ac:dyDescent="0.35">
      <c r="A2585" s="3">
        <v>6.7</v>
      </c>
      <c r="B2585" s="3" t="s">
        <v>37</v>
      </c>
    </row>
    <row r="2586" spans="1:2" x14ac:dyDescent="0.35">
      <c r="A2586" s="3">
        <v>7</v>
      </c>
      <c r="B2586" s="3" t="s">
        <v>37</v>
      </c>
    </row>
    <row r="2587" spans="1:2" x14ac:dyDescent="0.35">
      <c r="A2587" s="3">
        <v>4.4000000000000004</v>
      </c>
      <c r="B2587" s="3" t="s">
        <v>37</v>
      </c>
    </row>
    <row r="2588" spans="1:2" x14ac:dyDescent="0.35">
      <c r="A2588" s="3">
        <v>7.1</v>
      </c>
      <c r="B2588" s="3" t="s">
        <v>1464</v>
      </c>
    </row>
    <row r="2589" spans="1:2" x14ac:dyDescent="0.35">
      <c r="A2589" s="3">
        <v>6.2</v>
      </c>
      <c r="B2589" s="3" t="s">
        <v>37</v>
      </c>
    </row>
    <row r="2590" spans="1:2" x14ac:dyDescent="0.35">
      <c r="A2590" s="3">
        <v>7.3</v>
      </c>
      <c r="B2590" s="3" t="s">
        <v>37</v>
      </c>
    </row>
    <row r="2591" spans="1:2" x14ac:dyDescent="0.35">
      <c r="A2591" s="3">
        <v>5.0999999999999996</v>
      </c>
      <c r="B2591" s="3" t="s">
        <v>37</v>
      </c>
    </row>
    <row r="2592" spans="1:2" x14ac:dyDescent="0.35">
      <c r="A2592" s="3">
        <v>8.1</v>
      </c>
      <c r="B2592" s="3" t="s">
        <v>37</v>
      </c>
    </row>
    <row r="2593" spans="1:2" x14ac:dyDescent="0.35">
      <c r="A2593" s="3">
        <v>6.7</v>
      </c>
      <c r="B2593" s="3" t="s">
        <v>37</v>
      </c>
    </row>
    <row r="2594" spans="1:2" x14ac:dyDescent="0.35">
      <c r="A2594" s="3">
        <v>6.6</v>
      </c>
      <c r="B2594" s="3" t="s">
        <v>37</v>
      </c>
    </row>
    <row r="2595" spans="1:2" x14ac:dyDescent="0.35">
      <c r="A2595" s="3">
        <v>4.5</v>
      </c>
      <c r="B2595" s="3" t="s">
        <v>37</v>
      </c>
    </row>
    <row r="2596" spans="1:2" x14ac:dyDescent="0.35">
      <c r="A2596" s="3">
        <v>8.1</v>
      </c>
      <c r="B2596" s="3" t="s">
        <v>37</v>
      </c>
    </row>
    <row r="2597" spans="1:2" x14ac:dyDescent="0.35">
      <c r="A2597" s="3">
        <v>6.6</v>
      </c>
      <c r="B2597" s="3" t="s">
        <v>37</v>
      </c>
    </row>
    <row r="2598" spans="1:2" x14ac:dyDescent="0.35">
      <c r="A2598" s="3">
        <v>6.5</v>
      </c>
      <c r="B2598" s="3" t="s">
        <v>37</v>
      </c>
    </row>
    <row r="2599" spans="1:2" x14ac:dyDescent="0.35">
      <c r="A2599" s="3">
        <v>5.9</v>
      </c>
      <c r="B2599" s="3" t="s">
        <v>37</v>
      </c>
    </row>
    <row r="2600" spans="1:2" x14ac:dyDescent="0.35">
      <c r="A2600" s="3">
        <v>6.6</v>
      </c>
      <c r="B2600" s="3" t="s">
        <v>1464</v>
      </c>
    </row>
    <row r="2601" spans="1:2" x14ac:dyDescent="0.35">
      <c r="A2601" s="3">
        <v>6.5</v>
      </c>
      <c r="B2601" s="3" t="s">
        <v>37</v>
      </c>
    </row>
    <row r="2602" spans="1:2" x14ac:dyDescent="0.35">
      <c r="A2602" s="3">
        <v>7.3</v>
      </c>
      <c r="B2602" s="3" t="s">
        <v>37</v>
      </c>
    </row>
    <row r="2603" spans="1:2" x14ac:dyDescent="0.35">
      <c r="A2603" s="3">
        <v>7.5</v>
      </c>
      <c r="B2603" s="3" t="s">
        <v>37</v>
      </c>
    </row>
    <row r="2604" spans="1:2" x14ac:dyDescent="0.35">
      <c r="A2604" s="3">
        <v>5.9</v>
      </c>
      <c r="B2604" s="3" t="s">
        <v>37</v>
      </c>
    </row>
    <row r="2605" spans="1:2" x14ac:dyDescent="0.35">
      <c r="A2605" s="3">
        <v>7.4</v>
      </c>
      <c r="B2605" s="3" t="s">
        <v>37</v>
      </c>
    </row>
    <row r="2606" spans="1:2" x14ac:dyDescent="0.35">
      <c r="A2606" s="3">
        <v>6.9</v>
      </c>
      <c r="B2606" s="3" t="s">
        <v>37</v>
      </c>
    </row>
    <row r="2607" spans="1:2" x14ac:dyDescent="0.35">
      <c r="A2607" s="3">
        <v>7.9</v>
      </c>
      <c r="B2607" s="3" t="s">
        <v>1946</v>
      </c>
    </row>
    <row r="2608" spans="1:2" x14ac:dyDescent="0.35">
      <c r="A2608" s="3">
        <v>8.4</v>
      </c>
      <c r="B2608" s="3" t="s">
        <v>37</v>
      </c>
    </row>
    <row r="2609" spans="1:2" x14ac:dyDescent="0.35">
      <c r="A2609" s="3">
        <v>8</v>
      </c>
      <c r="B2609" s="3" t="s">
        <v>37</v>
      </c>
    </row>
    <row r="2610" spans="1:2" x14ac:dyDescent="0.35">
      <c r="A2610" s="3">
        <v>6</v>
      </c>
      <c r="B2610" s="3" t="s">
        <v>37</v>
      </c>
    </row>
    <row r="2611" spans="1:2" x14ac:dyDescent="0.35">
      <c r="A2611" s="3">
        <v>7.3</v>
      </c>
      <c r="B2611" s="3" t="s">
        <v>37</v>
      </c>
    </row>
    <row r="2612" spans="1:2" x14ac:dyDescent="0.35">
      <c r="A2612" s="3">
        <v>6.8</v>
      </c>
      <c r="B2612" s="3" t="s">
        <v>37</v>
      </c>
    </row>
    <row r="2613" spans="1:2" x14ac:dyDescent="0.35">
      <c r="A2613" s="3">
        <v>7.8</v>
      </c>
      <c r="B2613" s="3" t="s">
        <v>37</v>
      </c>
    </row>
    <row r="2614" spans="1:2" x14ac:dyDescent="0.35">
      <c r="A2614" s="3">
        <v>5.7</v>
      </c>
      <c r="B2614" s="3" t="s">
        <v>12700</v>
      </c>
    </row>
    <row r="2615" spans="1:2" x14ac:dyDescent="0.35">
      <c r="A2615" s="3">
        <v>6.1</v>
      </c>
      <c r="B2615" s="3" t="s">
        <v>37</v>
      </c>
    </row>
    <row r="2616" spans="1:2" x14ac:dyDescent="0.35">
      <c r="A2616" s="3">
        <v>8.1</v>
      </c>
      <c r="B2616" s="3" t="s">
        <v>37</v>
      </c>
    </row>
    <row r="2617" spans="1:2" x14ac:dyDescent="0.35">
      <c r="A2617" s="3">
        <v>6.1</v>
      </c>
      <c r="B2617" s="3" t="s">
        <v>37</v>
      </c>
    </row>
    <row r="2618" spans="1:2" x14ac:dyDescent="0.35">
      <c r="A2618" s="3">
        <v>7.5</v>
      </c>
      <c r="B2618" s="3" t="s">
        <v>37</v>
      </c>
    </row>
    <row r="2619" spans="1:2" x14ac:dyDescent="0.35">
      <c r="A2619" s="3">
        <v>6.2</v>
      </c>
      <c r="B2619" s="3" t="s">
        <v>37</v>
      </c>
    </row>
    <row r="2620" spans="1:2" x14ac:dyDescent="0.35">
      <c r="A2620" s="3">
        <v>6.2</v>
      </c>
      <c r="B2620" s="3" t="s">
        <v>37</v>
      </c>
    </row>
    <row r="2621" spans="1:2" x14ac:dyDescent="0.35">
      <c r="A2621" s="3">
        <v>7.9</v>
      </c>
      <c r="B2621" s="3" t="s">
        <v>37</v>
      </c>
    </row>
    <row r="2622" spans="1:2" x14ac:dyDescent="0.35">
      <c r="A2622" s="3">
        <v>7.4</v>
      </c>
      <c r="B2622" s="3" t="s">
        <v>37</v>
      </c>
    </row>
    <row r="2623" spans="1:2" x14ac:dyDescent="0.35">
      <c r="A2623" s="3">
        <v>6.6</v>
      </c>
      <c r="B2623" s="3" t="s">
        <v>37</v>
      </c>
    </row>
    <row r="2624" spans="1:2" x14ac:dyDescent="0.35">
      <c r="A2624" s="3">
        <v>7.3</v>
      </c>
      <c r="B2624" s="3" t="s">
        <v>37</v>
      </c>
    </row>
    <row r="2625" spans="1:2" x14ac:dyDescent="0.35">
      <c r="A2625" s="3">
        <v>7.5</v>
      </c>
      <c r="B2625" s="3" t="s">
        <v>37</v>
      </c>
    </row>
    <row r="2626" spans="1:2" x14ac:dyDescent="0.35">
      <c r="A2626" s="3">
        <v>5.6</v>
      </c>
      <c r="B2626" s="3" t="s">
        <v>37</v>
      </c>
    </row>
    <row r="2627" spans="1:2" x14ac:dyDescent="0.35">
      <c r="A2627" s="3">
        <v>7.3</v>
      </c>
      <c r="B2627" s="3" t="s">
        <v>37</v>
      </c>
    </row>
    <row r="2628" spans="1:2" x14ac:dyDescent="0.35">
      <c r="A2628" s="3">
        <v>6.4</v>
      </c>
      <c r="B2628" s="3" t="s">
        <v>37</v>
      </c>
    </row>
    <row r="2629" spans="1:2" x14ac:dyDescent="0.35">
      <c r="A2629" s="3">
        <v>5</v>
      </c>
      <c r="B2629" s="3" t="s">
        <v>37</v>
      </c>
    </row>
    <row r="2630" spans="1:2" x14ac:dyDescent="0.35">
      <c r="A2630" s="3">
        <v>5.4</v>
      </c>
      <c r="B2630" s="3" t="s">
        <v>37</v>
      </c>
    </row>
    <row r="2631" spans="1:2" x14ac:dyDescent="0.35">
      <c r="A2631" s="3">
        <v>8.1999999999999993</v>
      </c>
      <c r="B2631" s="3" t="s">
        <v>37</v>
      </c>
    </row>
    <row r="2632" spans="1:2" x14ac:dyDescent="0.35">
      <c r="A2632" s="3">
        <v>7.1</v>
      </c>
      <c r="B2632" s="3" t="s">
        <v>37</v>
      </c>
    </row>
    <row r="2633" spans="1:2" x14ac:dyDescent="0.35">
      <c r="A2633" s="3">
        <v>5.3</v>
      </c>
      <c r="B2633" s="3" t="s">
        <v>37</v>
      </c>
    </row>
    <row r="2634" spans="1:2" x14ac:dyDescent="0.35">
      <c r="A2634" s="3">
        <v>6.5</v>
      </c>
      <c r="B2634" s="3" t="s">
        <v>37</v>
      </c>
    </row>
    <row r="2635" spans="1:2" x14ac:dyDescent="0.35">
      <c r="A2635" s="3">
        <v>6.2</v>
      </c>
      <c r="B2635" s="3" t="s">
        <v>37</v>
      </c>
    </row>
    <row r="2636" spans="1:2" x14ac:dyDescent="0.35">
      <c r="A2636" s="3">
        <v>6.4</v>
      </c>
      <c r="B2636" s="3" t="s">
        <v>37</v>
      </c>
    </row>
    <row r="2637" spans="1:2" x14ac:dyDescent="0.35">
      <c r="A2637" s="3">
        <v>7.2</v>
      </c>
      <c r="B2637" s="3" t="s">
        <v>37</v>
      </c>
    </row>
    <row r="2638" spans="1:2" x14ac:dyDescent="0.35">
      <c r="A2638" s="3">
        <v>6.9</v>
      </c>
      <c r="B2638" s="3" t="s">
        <v>37</v>
      </c>
    </row>
    <row r="2639" spans="1:2" x14ac:dyDescent="0.35">
      <c r="A2639" s="3">
        <v>5.7</v>
      </c>
      <c r="B2639" s="3" t="s">
        <v>37</v>
      </c>
    </row>
    <row r="2640" spans="1:2" x14ac:dyDescent="0.35">
      <c r="A2640" s="3">
        <v>7.7</v>
      </c>
      <c r="B2640" s="3" t="s">
        <v>37</v>
      </c>
    </row>
    <row r="2641" spans="1:2" x14ac:dyDescent="0.35">
      <c r="A2641" s="3">
        <v>5.4</v>
      </c>
      <c r="B2641" s="3" t="s">
        <v>37</v>
      </c>
    </row>
    <row r="2642" spans="1:2" x14ac:dyDescent="0.35">
      <c r="A2642" s="3">
        <v>5.6</v>
      </c>
      <c r="B2642" s="3" t="s">
        <v>37</v>
      </c>
    </row>
    <row r="2643" spans="1:2" x14ac:dyDescent="0.35">
      <c r="A2643" s="3">
        <v>7.7</v>
      </c>
      <c r="B2643" s="3" t="s">
        <v>37</v>
      </c>
    </row>
    <row r="2644" spans="1:2" x14ac:dyDescent="0.35">
      <c r="A2644" s="3">
        <v>5.0999999999999996</v>
      </c>
      <c r="B2644" s="3" t="s">
        <v>37</v>
      </c>
    </row>
    <row r="2645" spans="1:2" x14ac:dyDescent="0.35">
      <c r="A2645" s="3">
        <v>6.8</v>
      </c>
      <c r="B2645" s="3" t="s">
        <v>37</v>
      </c>
    </row>
    <row r="2646" spans="1:2" x14ac:dyDescent="0.35">
      <c r="A2646" s="3">
        <v>8.4</v>
      </c>
      <c r="B2646" s="3" t="s">
        <v>37</v>
      </c>
    </row>
    <row r="2647" spans="1:2" x14ac:dyDescent="0.35">
      <c r="A2647" s="3">
        <v>4.9000000000000004</v>
      </c>
      <c r="B2647" s="3" t="s">
        <v>37</v>
      </c>
    </row>
    <row r="2648" spans="1:2" x14ac:dyDescent="0.35">
      <c r="A2648" s="3">
        <v>7.1</v>
      </c>
      <c r="B2648" s="3" t="s">
        <v>37</v>
      </c>
    </row>
    <row r="2649" spans="1:2" x14ac:dyDescent="0.35">
      <c r="A2649" s="3">
        <v>6.6</v>
      </c>
      <c r="B2649" s="3" t="s">
        <v>37</v>
      </c>
    </row>
    <row r="2650" spans="1:2" x14ac:dyDescent="0.35">
      <c r="A2650" s="3">
        <v>6.1</v>
      </c>
      <c r="B2650" s="3" t="s">
        <v>37</v>
      </c>
    </row>
    <row r="2651" spans="1:2" x14ac:dyDescent="0.35">
      <c r="A2651" s="3">
        <v>4.0999999999999996</v>
      </c>
      <c r="B2651" s="3" t="s">
        <v>37</v>
      </c>
    </row>
    <row r="2652" spans="1:2" x14ac:dyDescent="0.35">
      <c r="A2652" s="3">
        <v>5.8</v>
      </c>
      <c r="B2652" s="3" t="s">
        <v>37</v>
      </c>
    </row>
    <row r="2653" spans="1:2" x14ac:dyDescent="0.35">
      <c r="A2653" s="3">
        <v>8.1</v>
      </c>
      <c r="B2653" s="3" t="s">
        <v>37</v>
      </c>
    </row>
    <row r="2654" spans="1:2" x14ac:dyDescent="0.35">
      <c r="A2654" s="3">
        <v>7.6</v>
      </c>
      <c r="B2654" s="3" t="s">
        <v>37</v>
      </c>
    </row>
    <row r="2655" spans="1:2" x14ac:dyDescent="0.35">
      <c r="A2655" s="3">
        <v>7.8</v>
      </c>
      <c r="B2655" s="3" t="s">
        <v>37</v>
      </c>
    </row>
    <row r="2656" spans="1:2" x14ac:dyDescent="0.35">
      <c r="A2656" s="3">
        <v>4.5999999999999996</v>
      </c>
      <c r="B2656" s="3" t="s">
        <v>37</v>
      </c>
    </row>
    <row r="2657" spans="1:2" x14ac:dyDescent="0.35">
      <c r="A2657" s="3">
        <v>6</v>
      </c>
      <c r="B2657" s="3" t="s">
        <v>37</v>
      </c>
    </row>
    <row r="2658" spans="1:2" x14ac:dyDescent="0.35">
      <c r="A2658" s="3">
        <v>7</v>
      </c>
      <c r="B2658" s="3" t="s">
        <v>37</v>
      </c>
    </row>
    <row r="2659" spans="1:2" x14ac:dyDescent="0.35">
      <c r="A2659" s="3">
        <v>6.7</v>
      </c>
      <c r="B2659" s="3" t="s">
        <v>37</v>
      </c>
    </row>
    <row r="2660" spans="1:2" x14ac:dyDescent="0.35">
      <c r="A2660" s="3">
        <v>6.4</v>
      </c>
      <c r="B2660" s="3" t="s">
        <v>37</v>
      </c>
    </row>
    <row r="2661" spans="1:2" x14ac:dyDescent="0.35">
      <c r="A2661" s="3">
        <v>7.2</v>
      </c>
      <c r="B2661" s="3" t="s">
        <v>37</v>
      </c>
    </row>
    <row r="2662" spans="1:2" x14ac:dyDescent="0.35">
      <c r="A2662" s="3">
        <v>7.4</v>
      </c>
      <c r="B2662" s="3" t="s">
        <v>37</v>
      </c>
    </row>
    <row r="2663" spans="1:2" x14ac:dyDescent="0.35">
      <c r="A2663" s="3">
        <v>4.8</v>
      </c>
      <c r="B2663" s="3" t="s">
        <v>37</v>
      </c>
    </row>
    <row r="2664" spans="1:2" x14ac:dyDescent="0.35">
      <c r="A2664" s="3">
        <v>4</v>
      </c>
      <c r="B2664" s="3" t="s">
        <v>37</v>
      </c>
    </row>
    <row r="2665" spans="1:2" x14ac:dyDescent="0.35">
      <c r="A2665" s="3">
        <v>6.2</v>
      </c>
      <c r="B2665" s="3" t="s">
        <v>37</v>
      </c>
    </row>
    <row r="2666" spans="1:2" x14ac:dyDescent="0.35">
      <c r="A2666" s="3">
        <v>7.7</v>
      </c>
      <c r="B2666" s="3" t="s">
        <v>37</v>
      </c>
    </row>
    <row r="2667" spans="1:2" x14ac:dyDescent="0.35">
      <c r="A2667" s="3">
        <v>6.7</v>
      </c>
      <c r="B2667" s="3" t="s">
        <v>37</v>
      </c>
    </row>
    <row r="2668" spans="1:2" x14ac:dyDescent="0.35">
      <c r="A2668" s="3">
        <v>7.9</v>
      </c>
      <c r="B2668" s="3" t="s">
        <v>37</v>
      </c>
    </row>
    <row r="2669" spans="1:2" x14ac:dyDescent="0.35">
      <c r="A2669" s="3">
        <v>7.9</v>
      </c>
      <c r="B2669" s="3" t="s">
        <v>37</v>
      </c>
    </row>
    <row r="2670" spans="1:2" x14ac:dyDescent="0.35">
      <c r="A2670" s="3">
        <v>5.5</v>
      </c>
      <c r="B2670" s="3" t="s">
        <v>37</v>
      </c>
    </row>
    <row r="2671" spans="1:2" x14ac:dyDescent="0.35">
      <c r="A2671" s="3">
        <v>6.2</v>
      </c>
      <c r="B2671" s="3" t="s">
        <v>37</v>
      </c>
    </row>
    <row r="2672" spans="1:2" x14ac:dyDescent="0.35">
      <c r="A2672" s="3">
        <v>5.0999999999999996</v>
      </c>
      <c r="B2672" s="3" t="s">
        <v>37</v>
      </c>
    </row>
    <row r="2673" spans="1:2" x14ac:dyDescent="0.35">
      <c r="A2673" s="3">
        <v>4.0999999999999996</v>
      </c>
      <c r="B2673" s="3" t="s">
        <v>37</v>
      </c>
    </row>
    <row r="2674" spans="1:2" x14ac:dyDescent="0.35">
      <c r="A2674" s="3">
        <v>6.7</v>
      </c>
      <c r="B2674" s="3" t="s">
        <v>37</v>
      </c>
    </row>
    <row r="2675" spans="1:2" x14ac:dyDescent="0.35">
      <c r="A2675" s="3">
        <v>4.7</v>
      </c>
      <c r="B2675" s="3" t="s">
        <v>37</v>
      </c>
    </row>
    <row r="2676" spans="1:2" x14ac:dyDescent="0.35">
      <c r="A2676" s="3">
        <v>6.4</v>
      </c>
      <c r="B2676" s="3" t="s">
        <v>37</v>
      </c>
    </row>
    <row r="2677" spans="1:2" x14ac:dyDescent="0.35">
      <c r="A2677" s="3">
        <v>6.3</v>
      </c>
      <c r="B2677" s="3" t="s">
        <v>37</v>
      </c>
    </row>
    <row r="2678" spans="1:2" x14ac:dyDescent="0.35">
      <c r="A2678" s="3">
        <v>5.5</v>
      </c>
      <c r="B2678" s="3" t="s">
        <v>37</v>
      </c>
    </row>
    <row r="2679" spans="1:2" x14ac:dyDescent="0.35">
      <c r="A2679" s="3">
        <v>7.3</v>
      </c>
      <c r="B2679" s="3" t="s">
        <v>37</v>
      </c>
    </row>
    <row r="2680" spans="1:2" x14ac:dyDescent="0.35">
      <c r="A2680" s="3">
        <v>6.3</v>
      </c>
      <c r="B2680" s="3" t="s">
        <v>37</v>
      </c>
    </row>
    <row r="2681" spans="1:2" x14ac:dyDescent="0.35">
      <c r="A2681" s="3">
        <v>4.9000000000000004</v>
      </c>
      <c r="B2681" s="3" t="s">
        <v>37</v>
      </c>
    </row>
    <row r="2682" spans="1:2" x14ac:dyDescent="0.35">
      <c r="A2682" s="3">
        <v>7.6</v>
      </c>
      <c r="B2682" s="3" t="s">
        <v>37</v>
      </c>
    </row>
    <row r="2683" spans="1:2" x14ac:dyDescent="0.35">
      <c r="A2683" s="3">
        <v>6</v>
      </c>
      <c r="B2683" s="3" t="s">
        <v>37</v>
      </c>
    </row>
    <row r="2684" spans="1:2" x14ac:dyDescent="0.35">
      <c r="A2684" s="3">
        <v>6.2</v>
      </c>
      <c r="B2684" s="3" t="s">
        <v>37</v>
      </c>
    </row>
    <row r="2685" spans="1:2" x14ac:dyDescent="0.35">
      <c r="A2685" s="3">
        <v>6.8</v>
      </c>
      <c r="B2685" s="3" t="s">
        <v>37</v>
      </c>
    </row>
    <row r="2686" spans="1:2" x14ac:dyDescent="0.35">
      <c r="A2686" s="3">
        <v>4.5</v>
      </c>
      <c r="B2686" s="3" t="s">
        <v>37</v>
      </c>
    </row>
    <row r="2687" spans="1:2" x14ac:dyDescent="0.35">
      <c r="A2687" s="3">
        <v>5.7</v>
      </c>
      <c r="B2687" s="3" t="s">
        <v>37</v>
      </c>
    </row>
    <row r="2688" spans="1:2" x14ac:dyDescent="0.35">
      <c r="A2688" s="3">
        <v>8.4</v>
      </c>
      <c r="B2688" s="3" t="s">
        <v>37</v>
      </c>
    </row>
    <row r="2689" spans="1:2" x14ac:dyDescent="0.35">
      <c r="A2689" s="3">
        <v>4.5999999999999996</v>
      </c>
      <c r="B2689" s="3" t="s">
        <v>37</v>
      </c>
    </row>
    <row r="2690" spans="1:2" x14ac:dyDescent="0.35">
      <c r="A2690" s="3">
        <v>6.2</v>
      </c>
      <c r="B2690" s="3" t="s">
        <v>37</v>
      </c>
    </row>
    <row r="2691" spans="1:2" x14ac:dyDescent="0.35">
      <c r="A2691" s="3">
        <v>7</v>
      </c>
      <c r="B2691" s="3" t="s">
        <v>37</v>
      </c>
    </row>
    <row r="2692" spans="1:2" x14ac:dyDescent="0.35">
      <c r="A2692" s="3">
        <v>6.9</v>
      </c>
      <c r="B2692" s="3" t="s">
        <v>37</v>
      </c>
    </row>
    <row r="2693" spans="1:2" x14ac:dyDescent="0.35">
      <c r="A2693" s="3">
        <v>6.1</v>
      </c>
      <c r="B2693" s="3" t="s">
        <v>37</v>
      </c>
    </row>
    <row r="2694" spans="1:2" x14ac:dyDescent="0.35">
      <c r="A2694" s="3">
        <v>6.7</v>
      </c>
      <c r="B2694" s="3" t="s">
        <v>37</v>
      </c>
    </row>
    <row r="2695" spans="1:2" x14ac:dyDescent="0.35">
      <c r="A2695" s="3">
        <v>5.6</v>
      </c>
      <c r="B2695" s="3" t="s">
        <v>37</v>
      </c>
    </row>
    <row r="2696" spans="1:2" x14ac:dyDescent="0.35">
      <c r="A2696" s="3">
        <v>6.6</v>
      </c>
      <c r="B2696" s="3" t="s">
        <v>37</v>
      </c>
    </row>
    <row r="2697" spans="1:2" x14ac:dyDescent="0.35">
      <c r="A2697" s="3">
        <v>6.4</v>
      </c>
      <c r="B2697" s="3" t="s">
        <v>37</v>
      </c>
    </row>
    <row r="2698" spans="1:2" x14ac:dyDescent="0.35">
      <c r="A2698" s="3">
        <v>2.8</v>
      </c>
      <c r="B2698" s="3" t="s">
        <v>37</v>
      </c>
    </row>
    <row r="2699" spans="1:2" x14ac:dyDescent="0.35">
      <c r="A2699" s="3">
        <v>5.4</v>
      </c>
      <c r="B2699" s="3" t="s">
        <v>37</v>
      </c>
    </row>
    <row r="2700" spans="1:2" x14ac:dyDescent="0.35">
      <c r="A2700" s="3">
        <v>5</v>
      </c>
      <c r="B2700" s="3" t="s">
        <v>37</v>
      </c>
    </row>
    <row r="2701" spans="1:2" x14ac:dyDescent="0.35">
      <c r="A2701" s="3">
        <v>5.0999999999999996</v>
      </c>
      <c r="B2701" s="3" t="s">
        <v>37</v>
      </c>
    </row>
    <row r="2702" spans="1:2" x14ac:dyDescent="0.35">
      <c r="A2702" s="3">
        <v>8</v>
      </c>
      <c r="B2702" s="3" t="s">
        <v>37</v>
      </c>
    </row>
    <row r="2703" spans="1:2" x14ac:dyDescent="0.35">
      <c r="A2703" s="3">
        <v>5.9</v>
      </c>
      <c r="B2703" s="3" t="s">
        <v>37</v>
      </c>
    </row>
    <row r="2704" spans="1:2" x14ac:dyDescent="0.35">
      <c r="A2704" s="3">
        <v>7.5</v>
      </c>
      <c r="B2704" s="3" t="s">
        <v>37</v>
      </c>
    </row>
    <row r="2705" spans="1:2" x14ac:dyDescent="0.35">
      <c r="A2705" s="3">
        <v>8.1999999999999993</v>
      </c>
      <c r="B2705" s="3" t="s">
        <v>37</v>
      </c>
    </row>
    <row r="2706" spans="1:2" x14ac:dyDescent="0.35">
      <c r="A2706" s="3">
        <v>7</v>
      </c>
      <c r="B2706" s="3" t="s">
        <v>37</v>
      </c>
    </row>
    <row r="2707" spans="1:2" x14ac:dyDescent="0.35">
      <c r="A2707" s="3">
        <v>6.6</v>
      </c>
      <c r="B2707" s="3" t="s">
        <v>37</v>
      </c>
    </row>
    <row r="2708" spans="1:2" x14ac:dyDescent="0.35">
      <c r="A2708" s="3">
        <v>6.7</v>
      </c>
      <c r="B2708" s="3" t="s">
        <v>37</v>
      </c>
    </row>
    <row r="2709" spans="1:2" x14ac:dyDescent="0.35">
      <c r="A2709" s="3">
        <v>5.5</v>
      </c>
      <c r="B2709" s="3" t="s">
        <v>37</v>
      </c>
    </row>
    <row r="2710" spans="1:2" x14ac:dyDescent="0.35">
      <c r="A2710" s="3">
        <v>4.9000000000000004</v>
      </c>
      <c r="B2710" s="3" t="s">
        <v>37</v>
      </c>
    </row>
    <row r="2711" spans="1:2" x14ac:dyDescent="0.35">
      <c r="A2711" s="3">
        <v>6.9</v>
      </c>
      <c r="B2711" s="3" t="s">
        <v>37</v>
      </c>
    </row>
    <row r="2712" spans="1:2" x14ac:dyDescent="0.35">
      <c r="A2712" s="3">
        <v>7.4</v>
      </c>
      <c r="B2712" s="3" t="s">
        <v>37</v>
      </c>
    </row>
    <row r="2713" spans="1:2" x14ac:dyDescent="0.35">
      <c r="A2713" s="3">
        <v>5.6</v>
      </c>
      <c r="B2713" s="3" t="s">
        <v>37</v>
      </c>
    </row>
    <row r="2714" spans="1:2" x14ac:dyDescent="0.35">
      <c r="A2714" s="3">
        <v>8</v>
      </c>
      <c r="B2714" s="3" t="s">
        <v>37</v>
      </c>
    </row>
    <row r="2715" spans="1:2" x14ac:dyDescent="0.35">
      <c r="A2715" s="3">
        <v>5.3</v>
      </c>
      <c r="B2715" s="3" t="s">
        <v>37</v>
      </c>
    </row>
    <row r="2716" spans="1:2" x14ac:dyDescent="0.35">
      <c r="A2716" s="3">
        <v>6.2</v>
      </c>
      <c r="B2716" s="3" t="s">
        <v>37</v>
      </c>
    </row>
    <row r="2717" spans="1:2" x14ac:dyDescent="0.35">
      <c r="A2717" s="3">
        <v>5.3</v>
      </c>
      <c r="B2717" s="3" t="s">
        <v>37</v>
      </c>
    </row>
    <row r="2718" spans="1:2" x14ac:dyDescent="0.35">
      <c r="A2718" s="3">
        <v>6.6</v>
      </c>
      <c r="B2718" s="3" t="s">
        <v>37</v>
      </c>
    </row>
    <row r="2719" spans="1:2" x14ac:dyDescent="0.35">
      <c r="A2719" s="3">
        <v>7.2</v>
      </c>
      <c r="B2719" s="3" t="s">
        <v>37</v>
      </c>
    </row>
    <row r="2720" spans="1:2" x14ac:dyDescent="0.35">
      <c r="A2720" s="3">
        <v>4.5999999999999996</v>
      </c>
      <c r="B2720" s="3" t="s">
        <v>37</v>
      </c>
    </row>
    <row r="2721" spans="1:2" x14ac:dyDescent="0.35">
      <c r="A2721" s="3">
        <v>7.5</v>
      </c>
      <c r="B2721" s="3" t="s">
        <v>37</v>
      </c>
    </row>
    <row r="2722" spans="1:2" x14ac:dyDescent="0.35">
      <c r="A2722" s="3">
        <v>6.5</v>
      </c>
      <c r="B2722" s="3" t="s">
        <v>37</v>
      </c>
    </row>
    <row r="2723" spans="1:2" x14ac:dyDescent="0.35">
      <c r="A2723" s="3">
        <v>7.6</v>
      </c>
      <c r="B2723" s="3" t="s">
        <v>37</v>
      </c>
    </row>
    <row r="2724" spans="1:2" x14ac:dyDescent="0.35">
      <c r="A2724" s="3">
        <v>6.2</v>
      </c>
      <c r="B2724" s="3" t="s">
        <v>37</v>
      </c>
    </row>
    <row r="2725" spans="1:2" x14ac:dyDescent="0.35">
      <c r="A2725" s="3">
        <v>8</v>
      </c>
      <c r="B2725" s="3" t="s">
        <v>37</v>
      </c>
    </row>
    <row r="2726" spans="1:2" x14ac:dyDescent="0.35">
      <c r="A2726" s="3">
        <v>5.5</v>
      </c>
      <c r="B2726" s="3" t="s">
        <v>37</v>
      </c>
    </row>
    <row r="2727" spans="1:2" x14ac:dyDescent="0.35">
      <c r="A2727" s="3">
        <v>6.3</v>
      </c>
      <c r="B2727" s="3" t="s">
        <v>37</v>
      </c>
    </row>
    <row r="2728" spans="1:2" x14ac:dyDescent="0.35">
      <c r="A2728" s="3">
        <v>7.2</v>
      </c>
      <c r="B2728" s="3" t="s">
        <v>37</v>
      </c>
    </row>
    <row r="2729" spans="1:2" x14ac:dyDescent="0.35">
      <c r="A2729" s="3">
        <v>7.9</v>
      </c>
      <c r="B2729" s="3" t="s">
        <v>37</v>
      </c>
    </row>
    <row r="2730" spans="1:2" x14ac:dyDescent="0.35">
      <c r="A2730" s="3">
        <v>6.7</v>
      </c>
      <c r="B2730" s="3" t="s">
        <v>37</v>
      </c>
    </row>
    <row r="2731" spans="1:2" x14ac:dyDescent="0.35">
      <c r="A2731" s="3">
        <v>5.3</v>
      </c>
      <c r="B2731" s="3" t="s">
        <v>37</v>
      </c>
    </row>
    <row r="2732" spans="1:2" x14ac:dyDescent="0.35">
      <c r="A2732" s="3">
        <v>6.3</v>
      </c>
      <c r="B2732" s="3" t="s">
        <v>37</v>
      </c>
    </row>
    <row r="2733" spans="1:2" x14ac:dyDescent="0.35">
      <c r="A2733" s="3">
        <v>6.5</v>
      </c>
      <c r="B2733" s="3" t="s">
        <v>37</v>
      </c>
    </row>
    <row r="2734" spans="1:2" x14ac:dyDescent="0.35">
      <c r="A2734" s="3">
        <v>5.6</v>
      </c>
      <c r="B2734" s="3" t="s">
        <v>37</v>
      </c>
    </row>
    <row r="2735" spans="1:2" x14ac:dyDescent="0.35">
      <c r="A2735" s="3">
        <v>7</v>
      </c>
      <c r="B2735" s="3" t="s">
        <v>37</v>
      </c>
    </row>
    <row r="2736" spans="1:2" x14ac:dyDescent="0.35">
      <c r="A2736" s="3">
        <v>8.3000000000000007</v>
      </c>
      <c r="B2736" s="3" t="s">
        <v>8731</v>
      </c>
    </row>
    <row r="2737" spans="1:2" x14ac:dyDescent="0.35">
      <c r="A2737" s="3">
        <v>7.2</v>
      </c>
      <c r="B2737" s="3" t="s">
        <v>1464</v>
      </c>
    </row>
    <row r="2738" spans="1:2" x14ac:dyDescent="0.35">
      <c r="A2738" s="3">
        <v>6.8</v>
      </c>
      <c r="B2738" s="3" t="s">
        <v>37</v>
      </c>
    </row>
    <row r="2739" spans="1:2" x14ac:dyDescent="0.35">
      <c r="A2739" s="3">
        <v>6.4</v>
      </c>
      <c r="B2739" s="3" t="s">
        <v>1946</v>
      </c>
    </row>
    <row r="2740" spans="1:2" x14ac:dyDescent="0.35">
      <c r="A2740" s="3">
        <v>6.9</v>
      </c>
      <c r="B2740" s="3" t="s">
        <v>37</v>
      </c>
    </row>
    <row r="2741" spans="1:2" x14ac:dyDescent="0.35">
      <c r="A2741" s="3">
        <v>8</v>
      </c>
      <c r="B2741" s="3" t="s">
        <v>5641</v>
      </c>
    </row>
    <row r="2742" spans="1:2" x14ac:dyDescent="0.35">
      <c r="A2742" s="3">
        <v>6.2</v>
      </c>
      <c r="B2742" s="3" t="s">
        <v>13246</v>
      </c>
    </row>
    <row r="2743" spans="1:2" x14ac:dyDescent="0.35">
      <c r="A2743" s="3">
        <v>6.4</v>
      </c>
      <c r="B2743" s="3" t="s">
        <v>37</v>
      </c>
    </row>
    <row r="2744" spans="1:2" x14ac:dyDescent="0.35">
      <c r="A2744" s="3">
        <v>5.6</v>
      </c>
      <c r="B2744" s="3" t="s">
        <v>37</v>
      </c>
    </row>
    <row r="2745" spans="1:2" x14ac:dyDescent="0.35">
      <c r="A2745" s="3">
        <v>6.1</v>
      </c>
      <c r="B2745" s="3" t="s">
        <v>37</v>
      </c>
    </row>
    <row r="2746" spans="1:2" x14ac:dyDescent="0.35">
      <c r="A2746" s="3">
        <v>6</v>
      </c>
      <c r="B2746" s="3" t="s">
        <v>37</v>
      </c>
    </row>
    <row r="2747" spans="1:2" x14ac:dyDescent="0.35">
      <c r="A2747" s="3">
        <v>5.0999999999999996</v>
      </c>
      <c r="B2747" s="3" t="s">
        <v>37</v>
      </c>
    </row>
    <row r="2748" spans="1:2" x14ac:dyDescent="0.35">
      <c r="A2748" s="3">
        <v>4.5</v>
      </c>
      <c r="B2748" s="3" t="s">
        <v>37</v>
      </c>
    </row>
    <row r="2749" spans="1:2" x14ac:dyDescent="0.35">
      <c r="A2749" s="3">
        <v>5.9</v>
      </c>
      <c r="B2749" s="3" t="s">
        <v>37</v>
      </c>
    </row>
    <row r="2750" spans="1:2" x14ac:dyDescent="0.35">
      <c r="A2750" s="3">
        <v>6</v>
      </c>
      <c r="B2750" s="3" t="s">
        <v>37</v>
      </c>
    </row>
    <row r="2751" spans="1:2" x14ac:dyDescent="0.35">
      <c r="A2751" s="3">
        <v>5.8</v>
      </c>
      <c r="B2751" s="3" t="s">
        <v>37</v>
      </c>
    </row>
    <row r="2752" spans="1:2" x14ac:dyDescent="0.35">
      <c r="A2752" s="3">
        <v>6.1</v>
      </c>
      <c r="B2752" s="3" t="s">
        <v>37</v>
      </c>
    </row>
    <row r="2753" spans="1:2" x14ac:dyDescent="0.35">
      <c r="A2753" s="3">
        <v>4.9000000000000004</v>
      </c>
      <c r="B2753" s="3" t="s">
        <v>37</v>
      </c>
    </row>
    <row r="2754" spans="1:2" x14ac:dyDescent="0.35">
      <c r="A2754" s="3">
        <v>5.7</v>
      </c>
      <c r="B2754" s="3" t="s">
        <v>2778</v>
      </c>
    </row>
    <row r="2755" spans="1:2" x14ac:dyDescent="0.35">
      <c r="A2755" s="3">
        <v>7.1</v>
      </c>
      <c r="B2755" s="3" t="s">
        <v>1946</v>
      </c>
    </row>
    <row r="2756" spans="1:2" x14ac:dyDescent="0.35">
      <c r="A2756" s="3">
        <v>6.6</v>
      </c>
      <c r="B2756" s="3" t="s">
        <v>37</v>
      </c>
    </row>
    <row r="2757" spans="1:2" x14ac:dyDescent="0.35">
      <c r="A2757" s="3">
        <v>8.1</v>
      </c>
      <c r="B2757" s="3" t="s">
        <v>37</v>
      </c>
    </row>
    <row r="2758" spans="1:2" x14ac:dyDescent="0.35">
      <c r="A2758" s="3">
        <v>5.7</v>
      </c>
      <c r="B2758" s="3" t="s">
        <v>37</v>
      </c>
    </row>
    <row r="2759" spans="1:2" x14ac:dyDescent="0.35">
      <c r="A2759" s="3">
        <v>6.8</v>
      </c>
      <c r="B2759" s="3" t="s">
        <v>37</v>
      </c>
    </row>
    <row r="2760" spans="1:2" x14ac:dyDescent="0.35">
      <c r="A2760" s="3">
        <v>7.5</v>
      </c>
      <c r="B2760" s="3" t="s">
        <v>1464</v>
      </c>
    </row>
    <row r="2761" spans="1:2" x14ac:dyDescent="0.35">
      <c r="A2761" s="3">
        <v>6.2</v>
      </c>
      <c r="B2761" s="3" t="s">
        <v>37</v>
      </c>
    </row>
    <row r="2762" spans="1:2" x14ac:dyDescent="0.35">
      <c r="A2762" s="3">
        <v>8.3000000000000007</v>
      </c>
      <c r="B2762" s="3" t="s">
        <v>37</v>
      </c>
    </row>
    <row r="2763" spans="1:2" x14ac:dyDescent="0.35">
      <c r="A2763" s="3">
        <v>7.4</v>
      </c>
      <c r="B2763" s="3" t="s">
        <v>37</v>
      </c>
    </row>
    <row r="2764" spans="1:2" x14ac:dyDescent="0.35">
      <c r="A2764" s="3">
        <v>8</v>
      </c>
      <c r="B2764" s="3" t="s">
        <v>37</v>
      </c>
    </row>
    <row r="2765" spans="1:2" x14ac:dyDescent="0.35">
      <c r="A2765" s="3">
        <v>6.9</v>
      </c>
      <c r="B2765" s="3" t="s">
        <v>37</v>
      </c>
    </row>
    <row r="2766" spans="1:2" x14ac:dyDescent="0.35">
      <c r="A2766" s="3">
        <v>6.9</v>
      </c>
      <c r="B2766" s="3" t="s">
        <v>37</v>
      </c>
    </row>
    <row r="2767" spans="1:2" x14ac:dyDescent="0.35">
      <c r="A2767" s="3">
        <v>9.5</v>
      </c>
      <c r="B2767" s="3" t="s">
        <v>37</v>
      </c>
    </row>
    <row r="2768" spans="1:2" x14ac:dyDescent="0.35">
      <c r="A2768" s="3">
        <v>5.5</v>
      </c>
      <c r="B2768" s="3" t="s">
        <v>37</v>
      </c>
    </row>
    <row r="2769" spans="1:2" x14ac:dyDescent="0.35">
      <c r="A2769" s="3">
        <v>5.7</v>
      </c>
      <c r="B2769" s="3" t="s">
        <v>37</v>
      </c>
    </row>
    <row r="2770" spans="1:2" x14ac:dyDescent="0.35">
      <c r="A2770" s="3">
        <v>7.2</v>
      </c>
      <c r="B2770" s="3" t="s">
        <v>37</v>
      </c>
    </row>
    <row r="2771" spans="1:2" x14ac:dyDescent="0.35">
      <c r="A2771" s="3">
        <v>6.9</v>
      </c>
      <c r="B2771" s="3" t="s">
        <v>37</v>
      </c>
    </row>
    <row r="2772" spans="1:2" x14ac:dyDescent="0.35">
      <c r="A2772" s="3">
        <v>5.5</v>
      </c>
      <c r="B2772" s="3" t="s">
        <v>37</v>
      </c>
    </row>
    <row r="2773" spans="1:2" x14ac:dyDescent="0.35">
      <c r="A2773" s="3">
        <v>5.9</v>
      </c>
      <c r="B2773" s="3" t="s">
        <v>37</v>
      </c>
    </row>
    <row r="2774" spans="1:2" x14ac:dyDescent="0.35">
      <c r="A2774" s="3">
        <v>7.7</v>
      </c>
      <c r="B2774" s="3" t="s">
        <v>37</v>
      </c>
    </row>
    <row r="2775" spans="1:2" x14ac:dyDescent="0.35">
      <c r="A2775" s="3">
        <v>5.2</v>
      </c>
      <c r="B2775" s="3" t="s">
        <v>37</v>
      </c>
    </row>
    <row r="2776" spans="1:2" x14ac:dyDescent="0.35">
      <c r="A2776" s="3">
        <v>7.1</v>
      </c>
      <c r="B2776" s="3" t="s">
        <v>37</v>
      </c>
    </row>
    <row r="2777" spans="1:2" x14ac:dyDescent="0.35">
      <c r="A2777" s="3">
        <v>6.6</v>
      </c>
      <c r="B2777" s="3" t="s">
        <v>37</v>
      </c>
    </row>
    <row r="2778" spans="1:2" x14ac:dyDescent="0.35">
      <c r="A2778" s="3">
        <v>5.5</v>
      </c>
      <c r="B2778" s="3" t="s">
        <v>37</v>
      </c>
    </row>
    <row r="2779" spans="1:2" x14ac:dyDescent="0.35">
      <c r="A2779" s="3">
        <v>7.7</v>
      </c>
      <c r="B2779" s="3" t="s">
        <v>37</v>
      </c>
    </row>
    <row r="2780" spans="1:2" x14ac:dyDescent="0.35">
      <c r="A2780" s="3">
        <v>5.4</v>
      </c>
      <c r="B2780" s="3" t="s">
        <v>37</v>
      </c>
    </row>
    <row r="2781" spans="1:2" x14ac:dyDescent="0.35">
      <c r="A2781" s="3">
        <v>6.7</v>
      </c>
      <c r="B2781" s="3" t="s">
        <v>37</v>
      </c>
    </row>
    <row r="2782" spans="1:2" x14ac:dyDescent="0.35">
      <c r="A2782" s="3">
        <v>5</v>
      </c>
      <c r="B2782" s="3" t="s">
        <v>37</v>
      </c>
    </row>
    <row r="2783" spans="1:2" x14ac:dyDescent="0.35">
      <c r="A2783" s="3">
        <v>6.4</v>
      </c>
      <c r="B2783" s="3" t="s">
        <v>37</v>
      </c>
    </row>
    <row r="2784" spans="1:2" x14ac:dyDescent="0.35">
      <c r="A2784" s="3">
        <v>6.6</v>
      </c>
      <c r="B2784" s="3" t="s">
        <v>37</v>
      </c>
    </row>
    <row r="2785" spans="1:2" x14ac:dyDescent="0.35">
      <c r="A2785" s="3">
        <v>5.9</v>
      </c>
      <c r="B2785" s="3" t="s">
        <v>37</v>
      </c>
    </row>
    <row r="2786" spans="1:2" x14ac:dyDescent="0.35">
      <c r="A2786" s="3">
        <v>5.7</v>
      </c>
      <c r="B2786" s="3" t="s">
        <v>37</v>
      </c>
    </row>
    <row r="2787" spans="1:2" x14ac:dyDescent="0.35">
      <c r="A2787" s="3">
        <v>4.5</v>
      </c>
      <c r="B2787" s="3" t="s">
        <v>37</v>
      </c>
    </row>
    <row r="2788" spans="1:2" x14ac:dyDescent="0.35">
      <c r="A2788" s="3">
        <v>3.7</v>
      </c>
      <c r="B2788" s="3" t="s">
        <v>37</v>
      </c>
    </row>
    <row r="2789" spans="1:2" x14ac:dyDescent="0.35">
      <c r="A2789" s="3">
        <v>5</v>
      </c>
      <c r="B2789" s="3" t="s">
        <v>37</v>
      </c>
    </row>
    <row r="2790" spans="1:2" x14ac:dyDescent="0.35">
      <c r="A2790" s="3">
        <v>4.5999999999999996</v>
      </c>
      <c r="B2790" s="3" t="s">
        <v>37</v>
      </c>
    </row>
    <row r="2791" spans="1:2" x14ac:dyDescent="0.35">
      <c r="A2791" s="3">
        <v>6.5</v>
      </c>
      <c r="B2791" s="3" t="s">
        <v>37</v>
      </c>
    </row>
    <row r="2792" spans="1:2" x14ac:dyDescent="0.35">
      <c r="A2792" s="3">
        <v>4.9000000000000004</v>
      </c>
      <c r="B2792" s="3" t="s">
        <v>37</v>
      </c>
    </row>
    <row r="2793" spans="1:2" x14ac:dyDescent="0.35">
      <c r="A2793" s="3">
        <v>6</v>
      </c>
      <c r="B2793" s="3" t="s">
        <v>37</v>
      </c>
    </row>
    <row r="2794" spans="1:2" x14ac:dyDescent="0.35">
      <c r="A2794" s="3">
        <v>6.9</v>
      </c>
      <c r="B2794" s="3" t="s">
        <v>37</v>
      </c>
    </row>
    <row r="2795" spans="1:2" x14ac:dyDescent="0.35">
      <c r="A2795" s="3">
        <v>5.7</v>
      </c>
      <c r="B2795" s="3" t="s">
        <v>37</v>
      </c>
    </row>
    <row r="2796" spans="1:2" x14ac:dyDescent="0.35">
      <c r="A2796" s="3">
        <v>6.7</v>
      </c>
      <c r="B2796" s="3" t="s">
        <v>37</v>
      </c>
    </row>
    <row r="2797" spans="1:2" x14ac:dyDescent="0.35">
      <c r="A2797" s="3">
        <v>6.9</v>
      </c>
      <c r="B2797" s="3" t="s">
        <v>37</v>
      </c>
    </row>
    <row r="2798" spans="1:2" x14ac:dyDescent="0.35">
      <c r="A2798" s="3">
        <v>5.5</v>
      </c>
      <c r="B2798" s="3" t="s">
        <v>37</v>
      </c>
    </row>
    <row r="2799" spans="1:2" x14ac:dyDescent="0.35">
      <c r="A2799" s="3">
        <v>4.4000000000000004</v>
      </c>
      <c r="B2799" s="3" t="s">
        <v>37</v>
      </c>
    </row>
    <row r="2800" spans="1:2" x14ac:dyDescent="0.35">
      <c r="A2800" s="3">
        <v>5.4</v>
      </c>
      <c r="B2800" s="3" t="s">
        <v>37</v>
      </c>
    </row>
    <row r="2801" spans="1:2" x14ac:dyDescent="0.35">
      <c r="A2801" s="3">
        <v>7</v>
      </c>
      <c r="B2801" s="3" t="s">
        <v>37</v>
      </c>
    </row>
    <row r="2802" spans="1:2" x14ac:dyDescent="0.35">
      <c r="A2802" s="3">
        <v>5.4</v>
      </c>
      <c r="B2802" s="3" t="s">
        <v>37</v>
      </c>
    </row>
    <row r="2803" spans="1:2" x14ac:dyDescent="0.35">
      <c r="A2803" s="3">
        <v>5.4</v>
      </c>
      <c r="B2803" s="3" t="s">
        <v>37</v>
      </c>
    </row>
    <row r="2804" spans="1:2" x14ac:dyDescent="0.35">
      <c r="A2804" s="3">
        <v>8</v>
      </c>
      <c r="B2804" s="3" t="s">
        <v>1464</v>
      </c>
    </row>
    <row r="2805" spans="1:2" x14ac:dyDescent="0.35">
      <c r="A2805" s="3">
        <v>7.6</v>
      </c>
      <c r="B2805" s="3" t="s">
        <v>37</v>
      </c>
    </row>
    <row r="2806" spans="1:2" x14ac:dyDescent="0.35">
      <c r="A2806" s="3">
        <v>5.9</v>
      </c>
      <c r="B2806" s="3" t="s">
        <v>37</v>
      </c>
    </row>
    <row r="2807" spans="1:2" x14ac:dyDescent="0.35">
      <c r="A2807" s="3">
        <v>6.6</v>
      </c>
      <c r="B2807" s="3" t="s">
        <v>37</v>
      </c>
    </row>
    <row r="2808" spans="1:2" x14ac:dyDescent="0.35">
      <c r="A2808" s="3">
        <v>6.7</v>
      </c>
      <c r="B2808" s="3" t="s">
        <v>37</v>
      </c>
    </row>
    <row r="2809" spans="1:2" x14ac:dyDescent="0.35">
      <c r="A2809" s="3">
        <v>3.9</v>
      </c>
      <c r="B2809" s="3" t="s">
        <v>37</v>
      </c>
    </row>
    <row r="2810" spans="1:2" x14ac:dyDescent="0.35">
      <c r="A2810" s="3">
        <v>5.7</v>
      </c>
      <c r="B2810" s="3" t="s">
        <v>37</v>
      </c>
    </row>
    <row r="2811" spans="1:2" x14ac:dyDescent="0.35">
      <c r="A2811" s="3">
        <v>6.7</v>
      </c>
      <c r="B2811" s="3" t="s">
        <v>37</v>
      </c>
    </row>
    <row r="2812" spans="1:2" x14ac:dyDescent="0.35">
      <c r="A2812" s="3">
        <v>6.5</v>
      </c>
      <c r="B2812" s="3" t="s">
        <v>37</v>
      </c>
    </row>
    <row r="2813" spans="1:2" x14ac:dyDescent="0.35">
      <c r="A2813" s="3">
        <v>6.8</v>
      </c>
      <c r="B2813" s="3" t="s">
        <v>37</v>
      </c>
    </row>
    <row r="2814" spans="1:2" x14ac:dyDescent="0.35">
      <c r="A2814" s="3">
        <v>6.3</v>
      </c>
      <c r="B2814" s="3" t="s">
        <v>1464</v>
      </c>
    </row>
    <row r="2815" spans="1:2" x14ac:dyDescent="0.35">
      <c r="A2815" s="3">
        <v>7.3</v>
      </c>
      <c r="B2815" s="3" t="s">
        <v>37</v>
      </c>
    </row>
    <row r="2816" spans="1:2" x14ac:dyDescent="0.35">
      <c r="A2816" s="3">
        <v>6.9</v>
      </c>
      <c r="B2816" s="3" t="s">
        <v>1946</v>
      </c>
    </row>
    <row r="2817" spans="1:2" x14ac:dyDescent="0.35">
      <c r="A2817" s="3">
        <v>7</v>
      </c>
      <c r="B2817" s="3" t="s">
        <v>37</v>
      </c>
    </row>
    <row r="2818" spans="1:2" x14ac:dyDescent="0.35">
      <c r="A2818" s="3">
        <v>6.5</v>
      </c>
      <c r="B2818" s="3" t="s">
        <v>37</v>
      </c>
    </row>
    <row r="2819" spans="1:2" x14ac:dyDescent="0.35">
      <c r="A2819" s="3">
        <v>3.6</v>
      </c>
      <c r="B2819" s="3" t="s">
        <v>37</v>
      </c>
    </row>
    <row r="2820" spans="1:2" x14ac:dyDescent="0.35">
      <c r="A2820" s="3">
        <v>7.7</v>
      </c>
      <c r="B2820" s="3" t="s">
        <v>37</v>
      </c>
    </row>
    <row r="2821" spans="1:2" x14ac:dyDescent="0.35">
      <c r="A2821" s="3">
        <v>7.7</v>
      </c>
      <c r="B2821" s="3" t="s">
        <v>37</v>
      </c>
    </row>
    <row r="2822" spans="1:2" x14ac:dyDescent="0.35">
      <c r="A2822" s="3">
        <v>5.9</v>
      </c>
      <c r="B2822" s="3" t="s">
        <v>37</v>
      </c>
    </row>
    <row r="2823" spans="1:2" x14ac:dyDescent="0.35">
      <c r="A2823" s="3">
        <v>6.8</v>
      </c>
      <c r="B2823" s="3" t="s">
        <v>37</v>
      </c>
    </row>
    <row r="2824" spans="1:2" x14ac:dyDescent="0.35">
      <c r="A2824" s="3">
        <v>7.4</v>
      </c>
      <c r="B2824" s="3" t="s">
        <v>37</v>
      </c>
    </row>
    <row r="2825" spans="1:2" x14ac:dyDescent="0.35">
      <c r="A2825" s="3">
        <v>5.0999999999999996</v>
      </c>
      <c r="B2825" s="3" t="s">
        <v>37</v>
      </c>
    </row>
    <row r="2826" spans="1:2" x14ac:dyDescent="0.35">
      <c r="A2826" s="3">
        <v>9.1</v>
      </c>
      <c r="B2826" s="3" t="s">
        <v>13605</v>
      </c>
    </row>
    <row r="2827" spans="1:2" x14ac:dyDescent="0.35">
      <c r="A2827" s="3">
        <v>7.4</v>
      </c>
      <c r="B2827" s="3" t="s">
        <v>37</v>
      </c>
    </row>
    <row r="2828" spans="1:2" x14ac:dyDescent="0.35">
      <c r="A2828" s="3">
        <v>7.2</v>
      </c>
      <c r="B2828" s="3" t="s">
        <v>37</v>
      </c>
    </row>
    <row r="2829" spans="1:2" x14ac:dyDescent="0.35">
      <c r="A2829" s="3">
        <v>6</v>
      </c>
      <c r="B2829" s="3" t="s">
        <v>37</v>
      </c>
    </row>
    <row r="2830" spans="1:2" x14ac:dyDescent="0.35">
      <c r="A2830" s="3">
        <v>7.4</v>
      </c>
      <c r="B2830" s="3" t="s">
        <v>13605</v>
      </c>
    </row>
    <row r="2831" spans="1:2" x14ac:dyDescent="0.35">
      <c r="A2831" s="3">
        <v>8.3000000000000007</v>
      </c>
      <c r="B2831" s="3" t="s">
        <v>8731</v>
      </c>
    </row>
    <row r="2832" spans="1:2" x14ac:dyDescent="0.35">
      <c r="A2832" s="3">
        <v>8.1</v>
      </c>
      <c r="B2832" s="3" t="s">
        <v>2778</v>
      </c>
    </row>
    <row r="2833" spans="1:2" x14ac:dyDescent="0.35">
      <c r="A2833" s="3">
        <v>6.3</v>
      </c>
      <c r="B2833" s="3" t="s">
        <v>37</v>
      </c>
    </row>
    <row r="2834" spans="1:2" x14ac:dyDescent="0.35">
      <c r="A2834" s="3">
        <v>7.3</v>
      </c>
      <c r="B2834" s="3" t="s">
        <v>37</v>
      </c>
    </row>
    <row r="2835" spans="1:2" x14ac:dyDescent="0.35">
      <c r="A2835" s="3">
        <v>3.6</v>
      </c>
      <c r="B2835" s="3" t="s">
        <v>37</v>
      </c>
    </row>
    <row r="2836" spans="1:2" x14ac:dyDescent="0.35">
      <c r="A2836" s="3">
        <v>1.6</v>
      </c>
      <c r="B2836" s="3" t="s">
        <v>37</v>
      </c>
    </row>
    <row r="2837" spans="1:2" x14ac:dyDescent="0.35">
      <c r="A2837" s="3">
        <v>8</v>
      </c>
      <c r="B2837" s="3" t="s">
        <v>37</v>
      </c>
    </row>
    <row r="2838" spans="1:2" x14ac:dyDescent="0.35">
      <c r="A2838" s="3">
        <v>6.2</v>
      </c>
      <c r="B2838" s="3" t="s">
        <v>37</v>
      </c>
    </row>
    <row r="2839" spans="1:2" x14ac:dyDescent="0.35">
      <c r="A2839" s="3">
        <v>9</v>
      </c>
      <c r="B2839" s="3" t="s">
        <v>37</v>
      </c>
    </row>
    <row r="2840" spans="1:2" x14ac:dyDescent="0.35">
      <c r="A2840" s="3">
        <v>6.1</v>
      </c>
      <c r="B2840" s="3" t="s">
        <v>37</v>
      </c>
    </row>
    <row r="2841" spans="1:2" x14ac:dyDescent="0.35">
      <c r="A2841" s="3">
        <v>5.7</v>
      </c>
      <c r="B2841" s="3" t="s">
        <v>37</v>
      </c>
    </row>
    <row r="2842" spans="1:2" x14ac:dyDescent="0.35">
      <c r="A2842" s="3">
        <v>6.8</v>
      </c>
      <c r="B2842" s="3" t="s">
        <v>37</v>
      </c>
    </row>
    <row r="2843" spans="1:2" x14ac:dyDescent="0.35">
      <c r="A2843" s="3">
        <v>5.5</v>
      </c>
      <c r="B2843" s="3" t="s">
        <v>37</v>
      </c>
    </row>
    <row r="2844" spans="1:2" x14ac:dyDescent="0.35">
      <c r="A2844" s="3">
        <v>6.8</v>
      </c>
      <c r="B2844" s="3" t="s">
        <v>37</v>
      </c>
    </row>
    <row r="2845" spans="1:2" x14ac:dyDescent="0.35">
      <c r="A2845" s="3">
        <v>7.3</v>
      </c>
      <c r="B2845" s="3" t="s">
        <v>37</v>
      </c>
    </row>
    <row r="2846" spans="1:2" x14ac:dyDescent="0.35">
      <c r="A2846" s="3">
        <v>6.1</v>
      </c>
      <c r="B2846" s="3" t="s">
        <v>37</v>
      </c>
    </row>
    <row r="2847" spans="1:2" x14ac:dyDescent="0.35">
      <c r="A2847" s="3">
        <v>7.2</v>
      </c>
      <c r="B2847" s="3" t="s">
        <v>37</v>
      </c>
    </row>
    <row r="2848" spans="1:2" x14ac:dyDescent="0.35">
      <c r="A2848" s="3">
        <v>5.9</v>
      </c>
      <c r="B2848" s="3" t="s">
        <v>37</v>
      </c>
    </row>
    <row r="2849" spans="1:2" x14ac:dyDescent="0.35">
      <c r="A2849" s="3">
        <v>6.1</v>
      </c>
      <c r="B2849" s="3" t="s">
        <v>37</v>
      </c>
    </row>
    <row r="2850" spans="1:2" x14ac:dyDescent="0.35">
      <c r="A2850" s="3">
        <v>6.8</v>
      </c>
      <c r="B2850" s="3" t="s">
        <v>37</v>
      </c>
    </row>
    <row r="2851" spans="1:2" x14ac:dyDescent="0.35">
      <c r="A2851" s="3">
        <v>7.7</v>
      </c>
      <c r="B2851" s="3" t="s">
        <v>37</v>
      </c>
    </row>
    <row r="2852" spans="1:2" x14ac:dyDescent="0.35">
      <c r="A2852" s="3">
        <v>4.9000000000000004</v>
      </c>
      <c r="B2852" s="3" t="s">
        <v>37</v>
      </c>
    </row>
    <row r="2853" spans="1:2" x14ac:dyDescent="0.35">
      <c r="A2853" s="3">
        <v>6.1</v>
      </c>
      <c r="B2853" s="3" t="s">
        <v>37</v>
      </c>
    </row>
    <row r="2854" spans="1:2" x14ac:dyDescent="0.35">
      <c r="A2854" s="3">
        <v>2.5</v>
      </c>
      <c r="B2854" s="3" t="s">
        <v>37</v>
      </c>
    </row>
    <row r="2855" spans="1:2" x14ac:dyDescent="0.35">
      <c r="A2855" s="3">
        <v>6.1</v>
      </c>
      <c r="B2855" s="3" t="s">
        <v>37</v>
      </c>
    </row>
    <row r="2856" spans="1:2" x14ac:dyDescent="0.35">
      <c r="A2856" s="3">
        <v>5.9</v>
      </c>
      <c r="B2856" s="3" t="s">
        <v>37</v>
      </c>
    </row>
    <row r="2857" spans="1:2" x14ac:dyDescent="0.35">
      <c r="A2857" s="3">
        <v>5.7</v>
      </c>
      <c r="B2857" s="3" t="s">
        <v>37</v>
      </c>
    </row>
    <row r="2858" spans="1:2" x14ac:dyDescent="0.35">
      <c r="A2858" s="3">
        <v>5.6</v>
      </c>
      <c r="B2858" s="3" t="s">
        <v>37</v>
      </c>
    </row>
    <row r="2859" spans="1:2" x14ac:dyDescent="0.35">
      <c r="A2859" s="3">
        <v>7.2</v>
      </c>
      <c r="B2859" s="3" t="s">
        <v>37</v>
      </c>
    </row>
    <row r="2860" spans="1:2" x14ac:dyDescent="0.35">
      <c r="A2860" s="3">
        <v>7.7</v>
      </c>
      <c r="B2860" s="3" t="s">
        <v>37</v>
      </c>
    </row>
    <row r="2861" spans="1:2" x14ac:dyDescent="0.35">
      <c r="A2861" s="3">
        <v>7.8</v>
      </c>
      <c r="B2861" s="3" t="s">
        <v>37</v>
      </c>
    </row>
    <row r="2862" spans="1:2" x14ac:dyDescent="0.35">
      <c r="A2862" s="3">
        <v>6.1</v>
      </c>
      <c r="B2862" s="3" t="s">
        <v>37</v>
      </c>
    </row>
    <row r="2863" spans="1:2" x14ac:dyDescent="0.35">
      <c r="A2863" s="3">
        <v>5.8</v>
      </c>
      <c r="B2863" s="3" t="s">
        <v>37</v>
      </c>
    </row>
    <row r="2864" spans="1:2" x14ac:dyDescent="0.35">
      <c r="A2864" s="3">
        <v>6.5</v>
      </c>
      <c r="B2864" s="3" t="s">
        <v>37</v>
      </c>
    </row>
    <row r="2865" spans="1:2" x14ac:dyDescent="0.35">
      <c r="A2865" s="3">
        <v>7.9</v>
      </c>
      <c r="B2865" s="3" t="s">
        <v>676</v>
      </c>
    </row>
    <row r="2866" spans="1:2" x14ac:dyDescent="0.35">
      <c r="A2866" s="3">
        <v>6.3</v>
      </c>
      <c r="B2866" s="3" t="s">
        <v>37</v>
      </c>
    </row>
    <row r="2867" spans="1:2" x14ac:dyDescent="0.35">
      <c r="A2867" s="3">
        <v>3.8</v>
      </c>
      <c r="B2867" s="3" t="s">
        <v>37</v>
      </c>
    </row>
    <row r="2868" spans="1:2" x14ac:dyDescent="0.35">
      <c r="A2868" s="3">
        <v>8.3000000000000007</v>
      </c>
      <c r="B2868" s="3" t="s">
        <v>37</v>
      </c>
    </row>
    <row r="2869" spans="1:2" x14ac:dyDescent="0.35">
      <c r="A2869" s="3">
        <v>6.4</v>
      </c>
      <c r="B2869" s="3" t="s">
        <v>37</v>
      </c>
    </row>
    <row r="2870" spans="1:2" x14ac:dyDescent="0.35">
      <c r="A2870" s="3">
        <v>6.7</v>
      </c>
      <c r="B2870" s="3" t="s">
        <v>37</v>
      </c>
    </row>
    <row r="2871" spans="1:2" x14ac:dyDescent="0.35">
      <c r="A2871" s="3">
        <v>6.1</v>
      </c>
      <c r="B2871" s="3" t="s">
        <v>37</v>
      </c>
    </row>
    <row r="2872" spans="1:2" x14ac:dyDescent="0.35">
      <c r="A2872" s="3">
        <v>8.1</v>
      </c>
      <c r="B2872" s="3" t="s">
        <v>12472</v>
      </c>
    </row>
    <row r="2873" spans="1:2" x14ac:dyDescent="0.35">
      <c r="A2873" s="3">
        <v>6</v>
      </c>
      <c r="B2873" s="3" t="s">
        <v>37</v>
      </c>
    </row>
    <row r="2874" spans="1:2" x14ac:dyDescent="0.35">
      <c r="A2874" s="3">
        <v>5.8</v>
      </c>
      <c r="B2874" s="3" t="s">
        <v>37</v>
      </c>
    </row>
    <row r="2875" spans="1:2" x14ac:dyDescent="0.35">
      <c r="A2875" s="3">
        <v>5.6</v>
      </c>
      <c r="B2875" s="3" t="s">
        <v>37</v>
      </c>
    </row>
    <row r="2876" spans="1:2" x14ac:dyDescent="0.35">
      <c r="A2876" s="3">
        <v>6.1</v>
      </c>
      <c r="B2876" s="3" t="s">
        <v>37</v>
      </c>
    </row>
    <row r="2877" spans="1:2" x14ac:dyDescent="0.35">
      <c r="A2877" s="3">
        <v>5.9</v>
      </c>
      <c r="B2877" s="3" t="s">
        <v>37</v>
      </c>
    </row>
    <row r="2878" spans="1:2" x14ac:dyDescent="0.35">
      <c r="A2878" s="3">
        <v>7.3</v>
      </c>
      <c r="B2878" s="3" t="s">
        <v>1464</v>
      </c>
    </row>
    <row r="2879" spans="1:2" x14ac:dyDescent="0.35">
      <c r="A2879" s="3">
        <v>6.8</v>
      </c>
      <c r="B2879" s="3" t="s">
        <v>37</v>
      </c>
    </row>
    <row r="2880" spans="1:2" x14ac:dyDescent="0.35">
      <c r="A2880" s="3">
        <v>5.7</v>
      </c>
      <c r="B2880" s="3" t="s">
        <v>37</v>
      </c>
    </row>
    <row r="2881" spans="1:2" x14ac:dyDescent="0.35">
      <c r="A2881" s="3">
        <v>7.3</v>
      </c>
      <c r="B2881" s="3" t="s">
        <v>1464</v>
      </c>
    </row>
    <row r="2882" spans="1:2" x14ac:dyDescent="0.35">
      <c r="A2882" s="3">
        <v>6.3</v>
      </c>
      <c r="B2882" s="3" t="s">
        <v>37</v>
      </c>
    </row>
    <row r="2883" spans="1:2" x14ac:dyDescent="0.35">
      <c r="A2883" s="3">
        <v>5.9</v>
      </c>
      <c r="B2883" s="3" t="s">
        <v>37</v>
      </c>
    </row>
    <row r="2884" spans="1:2" x14ac:dyDescent="0.35">
      <c r="A2884" s="3">
        <v>7.1</v>
      </c>
      <c r="B2884" s="3" t="s">
        <v>37</v>
      </c>
    </row>
    <row r="2885" spans="1:2" x14ac:dyDescent="0.35">
      <c r="A2885" s="3">
        <v>7.1</v>
      </c>
      <c r="B2885" s="3" t="s">
        <v>37</v>
      </c>
    </row>
    <row r="2886" spans="1:2" x14ac:dyDescent="0.35">
      <c r="A2886" s="3">
        <v>8</v>
      </c>
      <c r="B2886" s="3" t="s">
        <v>37</v>
      </c>
    </row>
    <row r="2887" spans="1:2" x14ac:dyDescent="0.35">
      <c r="A2887" s="3">
        <v>5.0999999999999996</v>
      </c>
      <c r="B2887" s="3" t="s">
        <v>37</v>
      </c>
    </row>
    <row r="2888" spans="1:2" x14ac:dyDescent="0.35">
      <c r="A2888" s="3">
        <v>7.1</v>
      </c>
      <c r="B2888" s="3" t="s">
        <v>37</v>
      </c>
    </row>
    <row r="2889" spans="1:2" x14ac:dyDescent="0.35">
      <c r="A2889" s="3">
        <v>6.5</v>
      </c>
      <c r="B2889" s="3" t="s">
        <v>37</v>
      </c>
    </row>
    <row r="2890" spans="1:2" x14ac:dyDescent="0.35">
      <c r="A2890" s="3">
        <v>4.5</v>
      </c>
      <c r="B2890" s="3" t="s">
        <v>37</v>
      </c>
    </row>
    <row r="2891" spans="1:2" x14ac:dyDescent="0.35">
      <c r="A2891" s="3">
        <v>6.6</v>
      </c>
      <c r="B2891" s="3" t="s">
        <v>37</v>
      </c>
    </row>
    <row r="2892" spans="1:2" x14ac:dyDescent="0.35">
      <c r="A2892" s="3">
        <v>4.3</v>
      </c>
      <c r="B2892" s="3" t="s">
        <v>13888</v>
      </c>
    </row>
    <row r="2893" spans="1:2" x14ac:dyDescent="0.35">
      <c r="A2893" s="3">
        <v>6.7</v>
      </c>
      <c r="B2893" s="3" t="s">
        <v>37</v>
      </c>
    </row>
    <row r="2894" spans="1:2" x14ac:dyDescent="0.35">
      <c r="A2894" s="3">
        <v>6.8</v>
      </c>
      <c r="B2894" s="3" t="s">
        <v>37</v>
      </c>
    </row>
    <row r="2895" spans="1:2" x14ac:dyDescent="0.35">
      <c r="A2895" s="3">
        <v>5.4</v>
      </c>
      <c r="B2895" s="3" t="s">
        <v>37</v>
      </c>
    </row>
    <row r="2896" spans="1:2" x14ac:dyDescent="0.35">
      <c r="A2896" s="3">
        <v>6.6</v>
      </c>
      <c r="B2896" s="3" t="s">
        <v>37</v>
      </c>
    </row>
    <row r="2897" spans="1:2" x14ac:dyDescent="0.35">
      <c r="A2897" s="3">
        <v>7.4</v>
      </c>
      <c r="B2897" s="3" t="s">
        <v>13916</v>
      </c>
    </row>
    <row r="2898" spans="1:2" x14ac:dyDescent="0.35">
      <c r="A2898" s="3">
        <v>7.3</v>
      </c>
      <c r="B2898" s="3" t="s">
        <v>37</v>
      </c>
    </row>
    <row r="2899" spans="1:2" x14ac:dyDescent="0.35">
      <c r="A2899" s="3">
        <v>6.9</v>
      </c>
      <c r="B2899" s="3" t="s">
        <v>37</v>
      </c>
    </row>
    <row r="2900" spans="1:2" x14ac:dyDescent="0.35">
      <c r="A2900" s="3">
        <v>8</v>
      </c>
      <c r="B2900" s="3" t="s">
        <v>37</v>
      </c>
    </row>
    <row r="2901" spans="1:2" x14ac:dyDescent="0.35">
      <c r="A2901" s="3">
        <v>6.4</v>
      </c>
      <c r="B2901" s="3" t="s">
        <v>37</v>
      </c>
    </row>
    <row r="2902" spans="1:2" x14ac:dyDescent="0.35">
      <c r="A2902" s="3">
        <v>7.8</v>
      </c>
      <c r="B2902" s="3" t="s">
        <v>37</v>
      </c>
    </row>
    <row r="2903" spans="1:2" x14ac:dyDescent="0.35">
      <c r="A2903" s="3">
        <v>6.1</v>
      </c>
      <c r="B2903" s="3" t="s">
        <v>37</v>
      </c>
    </row>
    <row r="2904" spans="1:2" x14ac:dyDescent="0.35">
      <c r="A2904" s="3">
        <v>6.1</v>
      </c>
      <c r="B2904" s="3" t="s">
        <v>37</v>
      </c>
    </row>
    <row r="2905" spans="1:2" x14ac:dyDescent="0.35">
      <c r="A2905" s="3">
        <v>5.0999999999999996</v>
      </c>
      <c r="B2905" s="3" t="s">
        <v>37</v>
      </c>
    </row>
    <row r="2906" spans="1:2" x14ac:dyDescent="0.35">
      <c r="A2906" s="3">
        <v>7.8</v>
      </c>
      <c r="B2906" s="3" t="s">
        <v>37</v>
      </c>
    </row>
    <row r="2907" spans="1:2" x14ac:dyDescent="0.35">
      <c r="A2907" s="3">
        <v>7.4</v>
      </c>
      <c r="B2907" s="3" t="s">
        <v>37</v>
      </c>
    </row>
    <row r="2908" spans="1:2" x14ac:dyDescent="0.35">
      <c r="A2908" s="3">
        <v>7.8</v>
      </c>
      <c r="B2908" s="3" t="s">
        <v>37</v>
      </c>
    </row>
    <row r="2909" spans="1:2" x14ac:dyDescent="0.35">
      <c r="A2909" s="3">
        <v>8</v>
      </c>
      <c r="B2909" s="3" t="s">
        <v>37</v>
      </c>
    </row>
    <row r="2910" spans="1:2" x14ac:dyDescent="0.35">
      <c r="A2910" s="3">
        <v>6.7</v>
      </c>
      <c r="B2910" s="3" t="s">
        <v>37</v>
      </c>
    </row>
    <row r="2911" spans="1:2" x14ac:dyDescent="0.35">
      <c r="A2911" s="3">
        <v>6.6</v>
      </c>
      <c r="B2911" s="3" t="s">
        <v>37</v>
      </c>
    </row>
    <row r="2912" spans="1:2" x14ac:dyDescent="0.35">
      <c r="A2912" s="3">
        <v>6.4</v>
      </c>
      <c r="B2912" s="3" t="s">
        <v>37</v>
      </c>
    </row>
    <row r="2913" spans="1:2" x14ac:dyDescent="0.35">
      <c r="A2913" s="3">
        <v>6.7</v>
      </c>
      <c r="B2913" s="3" t="s">
        <v>37</v>
      </c>
    </row>
    <row r="2914" spans="1:2" x14ac:dyDescent="0.35">
      <c r="A2914" s="3">
        <v>6.2</v>
      </c>
      <c r="B2914" s="3" t="s">
        <v>37</v>
      </c>
    </row>
    <row r="2915" spans="1:2" x14ac:dyDescent="0.35">
      <c r="A2915" s="3">
        <v>7.3</v>
      </c>
      <c r="B2915" s="3" t="s">
        <v>37</v>
      </c>
    </row>
    <row r="2916" spans="1:2" x14ac:dyDescent="0.35">
      <c r="A2916" s="3">
        <v>8.1</v>
      </c>
      <c r="B2916" s="3" t="s">
        <v>12700</v>
      </c>
    </row>
    <row r="2917" spans="1:2" x14ac:dyDescent="0.35">
      <c r="A2917" s="3">
        <v>7</v>
      </c>
      <c r="B2917" s="3" t="s">
        <v>37</v>
      </c>
    </row>
    <row r="2918" spans="1:2" x14ac:dyDescent="0.35">
      <c r="A2918" s="3">
        <v>8</v>
      </c>
      <c r="B2918" s="3" t="s">
        <v>37</v>
      </c>
    </row>
    <row r="2919" spans="1:2" x14ac:dyDescent="0.35">
      <c r="A2919" s="3">
        <v>8</v>
      </c>
      <c r="B2919" s="3" t="s">
        <v>37</v>
      </c>
    </row>
    <row r="2920" spans="1:2" x14ac:dyDescent="0.35">
      <c r="A2920" s="3">
        <v>7</v>
      </c>
      <c r="B2920" s="3" t="s">
        <v>37</v>
      </c>
    </row>
    <row r="2921" spans="1:2" x14ac:dyDescent="0.35">
      <c r="A2921" s="3">
        <v>7.9</v>
      </c>
      <c r="B2921" s="3" t="s">
        <v>1464</v>
      </c>
    </row>
    <row r="2922" spans="1:2" x14ac:dyDescent="0.35">
      <c r="A2922" s="3">
        <v>5.9</v>
      </c>
      <c r="B2922" s="3" t="s">
        <v>37</v>
      </c>
    </row>
    <row r="2923" spans="1:2" x14ac:dyDescent="0.35">
      <c r="A2923" s="3">
        <v>6.6</v>
      </c>
      <c r="B2923" s="3" t="s">
        <v>37</v>
      </c>
    </row>
    <row r="2924" spans="1:2" x14ac:dyDescent="0.35">
      <c r="A2924" s="3">
        <v>6.3</v>
      </c>
      <c r="B2924" s="3" t="s">
        <v>37</v>
      </c>
    </row>
    <row r="2925" spans="1:2" x14ac:dyDescent="0.35">
      <c r="A2925" s="3">
        <v>7.7</v>
      </c>
      <c r="B2925" s="3" t="s">
        <v>37</v>
      </c>
    </row>
    <row r="2926" spans="1:2" x14ac:dyDescent="0.35">
      <c r="A2926" s="3">
        <v>6.9</v>
      </c>
      <c r="B2926" s="3" t="s">
        <v>37</v>
      </c>
    </row>
    <row r="2927" spans="1:2" x14ac:dyDescent="0.35">
      <c r="A2927" s="3">
        <v>7.1</v>
      </c>
      <c r="B2927" s="3" t="s">
        <v>37</v>
      </c>
    </row>
    <row r="2928" spans="1:2" x14ac:dyDescent="0.35">
      <c r="A2928" s="3">
        <v>7.4</v>
      </c>
      <c r="B2928" s="3" t="s">
        <v>37</v>
      </c>
    </row>
    <row r="2929" spans="1:2" x14ac:dyDescent="0.35">
      <c r="A2929" s="3">
        <v>6.5</v>
      </c>
      <c r="B2929" s="3" t="s">
        <v>37</v>
      </c>
    </row>
    <row r="2930" spans="1:2" x14ac:dyDescent="0.35">
      <c r="A2930" s="3">
        <v>6.5</v>
      </c>
      <c r="B2930" s="3" t="s">
        <v>37</v>
      </c>
    </row>
    <row r="2931" spans="1:2" x14ac:dyDescent="0.35">
      <c r="A2931" s="3">
        <v>6.8</v>
      </c>
      <c r="B2931" s="3" t="s">
        <v>37</v>
      </c>
    </row>
    <row r="2932" spans="1:2" x14ac:dyDescent="0.35">
      <c r="A2932" s="3">
        <v>7.5</v>
      </c>
      <c r="B2932" s="3" t="s">
        <v>37</v>
      </c>
    </row>
    <row r="2933" spans="1:2" x14ac:dyDescent="0.35">
      <c r="A2933" s="3">
        <v>6.6</v>
      </c>
      <c r="B2933" s="3" t="s">
        <v>37</v>
      </c>
    </row>
    <row r="2934" spans="1:2" x14ac:dyDescent="0.35">
      <c r="A2934" s="3">
        <v>7.1</v>
      </c>
      <c r="B2934" s="3" t="s">
        <v>37</v>
      </c>
    </row>
    <row r="2935" spans="1:2" x14ac:dyDescent="0.35">
      <c r="A2935" s="3">
        <v>6.6</v>
      </c>
      <c r="B2935" s="3" t="s">
        <v>37</v>
      </c>
    </row>
    <row r="2936" spans="1:2" x14ac:dyDescent="0.35">
      <c r="A2936" s="3">
        <v>7</v>
      </c>
      <c r="B2936" s="3" t="s">
        <v>37</v>
      </c>
    </row>
    <row r="2937" spans="1:2" x14ac:dyDescent="0.35">
      <c r="A2937" s="3">
        <v>3.3</v>
      </c>
      <c r="B2937" s="3" t="s">
        <v>37</v>
      </c>
    </row>
    <row r="2938" spans="1:2" x14ac:dyDescent="0.35">
      <c r="A2938" s="3">
        <v>6.7</v>
      </c>
      <c r="B2938" s="3" t="s">
        <v>37</v>
      </c>
    </row>
    <row r="2939" spans="1:2" x14ac:dyDescent="0.35">
      <c r="A2939" s="3">
        <v>8</v>
      </c>
      <c r="B2939" s="3" t="s">
        <v>37</v>
      </c>
    </row>
    <row r="2940" spans="1:2" x14ac:dyDescent="0.35">
      <c r="A2940" s="3">
        <v>6.8</v>
      </c>
      <c r="B2940" s="3" t="s">
        <v>37</v>
      </c>
    </row>
    <row r="2941" spans="1:2" x14ac:dyDescent="0.35">
      <c r="A2941" s="3">
        <v>6</v>
      </c>
      <c r="B2941" s="3" t="s">
        <v>37</v>
      </c>
    </row>
    <row r="2942" spans="1:2" x14ac:dyDescent="0.35">
      <c r="A2942" s="3">
        <v>5.4</v>
      </c>
      <c r="B2942" s="3" t="s">
        <v>37</v>
      </c>
    </row>
    <row r="2943" spans="1:2" x14ac:dyDescent="0.35">
      <c r="A2943" s="3">
        <v>4.3</v>
      </c>
      <c r="B2943" s="3" t="s">
        <v>37</v>
      </c>
    </row>
    <row r="2944" spans="1:2" x14ac:dyDescent="0.35">
      <c r="A2944" s="3">
        <v>6.2</v>
      </c>
      <c r="B2944" s="3" t="s">
        <v>37</v>
      </c>
    </row>
    <row r="2945" spans="1:2" x14ac:dyDescent="0.35">
      <c r="A2945" s="3">
        <v>7.7</v>
      </c>
      <c r="B2945" s="3" t="s">
        <v>37</v>
      </c>
    </row>
    <row r="2946" spans="1:2" x14ac:dyDescent="0.35">
      <c r="A2946" s="3">
        <v>8</v>
      </c>
      <c r="B2946" s="3" t="s">
        <v>37</v>
      </c>
    </row>
    <row r="2947" spans="1:2" x14ac:dyDescent="0.35">
      <c r="A2947" s="3">
        <v>7.4</v>
      </c>
      <c r="B2947" s="3" t="s">
        <v>37</v>
      </c>
    </row>
    <row r="2948" spans="1:2" x14ac:dyDescent="0.35">
      <c r="A2948" s="3">
        <v>5.9</v>
      </c>
      <c r="B2948" s="3" t="s">
        <v>37</v>
      </c>
    </row>
    <row r="2949" spans="1:2" x14ac:dyDescent="0.35">
      <c r="A2949" s="3">
        <v>7.8</v>
      </c>
      <c r="B2949" s="3" t="s">
        <v>37</v>
      </c>
    </row>
    <row r="2950" spans="1:2" x14ac:dyDescent="0.35">
      <c r="A2950" s="3">
        <v>7.4</v>
      </c>
      <c r="B2950" s="3" t="s">
        <v>37</v>
      </c>
    </row>
    <row r="2951" spans="1:2" x14ac:dyDescent="0.35">
      <c r="A2951" s="3">
        <v>6.5</v>
      </c>
      <c r="B2951" s="3" t="s">
        <v>37</v>
      </c>
    </row>
    <row r="2952" spans="1:2" x14ac:dyDescent="0.35">
      <c r="A2952" s="3">
        <v>5.4</v>
      </c>
      <c r="B2952" s="3" t="s">
        <v>37</v>
      </c>
    </row>
    <row r="2953" spans="1:2" x14ac:dyDescent="0.35">
      <c r="A2953" s="3">
        <v>7</v>
      </c>
      <c r="B2953" s="3" t="s">
        <v>37</v>
      </c>
    </row>
    <row r="2954" spans="1:2" x14ac:dyDescent="0.35">
      <c r="A2954" s="3">
        <v>8.6</v>
      </c>
      <c r="B2954" s="3" t="s">
        <v>37</v>
      </c>
    </row>
    <row r="2955" spans="1:2" x14ac:dyDescent="0.35">
      <c r="A2955" s="3">
        <v>7.6</v>
      </c>
      <c r="B2955" s="3" t="s">
        <v>37</v>
      </c>
    </row>
    <row r="2956" spans="1:2" x14ac:dyDescent="0.35">
      <c r="A2956" s="3">
        <v>6.9</v>
      </c>
      <c r="B2956" s="3" t="s">
        <v>37</v>
      </c>
    </row>
    <row r="2957" spans="1:2" x14ac:dyDescent="0.35">
      <c r="A2957" s="3">
        <v>7</v>
      </c>
      <c r="B2957" s="3" t="s">
        <v>37</v>
      </c>
    </row>
    <row r="2958" spans="1:2" x14ac:dyDescent="0.35">
      <c r="A2958" s="3">
        <v>5.3</v>
      </c>
      <c r="B2958" s="3" t="s">
        <v>37</v>
      </c>
    </row>
    <row r="2959" spans="1:2" x14ac:dyDescent="0.35">
      <c r="A2959" s="3">
        <v>6.4</v>
      </c>
      <c r="B2959" s="3" t="s">
        <v>37</v>
      </c>
    </row>
    <row r="2960" spans="1:2" x14ac:dyDescent="0.35">
      <c r="A2960" s="3">
        <v>4.5</v>
      </c>
      <c r="B2960" s="3" t="s">
        <v>37</v>
      </c>
    </row>
    <row r="2961" spans="1:2" x14ac:dyDescent="0.35">
      <c r="A2961" s="3">
        <v>7.8</v>
      </c>
      <c r="B2961" s="3" t="s">
        <v>37</v>
      </c>
    </row>
    <row r="2962" spans="1:2" x14ac:dyDescent="0.35">
      <c r="A2962" s="3">
        <v>6.7</v>
      </c>
      <c r="B2962" s="3" t="s">
        <v>37</v>
      </c>
    </row>
    <row r="2963" spans="1:2" x14ac:dyDescent="0.35">
      <c r="A2963" s="3">
        <v>5.3</v>
      </c>
      <c r="B2963" s="3" t="s">
        <v>37</v>
      </c>
    </row>
    <row r="2964" spans="1:2" x14ac:dyDescent="0.35">
      <c r="A2964" s="3">
        <v>6.3</v>
      </c>
      <c r="B2964" s="3" t="s">
        <v>37</v>
      </c>
    </row>
    <row r="2965" spans="1:2" x14ac:dyDescent="0.35">
      <c r="A2965" s="3">
        <v>7</v>
      </c>
      <c r="B2965" s="3" t="s">
        <v>37</v>
      </c>
    </row>
    <row r="2966" spans="1:2" x14ac:dyDescent="0.35">
      <c r="A2966" s="3">
        <v>5.3</v>
      </c>
      <c r="B2966" s="3" t="s">
        <v>37</v>
      </c>
    </row>
    <row r="2967" spans="1:2" x14ac:dyDescent="0.35">
      <c r="A2967" s="3">
        <v>6.6</v>
      </c>
      <c r="B2967" s="3" t="s">
        <v>37</v>
      </c>
    </row>
    <row r="2968" spans="1:2" x14ac:dyDescent="0.35">
      <c r="A2968" s="3">
        <v>5.8</v>
      </c>
      <c r="B2968" s="3" t="s">
        <v>37</v>
      </c>
    </row>
    <row r="2969" spans="1:2" x14ac:dyDescent="0.35">
      <c r="A2969" s="3">
        <v>6.7</v>
      </c>
      <c r="B2969" s="3" t="s">
        <v>37</v>
      </c>
    </row>
    <row r="2970" spans="1:2" x14ac:dyDescent="0.35">
      <c r="A2970" s="3">
        <v>6.6</v>
      </c>
      <c r="B2970" s="3" t="s">
        <v>37</v>
      </c>
    </row>
    <row r="2971" spans="1:2" x14ac:dyDescent="0.35">
      <c r="A2971" s="3">
        <v>7</v>
      </c>
      <c r="B2971" s="3" t="s">
        <v>37</v>
      </c>
    </row>
    <row r="2972" spans="1:2" x14ac:dyDescent="0.35">
      <c r="A2972" s="3">
        <v>8.4</v>
      </c>
      <c r="B2972" s="3" t="s">
        <v>8731</v>
      </c>
    </row>
    <row r="2973" spans="1:2" x14ac:dyDescent="0.35">
      <c r="A2973" s="3">
        <v>6</v>
      </c>
      <c r="B2973" s="3" t="s">
        <v>37</v>
      </c>
    </row>
    <row r="2974" spans="1:2" x14ac:dyDescent="0.35">
      <c r="A2974" s="3">
        <v>5.4</v>
      </c>
      <c r="B2974" s="3" t="s">
        <v>37</v>
      </c>
    </row>
    <row r="2975" spans="1:2" x14ac:dyDescent="0.35">
      <c r="A2975" s="3">
        <v>7.8</v>
      </c>
      <c r="B2975" s="3" t="s">
        <v>37</v>
      </c>
    </row>
    <row r="2976" spans="1:2" x14ac:dyDescent="0.35">
      <c r="A2976" s="3">
        <v>7.6</v>
      </c>
      <c r="B2976" s="3" t="s">
        <v>1946</v>
      </c>
    </row>
    <row r="2977" spans="1:2" x14ac:dyDescent="0.35">
      <c r="A2977" s="3">
        <v>6.6</v>
      </c>
      <c r="B2977" s="3" t="s">
        <v>37</v>
      </c>
    </row>
    <row r="2978" spans="1:2" x14ac:dyDescent="0.35">
      <c r="A2978" s="3">
        <v>6.4</v>
      </c>
      <c r="B2978" s="3" t="s">
        <v>37</v>
      </c>
    </row>
    <row r="2979" spans="1:2" x14ac:dyDescent="0.35">
      <c r="A2979" s="3">
        <v>7</v>
      </c>
      <c r="B2979" s="3" t="s">
        <v>37</v>
      </c>
    </row>
    <row r="2980" spans="1:2" x14ac:dyDescent="0.35">
      <c r="A2980" s="3">
        <v>5.7</v>
      </c>
      <c r="B2980" s="3" t="s">
        <v>37</v>
      </c>
    </row>
    <row r="2981" spans="1:2" x14ac:dyDescent="0.35">
      <c r="A2981" s="3">
        <v>5.9</v>
      </c>
      <c r="B2981" s="3" t="s">
        <v>37</v>
      </c>
    </row>
    <row r="2982" spans="1:2" x14ac:dyDescent="0.35">
      <c r="A2982" s="3">
        <v>6.3</v>
      </c>
      <c r="B2982" s="3" t="s">
        <v>37</v>
      </c>
    </row>
    <row r="2983" spans="1:2" x14ac:dyDescent="0.35">
      <c r="A2983" s="3">
        <v>6.3</v>
      </c>
      <c r="B2983" s="3" t="s">
        <v>37</v>
      </c>
    </row>
    <row r="2984" spans="1:2" x14ac:dyDescent="0.35">
      <c r="A2984" s="3">
        <v>6.2</v>
      </c>
      <c r="B2984" s="3" t="s">
        <v>37</v>
      </c>
    </row>
    <row r="2985" spans="1:2" x14ac:dyDescent="0.35">
      <c r="A2985" s="3">
        <v>2.1</v>
      </c>
      <c r="B2985" s="3" t="s">
        <v>37</v>
      </c>
    </row>
    <row r="2986" spans="1:2" x14ac:dyDescent="0.35">
      <c r="A2986" s="3">
        <v>5</v>
      </c>
      <c r="B2986" s="3" t="s">
        <v>37</v>
      </c>
    </row>
    <row r="2987" spans="1:2" x14ac:dyDescent="0.35">
      <c r="A2987" s="3">
        <v>5.3</v>
      </c>
      <c r="B2987" s="3" t="s">
        <v>37</v>
      </c>
    </row>
    <row r="2988" spans="1:2" x14ac:dyDescent="0.35">
      <c r="A2988" s="3">
        <v>7.1</v>
      </c>
      <c r="B2988" s="3" t="s">
        <v>37</v>
      </c>
    </row>
    <row r="2989" spans="1:2" x14ac:dyDescent="0.35">
      <c r="A2989" s="3">
        <v>7</v>
      </c>
      <c r="B2989" s="3" t="s">
        <v>37</v>
      </c>
    </row>
    <row r="2990" spans="1:2" x14ac:dyDescent="0.35">
      <c r="A2990" s="3">
        <v>7</v>
      </c>
      <c r="B2990" s="3" t="s">
        <v>12700</v>
      </c>
    </row>
    <row r="2991" spans="1:2" x14ac:dyDescent="0.35">
      <c r="A2991" s="3">
        <v>5.7</v>
      </c>
      <c r="B2991" s="3" t="s">
        <v>37</v>
      </c>
    </row>
    <row r="2992" spans="1:2" x14ac:dyDescent="0.35">
      <c r="A2992" s="3">
        <v>7.1</v>
      </c>
      <c r="B2992" s="3" t="s">
        <v>37</v>
      </c>
    </row>
    <row r="2993" spans="1:2" x14ac:dyDescent="0.35">
      <c r="A2993" s="3">
        <v>7</v>
      </c>
      <c r="B2993" s="3" t="s">
        <v>37</v>
      </c>
    </row>
    <row r="2994" spans="1:2" x14ac:dyDescent="0.35">
      <c r="A2994" s="3">
        <v>7.7</v>
      </c>
      <c r="B2994" s="3" t="s">
        <v>9795</v>
      </c>
    </row>
    <row r="2995" spans="1:2" x14ac:dyDescent="0.35">
      <c r="A2995" s="3">
        <v>7.1</v>
      </c>
      <c r="B2995" s="3" t="s">
        <v>37</v>
      </c>
    </row>
    <row r="2996" spans="1:2" x14ac:dyDescent="0.35">
      <c r="A2996" s="3">
        <v>6.8</v>
      </c>
      <c r="B2996" s="3" t="s">
        <v>37</v>
      </c>
    </row>
    <row r="2997" spans="1:2" x14ac:dyDescent="0.35">
      <c r="A2997" s="3">
        <v>7.5</v>
      </c>
      <c r="B2997" s="3" t="s">
        <v>7241</v>
      </c>
    </row>
    <row r="2998" spans="1:2" x14ac:dyDescent="0.35">
      <c r="A2998" s="3">
        <v>6.3</v>
      </c>
      <c r="B2998" s="3" t="s">
        <v>37</v>
      </c>
    </row>
    <row r="2999" spans="1:2" x14ac:dyDescent="0.35">
      <c r="A2999" s="3">
        <v>7.3</v>
      </c>
      <c r="B2999" s="3" t="s">
        <v>37</v>
      </c>
    </row>
    <row r="3000" spans="1:2" x14ac:dyDescent="0.35">
      <c r="A3000" s="3">
        <v>6.8</v>
      </c>
      <c r="B3000" s="3" t="s">
        <v>37</v>
      </c>
    </row>
    <row r="3001" spans="1:2" x14ac:dyDescent="0.35">
      <c r="A3001" s="3">
        <v>7.2</v>
      </c>
      <c r="B3001" s="3" t="s">
        <v>37</v>
      </c>
    </row>
    <row r="3002" spans="1:2" x14ac:dyDescent="0.35">
      <c r="A3002" s="3">
        <v>6.4</v>
      </c>
      <c r="B3002" s="3" t="s">
        <v>37</v>
      </c>
    </row>
    <row r="3003" spans="1:2" x14ac:dyDescent="0.35">
      <c r="A3003" s="3">
        <v>6</v>
      </c>
      <c r="B3003" s="3" t="s">
        <v>37</v>
      </c>
    </row>
    <row r="3004" spans="1:2" x14ac:dyDescent="0.35">
      <c r="A3004" s="3">
        <v>6.4</v>
      </c>
      <c r="B3004" s="3" t="s">
        <v>37</v>
      </c>
    </row>
    <row r="3005" spans="1:2" x14ac:dyDescent="0.35">
      <c r="A3005" s="3">
        <v>5.0999999999999996</v>
      </c>
      <c r="B3005" s="3" t="s">
        <v>37</v>
      </c>
    </row>
    <row r="3006" spans="1:2" x14ac:dyDescent="0.35">
      <c r="A3006" s="3">
        <v>7.5</v>
      </c>
      <c r="B3006" s="3" t="s">
        <v>37</v>
      </c>
    </row>
    <row r="3007" spans="1:2" x14ac:dyDescent="0.35">
      <c r="A3007" s="3">
        <v>7.1</v>
      </c>
      <c r="B3007" s="3" t="s">
        <v>14394</v>
      </c>
    </row>
    <row r="3008" spans="1:2" x14ac:dyDescent="0.35">
      <c r="A3008" s="3">
        <v>4.5999999999999996</v>
      </c>
      <c r="B3008" s="3" t="s">
        <v>37</v>
      </c>
    </row>
    <row r="3009" spans="1:2" x14ac:dyDescent="0.35">
      <c r="A3009" s="3">
        <v>5.7</v>
      </c>
      <c r="B3009" s="3" t="s">
        <v>1946</v>
      </c>
    </row>
    <row r="3010" spans="1:2" x14ac:dyDescent="0.35">
      <c r="A3010" s="3">
        <v>6.8</v>
      </c>
      <c r="B3010" s="3" t="s">
        <v>37</v>
      </c>
    </row>
    <row r="3011" spans="1:2" x14ac:dyDescent="0.35">
      <c r="A3011" s="3">
        <v>7.7</v>
      </c>
      <c r="B3011" s="3" t="s">
        <v>1946</v>
      </c>
    </row>
    <row r="3012" spans="1:2" x14ac:dyDescent="0.35">
      <c r="A3012" s="3">
        <v>6.7</v>
      </c>
      <c r="B3012" s="3" t="s">
        <v>37</v>
      </c>
    </row>
    <row r="3013" spans="1:2" x14ac:dyDescent="0.35">
      <c r="A3013" s="3">
        <v>3.2</v>
      </c>
      <c r="B3013" s="3" t="s">
        <v>1946</v>
      </c>
    </row>
    <row r="3014" spans="1:2" x14ac:dyDescent="0.35">
      <c r="A3014" s="3">
        <v>6.1</v>
      </c>
      <c r="B3014" s="3" t="s">
        <v>676</v>
      </c>
    </row>
    <row r="3015" spans="1:2" x14ac:dyDescent="0.35">
      <c r="A3015" s="3">
        <v>5.6</v>
      </c>
      <c r="B3015" s="3" t="s">
        <v>37</v>
      </c>
    </row>
    <row r="3016" spans="1:2" x14ac:dyDescent="0.35">
      <c r="A3016" s="3">
        <v>6.9</v>
      </c>
      <c r="B3016" s="3" t="s">
        <v>37</v>
      </c>
    </row>
    <row r="3017" spans="1:2" x14ac:dyDescent="0.35">
      <c r="A3017" s="3">
        <v>7.5</v>
      </c>
      <c r="B3017" s="3" t="s">
        <v>37</v>
      </c>
    </row>
    <row r="3018" spans="1:2" x14ac:dyDescent="0.35">
      <c r="A3018" s="3">
        <v>5.8</v>
      </c>
      <c r="B3018" s="3" t="s">
        <v>37</v>
      </c>
    </row>
    <row r="3019" spans="1:2" x14ac:dyDescent="0.35">
      <c r="A3019" s="3">
        <v>8.3000000000000007</v>
      </c>
      <c r="B3019" s="3" t="s">
        <v>37</v>
      </c>
    </row>
    <row r="3020" spans="1:2" x14ac:dyDescent="0.35">
      <c r="A3020" s="3">
        <v>2.8</v>
      </c>
      <c r="B3020" s="3" t="s">
        <v>37</v>
      </c>
    </row>
    <row r="3021" spans="1:2" x14ac:dyDescent="0.35">
      <c r="A3021" s="3">
        <v>6.6</v>
      </c>
      <c r="B3021" s="3" t="s">
        <v>37</v>
      </c>
    </row>
    <row r="3022" spans="1:2" x14ac:dyDescent="0.35">
      <c r="A3022" s="3">
        <v>7.5</v>
      </c>
      <c r="B3022" s="3" t="s">
        <v>676</v>
      </c>
    </row>
    <row r="3023" spans="1:2" x14ac:dyDescent="0.35">
      <c r="A3023" s="3">
        <v>6</v>
      </c>
      <c r="B3023" s="3" t="s">
        <v>37</v>
      </c>
    </row>
    <row r="3024" spans="1:2" x14ac:dyDescent="0.35">
      <c r="A3024" s="3">
        <v>6.2</v>
      </c>
      <c r="B3024" s="3" t="s">
        <v>11707</v>
      </c>
    </row>
    <row r="3025" spans="1:2" x14ac:dyDescent="0.35">
      <c r="A3025" s="3">
        <v>7.2</v>
      </c>
      <c r="B3025" s="3" t="s">
        <v>37</v>
      </c>
    </row>
    <row r="3026" spans="1:2" x14ac:dyDescent="0.35">
      <c r="A3026" s="3">
        <v>8.6999999999999993</v>
      </c>
      <c r="B3026" s="3" t="s">
        <v>37</v>
      </c>
    </row>
    <row r="3027" spans="1:2" x14ac:dyDescent="0.35">
      <c r="A3027" s="3">
        <v>6</v>
      </c>
      <c r="B3027" s="3" t="s">
        <v>37</v>
      </c>
    </row>
    <row r="3028" spans="1:2" x14ac:dyDescent="0.35">
      <c r="A3028" s="3">
        <v>8</v>
      </c>
      <c r="B3028" s="3" t="s">
        <v>37</v>
      </c>
    </row>
    <row r="3029" spans="1:2" x14ac:dyDescent="0.35">
      <c r="A3029" s="3">
        <v>7.2</v>
      </c>
      <c r="B3029" s="3" t="s">
        <v>14503</v>
      </c>
    </row>
    <row r="3030" spans="1:2" x14ac:dyDescent="0.35">
      <c r="A3030" s="3">
        <v>4.5</v>
      </c>
      <c r="B3030" s="3" t="s">
        <v>37</v>
      </c>
    </row>
    <row r="3031" spans="1:2" x14ac:dyDescent="0.35">
      <c r="A3031" s="3">
        <v>7.9</v>
      </c>
      <c r="B3031" s="3" t="s">
        <v>37</v>
      </c>
    </row>
    <row r="3032" spans="1:2" x14ac:dyDescent="0.35">
      <c r="A3032" s="3">
        <v>7.1</v>
      </c>
      <c r="B3032" s="3" t="s">
        <v>37</v>
      </c>
    </row>
    <row r="3033" spans="1:2" x14ac:dyDescent="0.35">
      <c r="A3033" s="3">
        <v>7.5</v>
      </c>
      <c r="B3033" s="3" t="s">
        <v>37</v>
      </c>
    </row>
    <row r="3034" spans="1:2" x14ac:dyDescent="0.35">
      <c r="A3034" s="3">
        <v>6.8</v>
      </c>
      <c r="B3034" s="3" t="s">
        <v>37</v>
      </c>
    </row>
    <row r="3035" spans="1:2" x14ac:dyDescent="0.35">
      <c r="A3035" s="3">
        <v>4.3</v>
      </c>
      <c r="B3035" s="3" t="s">
        <v>37</v>
      </c>
    </row>
    <row r="3036" spans="1:2" x14ac:dyDescent="0.35">
      <c r="A3036" s="3">
        <v>7.2</v>
      </c>
      <c r="B3036" s="3" t="s">
        <v>37</v>
      </c>
    </row>
    <row r="3037" spans="1:2" x14ac:dyDescent="0.35">
      <c r="A3037" s="3">
        <v>5.8</v>
      </c>
      <c r="B3037" s="3" t="s">
        <v>37</v>
      </c>
    </row>
    <row r="3038" spans="1:2" x14ac:dyDescent="0.35">
      <c r="A3038" s="3">
        <v>7.1</v>
      </c>
      <c r="B3038" s="3" t="s">
        <v>37</v>
      </c>
    </row>
    <row r="3039" spans="1:2" x14ac:dyDescent="0.35">
      <c r="A3039" s="3">
        <v>7.4</v>
      </c>
      <c r="B3039" s="3" t="s">
        <v>37</v>
      </c>
    </row>
    <row r="3040" spans="1:2" x14ac:dyDescent="0.35">
      <c r="A3040" s="3">
        <v>7.6</v>
      </c>
      <c r="B3040" s="3" t="s">
        <v>37</v>
      </c>
    </row>
    <row r="3041" spans="1:2" x14ac:dyDescent="0.35">
      <c r="A3041" s="3">
        <v>6.9</v>
      </c>
      <c r="B3041" s="3" t="s">
        <v>37</v>
      </c>
    </row>
    <row r="3042" spans="1:2" x14ac:dyDescent="0.35">
      <c r="A3042" s="3">
        <v>6</v>
      </c>
      <c r="B3042" s="3" t="s">
        <v>37</v>
      </c>
    </row>
    <row r="3043" spans="1:2" x14ac:dyDescent="0.35">
      <c r="A3043" s="3">
        <v>6.9</v>
      </c>
      <c r="B3043" s="3" t="s">
        <v>37</v>
      </c>
    </row>
    <row r="3044" spans="1:2" x14ac:dyDescent="0.35">
      <c r="A3044" s="3">
        <v>7.3</v>
      </c>
      <c r="B3044" s="3" t="s">
        <v>37</v>
      </c>
    </row>
    <row r="3045" spans="1:2" x14ac:dyDescent="0.35">
      <c r="A3045" s="3">
        <v>4.5999999999999996</v>
      </c>
      <c r="B3045" s="3" t="s">
        <v>37</v>
      </c>
    </row>
    <row r="3046" spans="1:2" x14ac:dyDescent="0.35">
      <c r="A3046" s="3">
        <v>6</v>
      </c>
      <c r="B3046" s="3" t="s">
        <v>37</v>
      </c>
    </row>
    <row r="3047" spans="1:2" x14ac:dyDescent="0.35">
      <c r="A3047" s="3">
        <v>6.4</v>
      </c>
      <c r="B3047" s="3" t="s">
        <v>37</v>
      </c>
    </row>
    <row r="3048" spans="1:2" x14ac:dyDescent="0.35">
      <c r="A3048" s="3">
        <v>5.5</v>
      </c>
      <c r="B3048" s="3" t="s">
        <v>37</v>
      </c>
    </row>
    <row r="3049" spans="1:2" x14ac:dyDescent="0.35">
      <c r="A3049" s="3">
        <v>7.5</v>
      </c>
      <c r="B3049" s="3" t="s">
        <v>37</v>
      </c>
    </row>
    <row r="3050" spans="1:2" x14ac:dyDescent="0.35">
      <c r="A3050" s="3">
        <v>8.1</v>
      </c>
      <c r="B3050" s="3" t="s">
        <v>37</v>
      </c>
    </row>
    <row r="3051" spans="1:2" x14ac:dyDescent="0.35">
      <c r="A3051" s="3">
        <v>6.3</v>
      </c>
      <c r="B3051" s="3" t="s">
        <v>37</v>
      </c>
    </row>
    <row r="3052" spans="1:2" x14ac:dyDescent="0.35">
      <c r="A3052" s="3">
        <v>5.0999999999999996</v>
      </c>
      <c r="B3052" s="3" t="s">
        <v>37</v>
      </c>
    </row>
    <row r="3053" spans="1:2" x14ac:dyDescent="0.35">
      <c r="A3053" s="3">
        <v>6.8</v>
      </c>
      <c r="B3053" s="3" t="s">
        <v>37</v>
      </c>
    </row>
    <row r="3054" spans="1:2" x14ac:dyDescent="0.35">
      <c r="A3054" s="3">
        <v>5.3</v>
      </c>
      <c r="B3054" s="3" t="s">
        <v>37</v>
      </c>
    </row>
    <row r="3055" spans="1:2" x14ac:dyDescent="0.35">
      <c r="A3055" s="3">
        <v>7.3</v>
      </c>
      <c r="B3055" s="3" t="s">
        <v>37</v>
      </c>
    </row>
    <row r="3056" spans="1:2" x14ac:dyDescent="0.35">
      <c r="A3056" s="3">
        <v>7.3</v>
      </c>
      <c r="B3056" s="3" t="s">
        <v>37</v>
      </c>
    </row>
    <row r="3057" spans="1:2" x14ac:dyDescent="0.35">
      <c r="A3057" s="3">
        <v>7.1</v>
      </c>
      <c r="B3057" s="3" t="s">
        <v>37</v>
      </c>
    </row>
    <row r="3058" spans="1:2" x14ac:dyDescent="0.35">
      <c r="A3058" s="3">
        <v>7.6</v>
      </c>
      <c r="B3058" s="3" t="s">
        <v>37</v>
      </c>
    </row>
    <row r="3059" spans="1:2" x14ac:dyDescent="0.35">
      <c r="A3059" s="3">
        <v>5.3</v>
      </c>
      <c r="B3059" s="3" t="s">
        <v>37</v>
      </c>
    </row>
    <row r="3060" spans="1:2" x14ac:dyDescent="0.35">
      <c r="A3060" s="3">
        <v>7.8</v>
      </c>
      <c r="B3060" s="3" t="s">
        <v>37</v>
      </c>
    </row>
    <row r="3061" spans="1:2" x14ac:dyDescent="0.35">
      <c r="A3061" s="3">
        <v>7.7</v>
      </c>
      <c r="B3061" s="3" t="s">
        <v>37</v>
      </c>
    </row>
    <row r="3062" spans="1:2" x14ac:dyDescent="0.35">
      <c r="A3062" s="3">
        <v>7.7</v>
      </c>
      <c r="B3062" s="3" t="s">
        <v>37</v>
      </c>
    </row>
    <row r="3063" spans="1:2" x14ac:dyDescent="0.35">
      <c r="A3063" s="3">
        <v>5.4</v>
      </c>
      <c r="B3063" s="3" t="s">
        <v>37</v>
      </c>
    </row>
    <row r="3064" spans="1:2" x14ac:dyDescent="0.35">
      <c r="A3064" s="3">
        <v>6.2</v>
      </c>
      <c r="B3064" s="3" t="s">
        <v>37</v>
      </c>
    </row>
    <row r="3065" spans="1:2" x14ac:dyDescent="0.35">
      <c r="A3065" s="3">
        <v>7.4</v>
      </c>
      <c r="B3065" s="3" t="s">
        <v>37</v>
      </c>
    </row>
    <row r="3066" spans="1:2" x14ac:dyDescent="0.35">
      <c r="A3066" s="3">
        <v>6.2</v>
      </c>
      <c r="B3066" s="3" t="s">
        <v>37</v>
      </c>
    </row>
    <row r="3067" spans="1:2" x14ac:dyDescent="0.35">
      <c r="A3067" s="3">
        <v>5.0999999999999996</v>
      </c>
      <c r="B3067" s="3" t="s">
        <v>37</v>
      </c>
    </row>
    <row r="3068" spans="1:2" x14ac:dyDescent="0.35">
      <c r="A3068" s="3">
        <v>6.9</v>
      </c>
      <c r="B3068" s="3" t="s">
        <v>37</v>
      </c>
    </row>
    <row r="3069" spans="1:2" x14ac:dyDescent="0.35">
      <c r="A3069" s="3">
        <v>6.3</v>
      </c>
      <c r="B3069" s="3" t="s">
        <v>37</v>
      </c>
    </row>
    <row r="3070" spans="1:2" x14ac:dyDescent="0.35">
      <c r="A3070" s="3">
        <v>6.8</v>
      </c>
      <c r="B3070" s="3" t="s">
        <v>37</v>
      </c>
    </row>
    <row r="3071" spans="1:2" x14ac:dyDescent="0.35">
      <c r="A3071" s="3">
        <v>7.4</v>
      </c>
      <c r="B3071" s="3" t="s">
        <v>37</v>
      </c>
    </row>
    <row r="3072" spans="1:2" x14ac:dyDescent="0.35">
      <c r="A3072" s="3">
        <v>5.7</v>
      </c>
      <c r="B3072" s="3" t="s">
        <v>37</v>
      </c>
    </row>
    <row r="3073" spans="1:2" x14ac:dyDescent="0.35">
      <c r="A3073" s="3">
        <v>5.8</v>
      </c>
      <c r="B3073" s="3" t="s">
        <v>37</v>
      </c>
    </row>
    <row r="3074" spans="1:2" x14ac:dyDescent="0.35">
      <c r="A3074" s="3">
        <v>6.2</v>
      </c>
      <c r="B3074" s="3" t="s">
        <v>37</v>
      </c>
    </row>
    <row r="3075" spans="1:2" x14ac:dyDescent="0.35">
      <c r="A3075" s="3">
        <v>4.3</v>
      </c>
      <c r="B3075" s="3" t="s">
        <v>37</v>
      </c>
    </row>
    <row r="3076" spans="1:2" x14ac:dyDescent="0.35">
      <c r="A3076" s="3">
        <v>6.4</v>
      </c>
      <c r="B3076" s="3" t="s">
        <v>37</v>
      </c>
    </row>
    <row r="3077" spans="1:2" x14ac:dyDescent="0.35">
      <c r="A3077" s="3">
        <v>6</v>
      </c>
      <c r="B3077" s="3" t="s">
        <v>5611</v>
      </c>
    </row>
    <row r="3078" spans="1:2" x14ac:dyDescent="0.35">
      <c r="A3078" s="3">
        <v>6.9</v>
      </c>
      <c r="B3078" s="3" t="s">
        <v>37</v>
      </c>
    </row>
    <row r="3079" spans="1:2" x14ac:dyDescent="0.35">
      <c r="A3079" s="3">
        <v>5.5</v>
      </c>
      <c r="B3079" s="3" t="s">
        <v>37</v>
      </c>
    </row>
    <row r="3080" spans="1:2" x14ac:dyDescent="0.35">
      <c r="A3080" s="3">
        <v>5.4</v>
      </c>
      <c r="B3080" s="3" t="s">
        <v>37</v>
      </c>
    </row>
    <row r="3081" spans="1:2" x14ac:dyDescent="0.35">
      <c r="A3081" s="3">
        <v>8.3000000000000007</v>
      </c>
      <c r="B3081" s="3" t="s">
        <v>37</v>
      </c>
    </row>
    <row r="3082" spans="1:2" x14ac:dyDescent="0.35">
      <c r="A3082" s="3">
        <v>7.9</v>
      </c>
      <c r="B3082" s="3" t="s">
        <v>37</v>
      </c>
    </row>
    <row r="3083" spans="1:2" x14ac:dyDescent="0.35">
      <c r="A3083" s="3">
        <v>6.5</v>
      </c>
      <c r="B3083" s="3" t="s">
        <v>37</v>
      </c>
    </row>
    <row r="3084" spans="1:2" x14ac:dyDescent="0.35">
      <c r="A3084" s="3">
        <v>6.3</v>
      </c>
      <c r="B3084" s="3" t="s">
        <v>37</v>
      </c>
    </row>
    <row r="3085" spans="1:2" x14ac:dyDescent="0.35">
      <c r="A3085" s="3">
        <v>6.4</v>
      </c>
      <c r="B3085" s="3" t="s">
        <v>37</v>
      </c>
    </row>
    <row r="3086" spans="1:2" x14ac:dyDescent="0.35">
      <c r="A3086" s="3">
        <v>7.9</v>
      </c>
      <c r="B3086" s="3" t="s">
        <v>37</v>
      </c>
    </row>
    <row r="3087" spans="1:2" x14ac:dyDescent="0.35">
      <c r="A3087" s="3">
        <v>5.3</v>
      </c>
      <c r="B3087" s="3" t="s">
        <v>5611</v>
      </c>
    </row>
    <row r="3088" spans="1:2" x14ac:dyDescent="0.35">
      <c r="A3088" s="3">
        <v>5.8</v>
      </c>
    </row>
    <row r="3089" spans="1:2" x14ac:dyDescent="0.35">
      <c r="A3089" s="3">
        <v>6.6</v>
      </c>
      <c r="B3089" s="3" t="s">
        <v>2778</v>
      </c>
    </row>
    <row r="3090" spans="1:2" x14ac:dyDescent="0.35">
      <c r="A3090" s="3">
        <v>7.4</v>
      </c>
      <c r="B3090" s="3" t="s">
        <v>1464</v>
      </c>
    </row>
    <row r="3091" spans="1:2" x14ac:dyDescent="0.35">
      <c r="A3091" s="3">
        <v>8.3000000000000007</v>
      </c>
      <c r="B3091" s="3" t="s">
        <v>37</v>
      </c>
    </row>
    <row r="3092" spans="1:2" x14ac:dyDescent="0.35">
      <c r="A3092" s="3">
        <v>5.3</v>
      </c>
      <c r="B3092" s="3" t="s">
        <v>37</v>
      </c>
    </row>
    <row r="3093" spans="1:2" x14ac:dyDescent="0.35">
      <c r="A3093" s="3">
        <v>6.2</v>
      </c>
      <c r="B3093" s="3" t="s">
        <v>37</v>
      </c>
    </row>
    <row r="3094" spans="1:2" x14ac:dyDescent="0.35">
      <c r="A3094" s="3">
        <v>6.9</v>
      </c>
      <c r="B3094" s="3" t="s">
        <v>37</v>
      </c>
    </row>
    <row r="3095" spans="1:2" x14ac:dyDescent="0.35">
      <c r="A3095" s="3">
        <v>5.9</v>
      </c>
      <c r="B3095" s="3" t="s">
        <v>37</v>
      </c>
    </row>
    <row r="3096" spans="1:2" x14ac:dyDescent="0.35">
      <c r="A3096" s="3">
        <v>6.1</v>
      </c>
      <c r="B3096" s="3" t="s">
        <v>37</v>
      </c>
    </row>
    <row r="3097" spans="1:2" x14ac:dyDescent="0.35">
      <c r="A3097" s="3">
        <v>5.8</v>
      </c>
      <c r="B3097" s="3" t="s">
        <v>37</v>
      </c>
    </row>
    <row r="3098" spans="1:2" x14ac:dyDescent="0.35">
      <c r="A3098" s="3">
        <v>7.3</v>
      </c>
      <c r="B3098" s="3" t="s">
        <v>37</v>
      </c>
    </row>
    <row r="3099" spans="1:2" x14ac:dyDescent="0.35">
      <c r="A3099" s="3">
        <v>5.9</v>
      </c>
      <c r="B3099" s="3" t="s">
        <v>37</v>
      </c>
    </row>
    <row r="3100" spans="1:2" x14ac:dyDescent="0.35">
      <c r="A3100" s="3">
        <v>5.5</v>
      </c>
      <c r="B3100" s="3" t="s">
        <v>37</v>
      </c>
    </row>
    <row r="3101" spans="1:2" x14ac:dyDescent="0.35">
      <c r="A3101" s="3">
        <v>5</v>
      </c>
      <c r="B3101" s="3" t="s">
        <v>37</v>
      </c>
    </row>
    <row r="3102" spans="1:2" x14ac:dyDescent="0.35">
      <c r="A3102" s="3">
        <v>7</v>
      </c>
      <c r="B3102" s="3" t="s">
        <v>37</v>
      </c>
    </row>
    <row r="3103" spans="1:2" x14ac:dyDescent="0.35">
      <c r="A3103" s="3">
        <v>7.8</v>
      </c>
      <c r="B3103" s="3" t="s">
        <v>37</v>
      </c>
    </row>
    <row r="3104" spans="1:2" x14ac:dyDescent="0.35">
      <c r="A3104" s="3">
        <v>6.4</v>
      </c>
      <c r="B3104" s="3" t="s">
        <v>37</v>
      </c>
    </row>
    <row r="3105" spans="1:2" x14ac:dyDescent="0.35">
      <c r="A3105" s="3">
        <v>5.9</v>
      </c>
      <c r="B3105" s="3" t="s">
        <v>37</v>
      </c>
    </row>
    <row r="3106" spans="1:2" x14ac:dyDescent="0.35">
      <c r="A3106" s="3">
        <v>7</v>
      </c>
      <c r="B3106" s="3" t="s">
        <v>37</v>
      </c>
    </row>
    <row r="3107" spans="1:2" x14ac:dyDescent="0.35">
      <c r="A3107" s="3">
        <v>6.1</v>
      </c>
      <c r="B3107" s="3" t="s">
        <v>37</v>
      </c>
    </row>
    <row r="3108" spans="1:2" x14ac:dyDescent="0.35">
      <c r="A3108" s="3">
        <v>6.9</v>
      </c>
      <c r="B3108" s="3" t="s">
        <v>37</v>
      </c>
    </row>
    <row r="3109" spans="1:2" x14ac:dyDescent="0.35">
      <c r="A3109" s="3">
        <v>7.5</v>
      </c>
      <c r="B3109" s="3" t="s">
        <v>37</v>
      </c>
    </row>
    <row r="3110" spans="1:2" x14ac:dyDescent="0.35">
      <c r="A3110" s="3">
        <v>7.3</v>
      </c>
      <c r="B3110" s="3" t="s">
        <v>37</v>
      </c>
    </row>
    <row r="3111" spans="1:2" x14ac:dyDescent="0.35">
      <c r="A3111" s="3">
        <v>6.5</v>
      </c>
      <c r="B3111" s="3" t="s">
        <v>37</v>
      </c>
    </row>
    <row r="3112" spans="1:2" x14ac:dyDescent="0.35">
      <c r="A3112" s="3">
        <v>6.2</v>
      </c>
      <c r="B3112" s="3" t="s">
        <v>37</v>
      </c>
    </row>
    <row r="3113" spans="1:2" x14ac:dyDescent="0.35">
      <c r="A3113" s="3">
        <v>6.7</v>
      </c>
      <c r="B3113" s="3" t="s">
        <v>37</v>
      </c>
    </row>
    <row r="3114" spans="1:2" x14ac:dyDescent="0.35">
      <c r="A3114" s="3">
        <v>6</v>
      </c>
      <c r="B3114" s="3" t="s">
        <v>37</v>
      </c>
    </row>
    <row r="3115" spans="1:2" x14ac:dyDescent="0.35">
      <c r="A3115" s="3">
        <v>6.3</v>
      </c>
      <c r="B3115" s="3" t="s">
        <v>37</v>
      </c>
    </row>
    <row r="3116" spans="1:2" x14ac:dyDescent="0.35">
      <c r="A3116" s="3">
        <v>5.8</v>
      </c>
      <c r="B3116" s="3" t="s">
        <v>37</v>
      </c>
    </row>
    <row r="3117" spans="1:2" x14ac:dyDescent="0.35">
      <c r="A3117" s="3">
        <v>6.1</v>
      </c>
      <c r="B3117" s="3" t="s">
        <v>37</v>
      </c>
    </row>
    <row r="3118" spans="1:2" x14ac:dyDescent="0.35">
      <c r="A3118" s="3">
        <v>6.9</v>
      </c>
      <c r="B3118" s="3" t="s">
        <v>37</v>
      </c>
    </row>
    <row r="3119" spans="1:2" x14ac:dyDescent="0.35">
      <c r="A3119" s="3">
        <v>8.3000000000000007</v>
      </c>
      <c r="B3119" s="3" t="s">
        <v>37</v>
      </c>
    </row>
    <row r="3120" spans="1:2" x14ac:dyDescent="0.35">
      <c r="A3120" s="3">
        <v>5.4</v>
      </c>
      <c r="B3120" s="3" t="s">
        <v>37</v>
      </c>
    </row>
    <row r="3121" spans="1:2" x14ac:dyDescent="0.35">
      <c r="A3121" s="3">
        <v>6.7</v>
      </c>
      <c r="B3121" s="3" t="s">
        <v>37</v>
      </c>
    </row>
    <row r="3122" spans="1:2" x14ac:dyDescent="0.35">
      <c r="A3122" s="3">
        <v>7.4</v>
      </c>
      <c r="B3122" s="3" t="s">
        <v>37</v>
      </c>
    </row>
    <row r="3123" spans="1:2" x14ac:dyDescent="0.35">
      <c r="A3123" s="3">
        <v>5.6</v>
      </c>
      <c r="B3123" s="3" t="s">
        <v>37</v>
      </c>
    </row>
    <row r="3124" spans="1:2" x14ac:dyDescent="0.35">
      <c r="A3124" s="3">
        <v>6.5</v>
      </c>
      <c r="B3124" s="3" t="s">
        <v>37</v>
      </c>
    </row>
    <row r="3125" spans="1:2" x14ac:dyDescent="0.35">
      <c r="A3125" s="3">
        <v>6.5</v>
      </c>
      <c r="B3125" s="3" t="s">
        <v>37</v>
      </c>
    </row>
    <row r="3126" spans="1:2" x14ac:dyDescent="0.35">
      <c r="A3126" s="3">
        <v>5.8</v>
      </c>
      <c r="B3126" s="3" t="s">
        <v>37</v>
      </c>
    </row>
    <row r="3127" spans="1:2" x14ac:dyDescent="0.35">
      <c r="A3127" s="3">
        <v>5</v>
      </c>
      <c r="B3127" s="3" t="s">
        <v>37</v>
      </c>
    </row>
    <row r="3128" spans="1:2" x14ac:dyDescent="0.35">
      <c r="A3128" s="3">
        <v>5.5</v>
      </c>
      <c r="B3128" s="3" t="s">
        <v>37</v>
      </c>
    </row>
    <row r="3129" spans="1:2" x14ac:dyDescent="0.35">
      <c r="A3129" s="3">
        <v>6.5</v>
      </c>
      <c r="B3129" s="3" t="s">
        <v>37</v>
      </c>
    </row>
    <row r="3130" spans="1:2" x14ac:dyDescent="0.35">
      <c r="A3130" s="3">
        <v>7.2</v>
      </c>
      <c r="B3130" s="3" t="s">
        <v>37</v>
      </c>
    </row>
    <row r="3131" spans="1:2" x14ac:dyDescent="0.35">
      <c r="A3131" s="3">
        <v>7.3</v>
      </c>
      <c r="B3131" s="3" t="s">
        <v>37</v>
      </c>
    </row>
    <row r="3132" spans="1:2" x14ac:dyDescent="0.35">
      <c r="A3132" s="3">
        <v>7.2</v>
      </c>
      <c r="B3132" s="3" t="s">
        <v>37</v>
      </c>
    </row>
    <row r="3133" spans="1:2" x14ac:dyDescent="0.35">
      <c r="A3133" s="3">
        <v>5.2</v>
      </c>
      <c r="B3133" s="3" t="s">
        <v>37</v>
      </c>
    </row>
    <row r="3134" spans="1:2" x14ac:dyDescent="0.35">
      <c r="A3134" s="3">
        <v>5.7</v>
      </c>
      <c r="B3134" s="3" t="s">
        <v>37</v>
      </c>
    </row>
    <row r="3135" spans="1:2" x14ac:dyDescent="0.35">
      <c r="A3135" s="3">
        <v>4.7</v>
      </c>
      <c r="B3135" s="3" t="s">
        <v>37</v>
      </c>
    </row>
    <row r="3136" spans="1:2" x14ac:dyDescent="0.35">
      <c r="A3136" s="3">
        <v>5.9</v>
      </c>
      <c r="B3136" s="3" t="s">
        <v>37</v>
      </c>
    </row>
    <row r="3137" spans="1:2" x14ac:dyDescent="0.35">
      <c r="A3137" s="3">
        <v>6.8</v>
      </c>
      <c r="B3137" s="3" t="s">
        <v>37</v>
      </c>
    </row>
    <row r="3138" spans="1:2" x14ac:dyDescent="0.35">
      <c r="A3138" s="3">
        <v>5.9</v>
      </c>
      <c r="B3138" s="3" t="s">
        <v>37</v>
      </c>
    </row>
    <row r="3139" spans="1:2" x14ac:dyDescent="0.35">
      <c r="A3139" s="3">
        <v>5.3</v>
      </c>
      <c r="B3139" s="3" t="s">
        <v>37</v>
      </c>
    </row>
    <row r="3140" spans="1:2" x14ac:dyDescent="0.35">
      <c r="A3140" s="3">
        <v>6</v>
      </c>
      <c r="B3140" s="3" t="s">
        <v>37</v>
      </c>
    </row>
    <row r="3141" spans="1:2" x14ac:dyDescent="0.35">
      <c r="A3141" s="3">
        <v>7.7</v>
      </c>
      <c r="B3141" s="3" t="s">
        <v>37</v>
      </c>
    </row>
    <row r="3142" spans="1:2" x14ac:dyDescent="0.35">
      <c r="A3142" s="3">
        <v>4.4000000000000004</v>
      </c>
      <c r="B3142" s="3" t="s">
        <v>37</v>
      </c>
    </row>
    <row r="3143" spans="1:2" x14ac:dyDescent="0.35">
      <c r="A3143" s="3">
        <v>6.6</v>
      </c>
      <c r="B3143" s="3" t="s">
        <v>37</v>
      </c>
    </row>
    <row r="3144" spans="1:2" x14ac:dyDescent="0.35">
      <c r="A3144" s="3">
        <v>6.7</v>
      </c>
      <c r="B3144" s="3" t="s">
        <v>37</v>
      </c>
    </row>
    <row r="3145" spans="1:2" x14ac:dyDescent="0.35">
      <c r="A3145" s="3">
        <v>5.5</v>
      </c>
      <c r="B3145" s="3" t="s">
        <v>37</v>
      </c>
    </row>
    <row r="3146" spans="1:2" x14ac:dyDescent="0.35">
      <c r="A3146" s="3">
        <v>6.5</v>
      </c>
      <c r="B3146" s="3" t="s">
        <v>37</v>
      </c>
    </row>
    <row r="3147" spans="1:2" x14ac:dyDescent="0.35">
      <c r="A3147" s="3">
        <v>6.2</v>
      </c>
      <c r="B3147" s="3" t="s">
        <v>37</v>
      </c>
    </row>
    <row r="3148" spans="1:2" x14ac:dyDescent="0.35">
      <c r="A3148" s="3">
        <v>7.1</v>
      </c>
      <c r="B3148" s="3" t="s">
        <v>37</v>
      </c>
    </row>
    <row r="3149" spans="1:2" x14ac:dyDescent="0.35">
      <c r="A3149" s="3">
        <v>6.1</v>
      </c>
      <c r="B3149" s="3" t="s">
        <v>37</v>
      </c>
    </row>
    <row r="3150" spans="1:2" x14ac:dyDescent="0.35">
      <c r="A3150" s="3">
        <v>7.1</v>
      </c>
      <c r="B3150" s="3" t="s">
        <v>37</v>
      </c>
    </row>
    <row r="3151" spans="1:2" x14ac:dyDescent="0.35">
      <c r="A3151" s="3">
        <v>6</v>
      </c>
      <c r="B3151" s="3" t="s">
        <v>37</v>
      </c>
    </row>
    <row r="3152" spans="1:2" x14ac:dyDescent="0.35">
      <c r="A3152" s="3">
        <v>7.4</v>
      </c>
      <c r="B3152" s="3" t="s">
        <v>37</v>
      </c>
    </row>
    <row r="3153" spans="1:2" x14ac:dyDescent="0.35">
      <c r="A3153" s="3">
        <v>5.9</v>
      </c>
      <c r="B3153" s="3" t="s">
        <v>37</v>
      </c>
    </row>
    <row r="3154" spans="1:2" x14ac:dyDescent="0.35">
      <c r="A3154" s="3">
        <v>4.0999999999999996</v>
      </c>
      <c r="B3154" s="3" t="s">
        <v>37</v>
      </c>
    </row>
    <row r="3155" spans="1:2" x14ac:dyDescent="0.35">
      <c r="A3155" s="3">
        <v>5.8</v>
      </c>
      <c r="B3155" s="3" t="s">
        <v>37</v>
      </c>
    </row>
    <row r="3156" spans="1:2" x14ac:dyDescent="0.35">
      <c r="A3156" s="3">
        <v>5.9</v>
      </c>
      <c r="B3156" s="3" t="s">
        <v>37</v>
      </c>
    </row>
    <row r="3157" spans="1:2" x14ac:dyDescent="0.35">
      <c r="A3157" s="3">
        <v>7</v>
      </c>
      <c r="B3157" s="3" t="s">
        <v>37</v>
      </c>
    </row>
    <row r="3158" spans="1:2" x14ac:dyDescent="0.35">
      <c r="A3158" s="3">
        <v>6.8</v>
      </c>
      <c r="B3158" s="3" t="s">
        <v>37</v>
      </c>
    </row>
    <row r="3159" spans="1:2" x14ac:dyDescent="0.35">
      <c r="A3159" s="3">
        <v>7.4</v>
      </c>
      <c r="B3159" s="3" t="s">
        <v>37</v>
      </c>
    </row>
    <row r="3160" spans="1:2" x14ac:dyDescent="0.35">
      <c r="A3160" s="3">
        <v>7.1</v>
      </c>
      <c r="B3160" s="3" t="s">
        <v>37</v>
      </c>
    </row>
    <row r="3161" spans="1:2" x14ac:dyDescent="0.35">
      <c r="A3161" s="3">
        <v>7</v>
      </c>
      <c r="B3161" s="3" t="s">
        <v>37</v>
      </c>
    </row>
    <row r="3162" spans="1:2" x14ac:dyDescent="0.35">
      <c r="A3162" s="3">
        <v>5.8</v>
      </c>
      <c r="B3162" s="3" t="s">
        <v>37</v>
      </c>
    </row>
    <row r="3163" spans="1:2" x14ac:dyDescent="0.35">
      <c r="A3163" s="3">
        <v>7.8</v>
      </c>
      <c r="B3163" s="3" t="s">
        <v>37</v>
      </c>
    </row>
    <row r="3164" spans="1:2" x14ac:dyDescent="0.35">
      <c r="A3164" s="3">
        <v>6.5</v>
      </c>
      <c r="B3164" s="3" t="s">
        <v>37</v>
      </c>
    </row>
    <row r="3165" spans="1:2" x14ac:dyDescent="0.35">
      <c r="A3165" s="3">
        <v>7</v>
      </c>
      <c r="B3165" s="3" t="s">
        <v>37</v>
      </c>
    </row>
    <row r="3166" spans="1:2" x14ac:dyDescent="0.35">
      <c r="A3166" s="3">
        <v>6.3</v>
      </c>
      <c r="B3166" s="3" t="s">
        <v>37</v>
      </c>
    </row>
    <row r="3167" spans="1:2" x14ac:dyDescent="0.35">
      <c r="A3167" s="3">
        <v>5.3</v>
      </c>
      <c r="B3167" s="3" t="s">
        <v>37</v>
      </c>
    </row>
    <row r="3168" spans="1:2" x14ac:dyDescent="0.35">
      <c r="A3168" s="3">
        <v>6.8</v>
      </c>
      <c r="B3168" s="3" t="s">
        <v>37</v>
      </c>
    </row>
    <row r="3169" spans="1:2" x14ac:dyDescent="0.35">
      <c r="A3169" s="3">
        <v>5.5</v>
      </c>
      <c r="B3169" s="3" t="s">
        <v>37</v>
      </c>
    </row>
    <row r="3170" spans="1:2" x14ac:dyDescent="0.35">
      <c r="A3170" s="3">
        <v>7.4</v>
      </c>
      <c r="B3170" s="3" t="s">
        <v>37</v>
      </c>
    </row>
    <row r="3171" spans="1:2" x14ac:dyDescent="0.35">
      <c r="A3171" s="3">
        <v>4.3</v>
      </c>
      <c r="B3171" s="3" t="s">
        <v>37</v>
      </c>
    </row>
    <row r="3172" spans="1:2" x14ac:dyDescent="0.35">
      <c r="A3172" s="3">
        <v>6</v>
      </c>
      <c r="B3172" s="3" t="s">
        <v>37</v>
      </c>
    </row>
    <row r="3173" spans="1:2" x14ac:dyDescent="0.35">
      <c r="A3173" s="3">
        <v>5.2</v>
      </c>
      <c r="B3173" s="3" t="s">
        <v>37</v>
      </c>
    </row>
    <row r="3174" spans="1:2" x14ac:dyDescent="0.35">
      <c r="A3174" s="3">
        <v>6.7</v>
      </c>
      <c r="B3174" s="3" t="s">
        <v>37</v>
      </c>
    </row>
    <row r="3175" spans="1:2" x14ac:dyDescent="0.35">
      <c r="A3175" s="3">
        <v>6.3</v>
      </c>
      <c r="B3175" s="3" t="s">
        <v>37</v>
      </c>
    </row>
    <row r="3176" spans="1:2" x14ac:dyDescent="0.35">
      <c r="A3176" s="3">
        <v>7.9</v>
      </c>
      <c r="B3176" s="3" t="s">
        <v>37</v>
      </c>
    </row>
    <row r="3177" spans="1:2" x14ac:dyDescent="0.35">
      <c r="A3177" s="3">
        <v>8.6</v>
      </c>
      <c r="B3177" s="3" t="s">
        <v>37</v>
      </c>
    </row>
    <row r="3178" spans="1:2" x14ac:dyDescent="0.35">
      <c r="A3178" s="3">
        <v>6.1</v>
      </c>
      <c r="B3178" s="3" t="s">
        <v>37</v>
      </c>
    </row>
    <row r="3179" spans="1:2" x14ac:dyDescent="0.35">
      <c r="A3179" s="3">
        <v>5.8</v>
      </c>
      <c r="B3179" s="3" t="s">
        <v>37</v>
      </c>
    </row>
    <row r="3180" spans="1:2" x14ac:dyDescent="0.35">
      <c r="A3180" s="3">
        <v>7.7</v>
      </c>
      <c r="B3180" s="3" t="s">
        <v>1464</v>
      </c>
    </row>
    <row r="3181" spans="1:2" x14ac:dyDescent="0.35">
      <c r="A3181" s="3">
        <v>8</v>
      </c>
      <c r="B3181" s="3" t="s">
        <v>37</v>
      </c>
    </row>
    <row r="3182" spans="1:2" x14ac:dyDescent="0.35">
      <c r="A3182" s="3">
        <v>5.6</v>
      </c>
      <c r="B3182" s="3" t="s">
        <v>37</v>
      </c>
    </row>
    <row r="3183" spans="1:2" x14ac:dyDescent="0.35">
      <c r="A3183" s="3">
        <v>6.7</v>
      </c>
      <c r="B3183" s="3" t="s">
        <v>37</v>
      </c>
    </row>
    <row r="3184" spans="1:2" x14ac:dyDescent="0.35">
      <c r="A3184" s="3">
        <v>6.6</v>
      </c>
      <c r="B3184" s="3" t="s">
        <v>37</v>
      </c>
    </row>
    <row r="3185" spans="1:2" x14ac:dyDescent="0.35">
      <c r="A3185" s="3">
        <v>4.2</v>
      </c>
      <c r="B3185" s="3" t="s">
        <v>37</v>
      </c>
    </row>
    <row r="3186" spans="1:2" x14ac:dyDescent="0.35">
      <c r="A3186" s="3">
        <v>6.6</v>
      </c>
      <c r="B3186" s="3" t="s">
        <v>37</v>
      </c>
    </row>
    <row r="3187" spans="1:2" x14ac:dyDescent="0.35">
      <c r="A3187" s="3">
        <v>4.0999999999999996</v>
      </c>
      <c r="B3187" s="3" t="s">
        <v>37</v>
      </c>
    </row>
    <row r="3188" spans="1:2" x14ac:dyDescent="0.35">
      <c r="A3188" s="3">
        <v>7.3</v>
      </c>
      <c r="B3188" s="3" t="s">
        <v>37</v>
      </c>
    </row>
    <row r="3189" spans="1:2" x14ac:dyDescent="0.35">
      <c r="A3189" s="3">
        <v>7.1</v>
      </c>
      <c r="B3189" s="3" t="s">
        <v>37</v>
      </c>
    </row>
    <row r="3190" spans="1:2" x14ac:dyDescent="0.35">
      <c r="A3190" s="3">
        <v>6.5</v>
      </c>
      <c r="B3190" s="3" t="s">
        <v>37</v>
      </c>
    </row>
    <row r="3191" spans="1:2" x14ac:dyDescent="0.35">
      <c r="A3191" s="3">
        <v>7</v>
      </c>
      <c r="B3191" s="3" t="s">
        <v>9795</v>
      </c>
    </row>
    <row r="3192" spans="1:2" x14ac:dyDescent="0.35">
      <c r="A3192" s="3">
        <v>5.5</v>
      </c>
      <c r="B3192" s="3" t="s">
        <v>37</v>
      </c>
    </row>
    <row r="3193" spans="1:2" x14ac:dyDescent="0.35">
      <c r="A3193" s="3">
        <v>6.6</v>
      </c>
      <c r="B3193" s="3" t="s">
        <v>37</v>
      </c>
    </row>
    <row r="3194" spans="1:2" x14ac:dyDescent="0.35">
      <c r="A3194" s="3">
        <v>7.1</v>
      </c>
      <c r="B3194" s="3" t="s">
        <v>37</v>
      </c>
    </row>
    <row r="3195" spans="1:2" x14ac:dyDescent="0.35">
      <c r="A3195" s="3">
        <v>7.9</v>
      </c>
      <c r="B3195" s="3" t="s">
        <v>37</v>
      </c>
    </row>
    <row r="3196" spans="1:2" x14ac:dyDescent="0.35">
      <c r="A3196" s="3">
        <v>7.1</v>
      </c>
      <c r="B3196" s="3" t="s">
        <v>37</v>
      </c>
    </row>
    <row r="3197" spans="1:2" x14ac:dyDescent="0.35">
      <c r="A3197" s="3">
        <v>5.6</v>
      </c>
      <c r="B3197" s="3" t="s">
        <v>37</v>
      </c>
    </row>
    <row r="3198" spans="1:2" x14ac:dyDescent="0.35">
      <c r="A3198" s="3">
        <v>7.3</v>
      </c>
      <c r="B3198" s="3" t="s">
        <v>37</v>
      </c>
    </row>
    <row r="3199" spans="1:2" x14ac:dyDescent="0.35">
      <c r="A3199" s="3">
        <v>3.3</v>
      </c>
      <c r="B3199" s="3" t="s">
        <v>37</v>
      </c>
    </row>
    <row r="3200" spans="1:2" x14ac:dyDescent="0.35">
      <c r="A3200" s="3">
        <v>6.5</v>
      </c>
      <c r="B3200" s="3" t="s">
        <v>37</v>
      </c>
    </row>
    <row r="3201" spans="1:2" x14ac:dyDescent="0.35">
      <c r="A3201" s="3">
        <v>4.8</v>
      </c>
      <c r="B3201" s="3" t="s">
        <v>37</v>
      </c>
    </row>
    <row r="3202" spans="1:2" x14ac:dyDescent="0.35">
      <c r="A3202" s="3">
        <v>5.2</v>
      </c>
      <c r="B3202" s="3" t="s">
        <v>37</v>
      </c>
    </row>
    <row r="3203" spans="1:2" x14ac:dyDescent="0.35">
      <c r="A3203" s="3">
        <v>6.3</v>
      </c>
      <c r="B3203" s="3" t="s">
        <v>37</v>
      </c>
    </row>
    <row r="3204" spans="1:2" x14ac:dyDescent="0.35">
      <c r="A3204" s="3">
        <v>7.2</v>
      </c>
      <c r="B3204" s="3" t="s">
        <v>37</v>
      </c>
    </row>
    <row r="3205" spans="1:2" x14ac:dyDescent="0.35">
      <c r="A3205" s="3">
        <v>6.8</v>
      </c>
      <c r="B3205" s="3" t="s">
        <v>37</v>
      </c>
    </row>
    <row r="3206" spans="1:2" x14ac:dyDescent="0.35">
      <c r="A3206" s="3">
        <v>5.7</v>
      </c>
      <c r="B3206" s="3" t="s">
        <v>37</v>
      </c>
    </row>
    <row r="3207" spans="1:2" x14ac:dyDescent="0.35">
      <c r="A3207" s="3">
        <v>7.2</v>
      </c>
      <c r="B3207" s="3" t="s">
        <v>37</v>
      </c>
    </row>
    <row r="3208" spans="1:2" x14ac:dyDescent="0.35">
      <c r="A3208" s="3">
        <v>6.9</v>
      </c>
      <c r="B3208" s="3" t="s">
        <v>37</v>
      </c>
    </row>
    <row r="3209" spans="1:2" x14ac:dyDescent="0.35">
      <c r="A3209" s="3">
        <v>9.1</v>
      </c>
      <c r="B3209" s="3" t="s">
        <v>13605</v>
      </c>
    </row>
    <row r="3210" spans="1:2" x14ac:dyDescent="0.35">
      <c r="A3210" s="3">
        <v>6.3</v>
      </c>
      <c r="B3210" s="3" t="s">
        <v>5611</v>
      </c>
    </row>
    <row r="3211" spans="1:2" x14ac:dyDescent="0.35">
      <c r="A3211" s="3">
        <v>6.2</v>
      </c>
      <c r="B3211" s="3" t="s">
        <v>37</v>
      </c>
    </row>
    <row r="3212" spans="1:2" x14ac:dyDescent="0.35">
      <c r="A3212" s="3">
        <v>6.7</v>
      </c>
      <c r="B3212" s="3" t="s">
        <v>37</v>
      </c>
    </row>
    <row r="3213" spans="1:2" x14ac:dyDescent="0.35">
      <c r="A3213" s="3">
        <v>6.5</v>
      </c>
      <c r="B3213" s="3" t="s">
        <v>37</v>
      </c>
    </row>
    <row r="3214" spans="1:2" x14ac:dyDescent="0.35">
      <c r="A3214" s="3">
        <v>7.2</v>
      </c>
      <c r="B3214" s="3" t="s">
        <v>37</v>
      </c>
    </row>
    <row r="3215" spans="1:2" x14ac:dyDescent="0.35">
      <c r="A3215" s="3">
        <v>5.3</v>
      </c>
      <c r="B3215" s="3" t="s">
        <v>37</v>
      </c>
    </row>
    <row r="3216" spans="1:2" x14ac:dyDescent="0.35">
      <c r="A3216" s="3">
        <v>6.7</v>
      </c>
      <c r="B3216" s="3" t="s">
        <v>37</v>
      </c>
    </row>
    <row r="3217" spans="1:2" x14ac:dyDescent="0.35">
      <c r="A3217" s="3">
        <v>6.2</v>
      </c>
      <c r="B3217" s="3" t="s">
        <v>37</v>
      </c>
    </row>
    <row r="3218" spans="1:2" x14ac:dyDescent="0.35">
      <c r="A3218" s="3">
        <v>3.6</v>
      </c>
      <c r="B3218" s="3" t="s">
        <v>37</v>
      </c>
    </row>
    <row r="3219" spans="1:2" x14ac:dyDescent="0.35">
      <c r="A3219" s="3">
        <v>5.7</v>
      </c>
      <c r="B3219" s="3" t="s">
        <v>37</v>
      </c>
    </row>
    <row r="3220" spans="1:2" x14ac:dyDescent="0.35">
      <c r="A3220" s="3">
        <v>7.3</v>
      </c>
      <c r="B3220" s="3" t="s">
        <v>7241</v>
      </c>
    </row>
    <row r="3221" spans="1:2" x14ac:dyDescent="0.35">
      <c r="A3221" s="3">
        <v>5</v>
      </c>
      <c r="B3221" s="3" t="s">
        <v>37</v>
      </c>
    </row>
    <row r="3222" spans="1:2" x14ac:dyDescent="0.35">
      <c r="A3222" s="3">
        <v>6.6</v>
      </c>
      <c r="B3222" s="3" t="s">
        <v>1464</v>
      </c>
    </row>
    <row r="3223" spans="1:2" x14ac:dyDescent="0.35">
      <c r="A3223" s="3">
        <v>6.6</v>
      </c>
      <c r="B3223" s="3" t="s">
        <v>37</v>
      </c>
    </row>
    <row r="3224" spans="1:2" x14ac:dyDescent="0.35">
      <c r="A3224" s="3">
        <v>6.8</v>
      </c>
      <c r="B3224" s="3" t="s">
        <v>1464</v>
      </c>
    </row>
    <row r="3225" spans="1:2" x14ac:dyDescent="0.35">
      <c r="A3225" s="3">
        <v>6.2</v>
      </c>
      <c r="B3225" s="3" t="s">
        <v>37</v>
      </c>
    </row>
    <row r="3226" spans="1:2" x14ac:dyDescent="0.35">
      <c r="A3226" s="3">
        <v>7.3</v>
      </c>
      <c r="B3226" s="3" t="s">
        <v>37</v>
      </c>
    </row>
    <row r="3227" spans="1:2" x14ac:dyDescent="0.35">
      <c r="A3227" s="3">
        <v>6.2</v>
      </c>
      <c r="B3227" s="3" t="s">
        <v>37</v>
      </c>
    </row>
    <row r="3228" spans="1:2" x14ac:dyDescent="0.35">
      <c r="A3228" s="3">
        <v>6.9</v>
      </c>
      <c r="B3228" s="3" t="s">
        <v>37</v>
      </c>
    </row>
    <row r="3229" spans="1:2" x14ac:dyDescent="0.35">
      <c r="A3229" s="3">
        <v>6.6</v>
      </c>
      <c r="B3229" s="3" t="s">
        <v>37</v>
      </c>
    </row>
    <row r="3230" spans="1:2" x14ac:dyDescent="0.35">
      <c r="A3230" s="3">
        <v>6.3</v>
      </c>
      <c r="B3230" s="3" t="s">
        <v>37</v>
      </c>
    </row>
    <row r="3231" spans="1:2" x14ac:dyDescent="0.35">
      <c r="A3231" s="3">
        <v>7</v>
      </c>
      <c r="B3231" s="3" t="s">
        <v>37</v>
      </c>
    </row>
    <row r="3232" spans="1:2" x14ac:dyDescent="0.35">
      <c r="A3232" s="3">
        <v>3.3</v>
      </c>
      <c r="B3232" s="3" t="s">
        <v>37</v>
      </c>
    </row>
    <row r="3233" spans="1:2" x14ac:dyDescent="0.35">
      <c r="A3233" s="3">
        <v>6.7</v>
      </c>
      <c r="B3233" s="3" t="s">
        <v>37</v>
      </c>
    </row>
    <row r="3234" spans="1:2" x14ac:dyDescent="0.35">
      <c r="A3234" s="3">
        <v>6.2</v>
      </c>
      <c r="B3234" s="3" t="s">
        <v>2778</v>
      </c>
    </row>
    <row r="3235" spans="1:2" x14ac:dyDescent="0.35">
      <c r="A3235" s="3">
        <v>6.5</v>
      </c>
      <c r="B3235" s="3" t="s">
        <v>37</v>
      </c>
    </row>
    <row r="3236" spans="1:2" x14ac:dyDescent="0.35">
      <c r="A3236" s="3">
        <v>3.5</v>
      </c>
      <c r="B3236" s="3" t="s">
        <v>37</v>
      </c>
    </row>
    <row r="3237" spans="1:2" x14ac:dyDescent="0.35">
      <c r="A3237" s="3">
        <v>5.5</v>
      </c>
      <c r="B3237" s="3" t="s">
        <v>37</v>
      </c>
    </row>
    <row r="3238" spans="1:2" x14ac:dyDescent="0.35">
      <c r="A3238" s="3">
        <v>5.9</v>
      </c>
      <c r="B3238" s="3" t="s">
        <v>37</v>
      </c>
    </row>
    <row r="3239" spans="1:2" x14ac:dyDescent="0.35">
      <c r="A3239" s="3">
        <v>4.7</v>
      </c>
      <c r="B3239" s="3" t="s">
        <v>37</v>
      </c>
    </row>
    <row r="3240" spans="1:2" x14ac:dyDescent="0.35">
      <c r="A3240" s="3">
        <v>4.2</v>
      </c>
      <c r="B3240" s="3" t="s">
        <v>37</v>
      </c>
    </row>
    <row r="3241" spans="1:2" x14ac:dyDescent="0.35">
      <c r="A3241" s="3">
        <v>5.2</v>
      </c>
      <c r="B3241" s="3" t="s">
        <v>37</v>
      </c>
    </row>
    <row r="3242" spans="1:2" x14ac:dyDescent="0.35">
      <c r="A3242" s="3">
        <v>5.2</v>
      </c>
      <c r="B3242" s="3" t="s">
        <v>37</v>
      </c>
    </row>
    <row r="3243" spans="1:2" x14ac:dyDescent="0.35">
      <c r="A3243" s="3">
        <v>3.9</v>
      </c>
      <c r="B3243" s="3" t="s">
        <v>37</v>
      </c>
    </row>
    <row r="3244" spans="1:2" x14ac:dyDescent="0.35">
      <c r="A3244" s="3">
        <v>6.1</v>
      </c>
      <c r="B3244" s="3" t="s">
        <v>37</v>
      </c>
    </row>
    <row r="3245" spans="1:2" x14ac:dyDescent="0.35">
      <c r="A3245" s="3">
        <v>5.8</v>
      </c>
      <c r="B3245" s="3" t="s">
        <v>37</v>
      </c>
    </row>
    <row r="3246" spans="1:2" x14ac:dyDescent="0.35">
      <c r="A3246" s="3">
        <v>6.7</v>
      </c>
      <c r="B3246" s="3" t="s">
        <v>37</v>
      </c>
    </row>
    <row r="3247" spans="1:2" x14ac:dyDescent="0.35">
      <c r="A3247" s="3">
        <v>5.7</v>
      </c>
      <c r="B3247" s="3" t="s">
        <v>37</v>
      </c>
    </row>
    <row r="3248" spans="1:2" x14ac:dyDescent="0.35">
      <c r="A3248" s="3">
        <v>4.5</v>
      </c>
      <c r="B3248" s="3" t="s">
        <v>37</v>
      </c>
    </row>
    <row r="3249" spans="1:2" x14ac:dyDescent="0.35">
      <c r="A3249" s="3">
        <v>6.9</v>
      </c>
      <c r="B3249" s="3" t="s">
        <v>37</v>
      </c>
    </row>
    <row r="3250" spans="1:2" x14ac:dyDescent="0.35">
      <c r="A3250" s="3">
        <v>4.8</v>
      </c>
      <c r="B3250" s="3" t="s">
        <v>37</v>
      </c>
    </row>
    <row r="3251" spans="1:2" x14ac:dyDescent="0.35">
      <c r="A3251" s="3">
        <v>6.3</v>
      </c>
      <c r="B3251" s="3" t="s">
        <v>37</v>
      </c>
    </row>
    <row r="3252" spans="1:2" x14ac:dyDescent="0.35">
      <c r="A3252" s="3">
        <v>6.9</v>
      </c>
      <c r="B3252" s="3" t="s">
        <v>8649</v>
      </c>
    </row>
    <row r="3253" spans="1:2" x14ac:dyDescent="0.35">
      <c r="A3253" s="3">
        <v>5.4</v>
      </c>
      <c r="B3253" s="3" t="s">
        <v>37</v>
      </c>
    </row>
    <row r="3254" spans="1:2" x14ac:dyDescent="0.35">
      <c r="A3254" s="3">
        <v>3.8</v>
      </c>
      <c r="B3254" s="3" t="s">
        <v>37</v>
      </c>
    </row>
    <row r="3255" spans="1:2" x14ac:dyDescent="0.35">
      <c r="A3255" s="3">
        <v>7</v>
      </c>
      <c r="B3255" s="3" t="s">
        <v>37</v>
      </c>
    </row>
    <row r="3256" spans="1:2" x14ac:dyDescent="0.35">
      <c r="A3256" s="3">
        <v>5.2</v>
      </c>
      <c r="B3256" s="3" t="s">
        <v>37</v>
      </c>
    </row>
    <row r="3257" spans="1:2" x14ac:dyDescent="0.35">
      <c r="A3257" s="3">
        <v>7.3</v>
      </c>
      <c r="B3257" s="3" t="s">
        <v>12700</v>
      </c>
    </row>
    <row r="3258" spans="1:2" x14ac:dyDescent="0.35">
      <c r="A3258" s="3">
        <v>4.5999999999999996</v>
      </c>
      <c r="B3258" s="3" t="s">
        <v>37</v>
      </c>
    </row>
    <row r="3259" spans="1:2" x14ac:dyDescent="0.35">
      <c r="A3259" s="3">
        <v>6.5</v>
      </c>
      <c r="B3259" s="3" t="s">
        <v>37</v>
      </c>
    </row>
    <row r="3260" spans="1:2" x14ac:dyDescent="0.35">
      <c r="A3260" s="3">
        <v>6.8</v>
      </c>
      <c r="B3260" s="3" t="s">
        <v>37</v>
      </c>
    </row>
    <row r="3261" spans="1:2" x14ac:dyDescent="0.35">
      <c r="A3261" s="3">
        <v>6.7</v>
      </c>
      <c r="B3261" s="3" t="s">
        <v>37</v>
      </c>
    </row>
    <row r="3262" spans="1:2" x14ac:dyDescent="0.35">
      <c r="A3262" s="3">
        <v>6.1</v>
      </c>
      <c r="B3262" s="3" t="s">
        <v>37</v>
      </c>
    </row>
    <row r="3263" spans="1:2" x14ac:dyDescent="0.35">
      <c r="A3263" s="3">
        <v>5.2</v>
      </c>
      <c r="B3263" s="3" t="s">
        <v>37</v>
      </c>
    </row>
    <row r="3264" spans="1:2" x14ac:dyDescent="0.35">
      <c r="A3264" s="3">
        <v>6.9</v>
      </c>
      <c r="B3264" s="3" t="s">
        <v>37</v>
      </c>
    </row>
    <row r="3265" spans="1:2" x14ac:dyDescent="0.35">
      <c r="A3265" s="3">
        <v>6</v>
      </c>
      <c r="B3265" s="3" t="s">
        <v>37</v>
      </c>
    </row>
    <row r="3266" spans="1:2" x14ac:dyDescent="0.35">
      <c r="A3266" s="3">
        <v>7.9</v>
      </c>
      <c r="B3266" s="3" t="s">
        <v>1464</v>
      </c>
    </row>
    <row r="3267" spans="1:2" x14ac:dyDescent="0.35">
      <c r="A3267" s="3">
        <v>4.5</v>
      </c>
      <c r="B3267" s="3" t="s">
        <v>37</v>
      </c>
    </row>
    <row r="3268" spans="1:2" x14ac:dyDescent="0.35">
      <c r="A3268" s="3">
        <v>5.0999999999999996</v>
      </c>
      <c r="B3268" s="3" t="s">
        <v>37</v>
      </c>
    </row>
    <row r="3269" spans="1:2" x14ac:dyDescent="0.35">
      <c r="A3269" s="3">
        <v>7.6</v>
      </c>
      <c r="B3269" s="3" t="s">
        <v>37</v>
      </c>
    </row>
    <row r="3270" spans="1:2" x14ac:dyDescent="0.35">
      <c r="A3270" s="3">
        <v>7.6</v>
      </c>
      <c r="B3270" s="3" t="s">
        <v>2778</v>
      </c>
    </row>
    <row r="3271" spans="1:2" x14ac:dyDescent="0.35">
      <c r="A3271" s="3">
        <v>6.7</v>
      </c>
      <c r="B3271" s="3" t="s">
        <v>37</v>
      </c>
    </row>
    <row r="3272" spans="1:2" x14ac:dyDescent="0.35">
      <c r="A3272" s="3">
        <v>6.1</v>
      </c>
      <c r="B3272" s="3" t="s">
        <v>37</v>
      </c>
    </row>
    <row r="3273" spans="1:2" x14ac:dyDescent="0.35">
      <c r="A3273" s="3">
        <v>7.5</v>
      </c>
      <c r="B3273" s="3" t="s">
        <v>37</v>
      </c>
    </row>
    <row r="3274" spans="1:2" x14ac:dyDescent="0.35">
      <c r="A3274" s="3">
        <v>5.3</v>
      </c>
      <c r="B3274" s="3" t="s">
        <v>37</v>
      </c>
    </row>
    <row r="3275" spans="1:2" x14ac:dyDescent="0.35">
      <c r="A3275" s="3">
        <v>6</v>
      </c>
      <c r="B3275" s="3" t="s">
        <v>37</v>
      </c>
    </row>
    <row r="3276" spans="1:2" x14ac:dyDescent="0.35">
      <c r="A3276" s="3">
        <v>7.1</v>
      </c>
      <c r="B3276" s="3" t="s">
        <v>37</v>
      </c>
    </row>
    <row r="3277" spans="1:2" x14ac:dyDescent="0.35">
      <c r="A3277" s="3">
        <v>7.5</v>
      </c>
      <c r="B3277" s="3" t="s">
        <v>37</v>
      </c>
    </row>
    <row r="3278" spans="1:2" x14ac:dyDescent="0.35">
      <c r="A3278" s="3">
        <v>6.9</v>
      </c>
      <c r="B3278" s="3" t="s">
        <v>5611</v>
      </c>
    </row>
    <row r="3279" spans="1:2" x14ac:dyDescent="0.35">
      <c r="A3279" s="3">
        <v>8.5</v>
      </c>
      <c r="B3279" s="3" t="s">
        <v>37</v>
      </c>
    </row>
    <row r="3280" spans="1:2" x14ac:dyDescent="0.35">
      <c r="A3280" s="3">
        <v>7.5</v>
      </c>
      <c r="B3280" s="3" t="s">
        <v>37</v>
      </c>
    </row>
    <row r="3281" spans="1:2" x14ac:dyDescent="0.35">
      <c r="A3281" s="3">
        <v>6.6</v>
      </c>
      <c r="B3281" s="3" t="s">
        <v>37</v>
      </c>
    </row>
    <row r="3282" spans="1:2" x14ac:dyDescent="0.35">
      <c r="A3282" s="3">
        <v>8</v>
      </c>
      <c r="B3282" s="3" t="s">
        <v>37</v>
      </c>
    </row>
    <row r="3283" spans="1:2" x14ac:dyDescent="0.35">
      <c r="A3283" s="3">
        <v>7</v>
      </c>
      <c r="B3283" s="3" t="s">
        <v>37</v>
      </c>
    </row>
    <row r="3284" spans="1:2" x14ac:dyDescent="0.35">
      <c r="A3284" s="3">
        <v>5.8</v>
      </c>
      <c r="B3284" s="3" t="s">
        <v>37</v>
      </c>
    </row>
    <row r="3285" spans="1:2" x14ac:dyDescent="0.35">
      <c r="A3285" s="3">
        <v>7.3</v>
      </c>
      <c r="B3285" s="3" t="s">
        <v>9795</v>
      </c>
    </row>
    <row r="3286" spans="1:2" x14ac:dyDescent="0.35">
      <c r="A3286" s="3">
        <v>6.8</v>
      </c>
      <c r="B3286" s="3" t="s">
        <v>37</v>
      </c>
    </row>
    <row r="3287" spans="1:2" x14ac:dyDescent="0.35">
      <c r="A3287" s="3">
        <v>6.7</v>
      </c>
      <c r="B3287" s="3" t="s">
        <v>37</v>
      </c>
    </row>
    <row r="3288" spans="1:2" x14ac:dyDescent="0.35">
      <c r="A3288" s="3">
        <v>6.5</v>
      </c>
      <c r="B3288" s="3" t="s">
        <v>37</v>
      </c>
    </row>
    <row r="3289" spans="1:2" x14ac:dyDescent="0.35">
      <c r="A3289" s="3">
        <v>8</v>
      </c>
      <c r="B3289" s="3" t="s">
        <v>37</v>
      </c>
    </row>
    <row r="3290" spans="1:2" x14ac:dyDescent="0.35">
      <c r="A3290" s="3">
        <v>6.5</v>
      </c>
      <c r="B3290" s="3" t="s">
        <v>37</v>
      </c>
    </row>
    <row r="3291" spans="1:2" x14ac:dyDescent="0.35">
      <c r="A3291" s="3">
        <v>4.9000000000000004</v>
      </c>
      <c r="B3291" s="3" t="s">
        <v>37</v>
      </c>
    </row>
    <row r="3292" spans="1:2" x14ac:dyDescent="0.35">
      <c r="A3292" s="3">
        <v>7.1</v>
      </c>
      <c r="B3292" s="3" t="s">
        <v>37</v>
      </c>
    </row>
    <row r="3293" spans="1:2" x14ac:dyDescent="0.35">
      <c r="A3293" s="3">
        <v>7</v>
      </c>
      <c r="B3293" s="3" t="s">
        <v>37</v>
      </c>
    </row>
    <row r="3294" spans="1:2" x14ac:dyDescent="0.35">
      <c r="A3294" s="3">
        <v>7</v>
      </c>
      <c r="B3294" s="3" t="s">
        <v>37</v>
      </c>
    </row>
    <row r="3295" spans="1:2" x14ac:dyDescent="0.35">
      <c r="A3295" s="3">
        <v>7.5</v>
      </c>
      <c r="B3295" s="3" t="s">
        <v>37</v>
      </c>
    </row>
    <row r="3296" spans="1:2" x14ac:dyDescent="0.35">
      <c r="A3296" s="3">
        <v>4.5</v>
      </c>
      <c r="B3296" s="3" t="s">
        <v>37</v>
      </c>
    </row>
    <row r="3297" spans="1:2" x14ac:dyDescent="0.35">
      <c r="A3297" s="3">
        <v>5.5</v>
      </c>
      <c r="B3297" s="3" t="s">
        <v>37</v>
      </c>
    </row>
    <row r="3298" spans="1:2" x14ac:dyDescent="0.35">
      <c r="A3298" s="3">
        <v>7.7</v>
      </c>
      <c r="B3298" s="3" t="s">
        <v>37</v>
      </c>
    </row>
    <row r="3299" spans="1:2" x14ac:dyDescent="0.35">
      <c r="A3299" s="3">
        <v>7.2</v>
      </c>
      <c r="B3299" s="3" t="s">
        <v>37</v>
      </c>
    </row>
    <row r="3300" spans="1:2" x14ac:dyDescent="0.35">
      <c r="A3300" s="3">
        <v>4.8</v>
      </c>
      <c r="B3300" s="3" t="s">
        <v>37</v>
      </c>
    </row>
    <row r="3301" spans="1:2" x14ac:dyDescent="0.35">
      <c r="A3301" s="3">
        <v>6.7</v>
      </c>
      <c r="B3301" s="3" t="s">
        <v>37</v>
      </c>
    </row>
    <row r="3302" spans="1:2" x14ac:dyDescent="0.35">
      <c r="A3302" s="3">
        <v>7</v>
      </c>
      <c r="B3302" s="3" t="s">
        <v>37</v>
      </c>
    </row>
    <row r="3303" spans="1:2" x14ac:dyDescent="0.35">
      <c r="A3303" s="3">
        <v>6.5</v>
      </c>
      <c r="B3303" s="3" t="s">
        <v>37</v>
      </c>
    </row>
    <row r="3304" spans="1:2" x14ac:dyDescent="0.35">
      <c r="A3304" s="3">
        <v>7.4</v>
      </c>
      <c r="B3304" s="3" t="s">
        <v>37</v>
      </c>
    </row>
    <row r="3305" spans="1:2" x14ac:dyDescent="0.35">
      <c r="A3305" s="3">
        <v>3.5</v>
      </c>
      <c r="B3305" s="3" t="s">
        <v>37</v>
      </c>
    </row>
    <row r="3306" spans="1:2" x14ac:dyDescent="0.35">
      <c r="A3306" s="3">
        <v>5.7</v>
      </c>
      <c r="B3306" s="3" t="s">
        <v>37</v>
      </c>
    </row>
    <row r="3307" spans="1:2" x14ac:dyDescent="0.35">
      <c r="A3307" s="3">
        <v>6.2</v>
      </c>
      <c r="B3307" s="3" t="s">
        <v>37</v>
      </c>
    </row>
    <row r="3308" spans="1:2" x14ac:dyDescent="0.35">
      <c r="A3308" s="3">
        <v>5.7</v>
      </c>
      <c r="B3308" s="3" t="s">
        <v>37</v>
      </c>
    </row>
    <row r="3309" spans="1:2" x14ac:dyDescent="0.35">
      <c r="A3309" s="3">
        <v>6.4</v>
      </c>
      <c r="B3309" s="3" t="s">
        <v>37</v>
      </c>
    </row>
    <row r="3310" spans="1:2" x14ac:dyDescent="0.35">
      <c r="A3310" s="3">
        <v>7</v>
      </c>
      <c r="B3310" s="3" t="s">
        <v>37</v>
      </c>
    </row>
    <row r="3311" spans="1:2" x14ac:dyDescent="0.35">
      <c r="A3311" s="3">
        <v>7.7</v>
      </c>
      <c r="B3311" s="3" t="s">
        <v>12700</v>
      </c>
    </row>
    <row r="3312" spans="1:2" x14ac:dyDescent="0.35">
      <c r="A3312" s="3">
        <v>5.4</v>
      </c>
      <c r="B3312" s="3" t="s">
        <v>37</v>
      </c>
    </row>
    <row r="3313" spans="1:2" x14ac:dyDescent="0.35">
      <c r="A3313" s="3">
        <v>6.6</v>
      </c>
      <c r="B3313" s="3" t="s">
        <v>13246</v>
      </c>
    </row>
    <row r="3314" spans="1:2" x14ac:dyDescent="0.35">
      <c r="A3314" s="3">
        <v>6.1</v>
      </c>
      <c r="B3314" s="3" t="s">
        <v>37</v>
      </c>
    </row>
    <row r="3315" spans="1:2" x14ac:dyDescent="0.35">
      <c r="A3315" s="3">
        <v>6.1</v>
      </c>
      <c r="B3315" s="3" t="s">
        <v>1464</v>
      </c>
    </row>
    <row r="3316" spans="1:2" x14ac:dyDescent="0.35">
      <c r="A3316" s="3">
        <v>7.6</v>
      </c>
      <c r="B3316" s="3" t="s">
        <v>37</v>
      </c>
    </row>
    <row r="3317" spans="1:2" x14ac:dyDescent="0.35">
      <c r="A3317" s="3">
        <v>6.2</v>
      </c>
      <c r="B3317" s="3" t="s">
        <v>37</v>
      </c>
    </row>
    <row r="3318" spans="1:2" x14ac:dyDescent="0.35">
      <c r="A3318" s="3">
        <v>6.6</v>
      </c>
      <c r="B3318" s="3" t="s">
        <v>37</v>
      </c>
    </row>
    <row r="3319" spans="1:2" x14ac:dyDescent="0.35">
      <c r="A3319" s="3">
        <v>6.1</v>
      </c>
      <c r="B3319" s="3" t="s">
        <v>37</v>
      </c>
    </row>
    <row r="3320" spans="1:2" x14ac:dyDescent="0.35">
      <c r="A3320" s="3">
        <v>7.3</v>
      </c>
      <c r="B3320" s="3" t="s">
        <v>15778</v>
      </c>
    </row>
    <row r="3321" spans="1:2" x14ac:dyDescent="0.35">
      <c r="A3321" s="3">
        <v>4.2</v>
      </c>
      <c r="B3321" s="3" t="s">
        <v>37</v>
      </c>
    </row>
    <row r="3322" spans="1:2" x14ac:dyDescent="0.35">
      <c r="A3322" s="3">
        <v>7.1</v>
      </c>
      <c r="B3322" s="3" t="s">
        <v>37</v>
      </c>
    </row>
    <row r="3323" spans="1:2" x14ac:dyDescent="0.35">
      <c r="A3323" s="3">
        <v>6</v>
      </c>
      <c r="B3323" s="3" t="s">
        <v>1464</v>
      </c>
    </row>
    <row r="3324" spans="1:2" x14ac:dyDescent="0.35">
      <c r="A3324" s="3">
        <v>6.5</v>
      </c>
      <c r="B3324" s="3" t="s">
        <v>37</v>
      </c>
    </row>
    <row r="3325" spans="1:2" x14ac:dyDescent="0.35">
      <c r="A3325" s="3">
        <v>6.5</v>
      </c>
      <c r="B3325" s="3" t="s">
        <v>37</v>
      </c>
    </row>
    <row r="3326" spans="1:2" x14ac:dyDescent="0.35">
      <c r="A3326" s="3">
        <v>5.7</v>
      </c>
      <c r="B3326" s="3" t="s">
        <v>37</v>
      </c>
    </row>
    <row r="3327" spans="1:2" x14ac:dyDescent="0.35">
      <c r="A3327" s="3">
        <v>6.1</v>
      </c>
      <c r="B3327" s="3" t="s">
        <v>37</v>
      </c>
    </row>
    <row r="3328" spans="1:2" x14ac:dyDescent="0.35">
      <c r="A3328" s="3">
        <v>7.1</v>
      </c>
      <c r="B3328" s="3" t="s">
        <v>37</v>
      </c>
    </row>
    <row r="3329" spans="1:2" x14ac:dyDescent="0.35">
      <c r="A3329" s="3">
        <v>7.3</v>
      </c>
      <c r="B3329" s="3" t="s">
        <v>1464</v>
      </c>
    </row>
    <row r="3330" spans="1:2" x14ac:dyDescent="0.35">
      <c r="A3330" s="3">
        <v>6.5</v>
      </c>
      <c r="B3330" s="3" t="s">
        <v>37</v>
      </c>
    </row>
    <row r="3331" spans="1:2" x14ac:dyDescent="0.35">
      <c r="A3331" s="3">
        <v>7.9</v>
      </c>
      <c r="B3331" s="3" t="s">
        <v>37</v>
      </c>
    </row>
    <row r="3332" spans="1:2" x14ac:dyDescent="0.35">
      <c r="A3332" s="3">
        <v>5.7</v>
      </c>
      <c r="B3332" s="3" t="s">
        <v>37</v>
      </c>
    </row>
    <row r="3333" spans="1:2" x14ac:dyDescent="0.35">
      <c r="A3333" s="3">
        <v>7.2</v>
      </c>
      <c r="B3333" s="3" t="s">
        <v>37</v>
      </c>
    </row>
    <row r="3334" spans="1:2" x14ac:dyDescent="0.35">
      <c r="A3334" s="3">
        <v>7.3</v>
      </c>
      <c r="B3334" s="3" t="s">
        <v>37</v>
      </c>
    </row>
    <row r="3335" spans="1:2" x14ac:dyDescent="0.35">
      <c r="A3335" s="3">
        <v>6.9</v>
      </c>
      <c r="B3335" s="3" t="s">
        <v>37</v>
      </c>
    </row>
    <row r="3336" spans="1:2" x14ac:dyDescent="0.35">
      <c r="A3336" s="3">
        <v>5</v>
      </c>
      <c r="B3336" s="3" t="s">
        <v>37</v>
      </c>
    </row>
    <row r="3337" spans="1:2" x14ac:dyDescent="0.35">
      <c r="A3337" s="3">
        <v>5.9</v>
      </c>
      <c r="B3337" s="3" t="s">
        <v>37</v>
      </c>
    </row>
    <row r="3338" spans="1:2" x14ac:dyDescent="0.35">
      <c r="A3338" s="3">
        <v>6.7</v>
      </c>
      <c r="B3338" s="3" t="s">
        <v>37</v>
      </c>
    </row>
    <row r="3339" spans="1:2" x14ac:dyDescent="0.35">
      <c r="A3339" s="3">
        <v>7.3</v>
      </c>
      <c r="B3339" s="3" t="s">
        <v>37</v>
      </c>
    </row>
    <row r="3340" spans="1:2" x14ac:dyDescent="0.35">
      <c r="A3340" s="3">
        <v>7.6</v>
      </c>
      <c r="B3340" s="3" t="s">
        <v>37</v>
      </c>
    </row>
    <row r="3341" spans="1:2" x14ac:dyDescent="0.35">
      <c r="A3341" s="3">
        <v>6.5</v>
      </c>
      <c r="B3341" s="3" t="s">
        <v>37</v>
      </c>
    </row>
    <row r="3342" spans="1:2" x14ac:dyDescent="0.35">
      <c r="A3342" s="3">
        <v>2.1</v>
      </c>
      <c r="B3342" s="3" t="s">
        <v>37</v>
      </c>
    </row>
    <row r="3343" spans="1:2" x14ac:dyDescent="0.35">
      <c r="A3343" s="3">
        <v>5.3</v>
      </c>
      <c r="B3343" s="3" t="s">
        <v>37</v>
      </c>
    </row>
    <row r="3344" spans="1:2" x14ac:dyDescent="0.35">
      <c r="A3344" s="3">
        <v>7.2</v>
      </c>
      <c r="B3344" s="3" t="s">
        <v>12700</v>
      </c>
    </row>
    <row r="3345" spans="1:2" x14ac:dyDescent="0.35">
      <c r="A3345" s="3">
        <v>7</v>
      </c>
      <c r="B3345" s="3" t="s">
        <v>37</v>
      </c>
    </row>
    <row r="3346" spans="1:2" x14ac:dyDescent="0.35">
      <c r="A3346" s="3">
        <v>8</v>
      </c>
      <c r="B3346" s="3" t="s">
        <v>5611</v>
      </c>
    </row>
    <row r="3347" spans="1:2" x14ac:dyDescent="0.35">
      <c r="A3347" s="3">
        <v>6.5</v>
      </c>
      <c r="B3347" s="3" t="s">
        <v>37</v>
      </c>
    </row>
    <row r="3348" spans="1:2" x14ac:dyDescent="0.35">
      <c r="A3348" s="3">
        <v>6.9</v>
      </c>
      <c r="B3348" s="3" t="s">
        <v>37</v>
      </c>
    </row>
    <row r="3349" spans="1:2" x14ac:dyDescent="0.35">
      <c r="A3349" s="3">
        <v>7.1</v>
      </c>
      <c r="B3349" s="3" t="s">
        <v>37</v>
      </c>
    </row>
    <row r="3350" spans="1:2" x14ac:dyDescent="0.35">
      <c r="A3350" s="3">
        <v>7.3</v>
      </c>
      <c r="B3350" s="3" t="s">
        <v>5611</v>
      </c>
    </row>
    <row r="3351" spans="1:2" x14ac:dyDescent="0.35">
      <c r="A3351" s="3">
        <v>7.5</v>
      </c>
      <c r="B3351" s="3" t="s">
        <v>37</v>
      </c>
    </row>
    <row r="3352" spans="1:2" x14ac:dyDescent="0.35">
      <c r="A3352" s="3">
        <v>6.9</v>
      </c>
      <c r="B3352" s="3" t="s">
        <v>5611</v>
      </c>
    </row>
    <row r="3353" spans="1:2" x14ac:dyDescent="0.35">
      <c r="A3353" s="3">
        <v>7.2</v>
      </c>
      <c r="B3353" s="3" t="s">
        <v>37</v>
      </c>
    </row>
    <row r="3354" spans="1:2" x14ac:dyDescent="0.35">
      <c r="A3354" s="3">
        <v>7.2</v>
      </c>
      <c r="B3354" s="3" t="s">
        <v>37</v>
      </c>
    </row>
    <row r="3355" spans="1:2" x14ac:dyDescent="0.35">
      <c r="A3355" s="3">
        <v>6.7</v>
      </c>
      <c r="B3355" s="3" t="s">
        <v>37</v>
      </c>
    </row>
    <row r="3356" spans="1:2" x14ac:dyDescent="0.35">
      <c r="A3356" s="3">
        <v>6</v>
      </c>
      <c r="B3356" s="3" t="s">
        <v>15950</v>
      </c>
    </row>
    <row r="3357" spans="1:2" x14ac:dyDescent="0.35">
      <c r="A3357" s="3">
        <v>8.9</v>
      </c>
      <c r="B3357" s="3" t="s">
        <v>37</v>
      </c>
    </row>
    <row r="3358" spans="1:2" x14ac:dyDescent="0.35">
      <c r="A3358" s="3">
        <v>7.7</v>
      </c>
      <c r="B3358" s="3" t="s">
        <v>37</v>
      </c>
    </row>
    <row r="3359" spans="1:2" x14ac:dyDescent="0.35">
      <c r="A3359" s="3">
        <v>7.9</v>
      </c>
      <c r="B3359" s="3" t="s">
        <v>37</v>
      </c>
    </row>
    <row r="3360" spans="1:2" x14ac:dyDescent="0.35">
      <c r="A3360" s="3">
        <v>5.6</v>
      </c>
      <c r="B3360" s="3" t="s">
        <v>37</v>
      </c>
    </row>
    <row r="3361" spans="1:2" x14ac:dyDescent="0.35">
      <c r="A3361" s="3">
        <v>8</v>
      </c>
      <c r="B3361" s="3" t="s">
        <v>37</v>
      </c>
    </row>
    <row r="3362" spans="1:2" x14ac:dyDescent="0.35">
      <c r="A3362" s="3">
        <v>6.2</v>
      </c>
      <c r="B3362" s="3" t="s">
        <v>37</v>
      </c>
    </row>
    <row r="3363" spans="1:2" x14ac:dyDescent="0.35">
      <c r="A3363" s="3">
        <v>7.9</v>
      </c>
      <c r="B3363" s="3" t="s">
        <v>37</v>
      </c>
    </row>
    <row r="3364" spans="1:2" x14ac:dyDescent="0.35">
      <c r="A3364" s="3">
        <v>8.1</v>
      </c>
      <c r="B3364" s="3" t="s">
        <v>37</v>
      </c>
    </row>
    <row r="3365" spans="1:2" x14ac:dyDescent="0.35">
      <c r="A3365" s="3">
        <v>7.6</v>
      </c>
      <c r="B3365" s="3" t="s">
        <v>37</v>
      </c>
    </row>
    <row r="3366" spans="1:2" x14ac:dyDescent="0.35">
      <c r="A3366" s="3">
        <v>3.5</v>
      </c>
      <c r="B3366" s="3" t="s">
        <v>37</v>
      </c>
    </row>
    <row r="3367" spans="1:2" x14ac:dyDescent="0.35">
      <c r="A3367" s="3">
        <v>7.6</v>
      </c>
      <c r="B3367" s="3" t="s">
        <v>37</v>
      </c>
    </row>
    <row r="3368" spans="1:2" x14ac:dyDescent="0.35">
      <c r="A3368" s="3">
        <v>6.5</v>
      </c>
      <c r="B3368" s="3" t="s">
        <v>37</v>
      </c>
    </row>
    <row r="3369" spans="1:2" x14ac:dyDescent="0.35">
      <c r="A3369" s="3">
        <v>5.6</v>
      </c>
      <c r="B3369" s="3" t="s">
        <v>37</v>
      </c>
    </row>
    <row r="3370" spans="1:2" x14ac:dyDescent="0.35">
      <c r="A3370" s="3">
        <v>7.7</v>
      </c>
      <c r="B3370" s="3" t="s">
        <v>37</v>
      </c>
    </row>
    <row r="3371" spans="1:2" x14ac:dyDescent="0.35">
      <c r="A3371" s="3">
        <v>5.2</v>
      </c>
      <c r="B3371" s="3" t="s">
        <v>37</v>
      </c>
    </row>
    <row r="3372" spans="1:2" x14ac:dyDescent="0.35">
      <c r="A3372" s="3">
        <v>6.9</v>
      </c>
      <c r="B3372" s="3" t="s">
        <v>37</v>
      </c>
    </row>
    <row r="3373" spans="1:2" x14ac:dyDescent="0.35">
      <c r="A3373" s="3">
        <v>6.1</v>
      </c>
      <c r="B3373" s="3" t="s">
        <v>37</v>
      </c>
    </row>
    <row r="3374" spans="1:2" x14ac:dyDescent="0.35">
      <c r="A3374" s="3">
        <v>5</v>
      </c>
      <c r="B3374" s="3" t="s">
        <v>37</v>
      </c>
    </row>
    <row r="3375" spans="1:2" x14ac:dyDescent="0.35">
      <c r="A3375" s="3">
        <v>7.8</v>
      </c>
      <c r="B3375" s="3" t="s">
        <v>37</v>
      </c>
    </row>
    <row r="3376" spans="1:2" x14ac:dyDescent="0.35">
      <c r="A3376" s="3">
        <v>7.4</v>
      </c>
      <c r="B3376" s="3" t="s">
        <v>37</v>
      </c>
    </row>
    <row r="3377" spans="1:2" x14ac:dyDescent="0.35">
      <c r="A3377" s="3">
        <v>6.8</v>
      </c>
      <c r="B3377" s="3" t="s">
        <v>37</v>
      </c>
    </row>
    <row r="3378" spans="1:2" x14ac:dyDescent="0.35">
      <c r="A3378" s="3">
        <v>7.1</v>
      </c>
      <c r="B3378" s="3" t="s">
        <v>37</v>
      </c>
    </row>
    <row r="3379" spans="1:2" x14ac:dyDescent="0.35">
      <c r="A3379" s="3">
        <v>6.4</v>
      </c>
      <c r="B3379" s="3" t="s">
        <v>37</v>
      </c>
    </row>
    <row r="3380" spans="1:2" x14ac:dyDescent="0.35">
      <c r="A3380" s="3">
        <v>5.7</v>
      </c>
      <c r="B3380" s="3" t="s">
        <v>37</v>
      </c>
    </row>
    <row r="3381" spans="1:2" x14ac:dyDescent="0.35">
      <c r="A3381" s="3">
        <v>7.5</v>
      </c>
      <c r="B3381" s="3" t="s">
        <v>37</v>
      </c>
    </row>
    <row r="3382" spans="1:2" x14ac:dyDescent="0.35">
      <c r="A3382" s="3">
        <v>6.7</v>
      </c>
      <c r="B3382" s="3" t="s">
        <v>37</v>
      </c>
    </row>
    <row r="3383" spans="1:2" x14ac:dyDescent="0.35">
      <c r="A3383" s="3">
        <v>5.6</v>
      </c>
      <c r="B3383" s="3" t="s">
        <v>37</v>
      </c>
    </row>
    <row r="3384" spans="1:2" x14ac:dyDescent="0.35">
      <c r="A3384" s="3">
        <v>7</v>
      </c>
      <c r="B3384" s="3" t="s">
        <v>37</v>
      </c>
    </row>
    <row r="3385" spans="1:2" x14ac:dyDescent="0.35">
      <c r="A3385" s="3">
        <v>7.6</v>
      </c>
      <c r="B3385" s="3" t="s">
        <v>37</v>
      </c>
    </row>
    <row r="3386" spans="1:2" x14ac:dyDescent="0.35">
      <c r="A3386" s="3">
        <v>6.5</v>
      </c>
      <c r="B3386" s="3" t="s">
        <v>37</v>
      </c>
    </row>
    <row r="3387" spans="1:2" x14ac:dyDescent="0.35">
      <c r="A3387" s="3">
        <v>7</v>
      </c>
      <c r="B3387" s="3" t="s">
        <v>37</v>
      </c>
    </row>
    <row r="3388" spans="1:2" x14ac:dyDescent="0.35">
      <c r="A3388" s="3">
        <v>6.3</v>
      </c>
      <c r="B3388" s="3" t="s">
        <v>37</v>
      </c>
    </row>
    <row r="3389" spans="1:2" x14ac:dyDescent="0.35">
      <c r="A3389" s="3">
        <v>6.4</v>
      </c>
      <c r="B3389" s="3" t="s">
        <v>37</v>
      </c>
    </row>
    <row r="3390" spans="1:2" x14ac:dyDescent="0.35">
      <c r="A3390" s="3">
        <v>7.1</v>
      </c>
      <c r="B3390" s="3" t="s">
        <v>37</v>
      </c>
    </row>
    <row r="3391" spans="1:2" x14ac:dyDescent="0.35">
      <c r="A3391" s="3">
        <v>7.1</v>
      </c>
      <c r="B3391" s="3" t="s">
        <v>37</v>
      </c>
    </row>
    <row r="3392" spans="1:2" x14ac:dyDescent="0.35">
      <c r="A3392" s="3">
        <v>6.5</v>
      </c>
      <c r="B3392" s="3" t="s">
        <v>37</v>
      </c>
    </row>
    <row r="3393" spans="1:2" x14ac:dyDescent="0.35">
      <c r="A3393" s="3">
        <v>6.9</v>
      </c>
      <c r="B3393" s="3" t="s">
        <v>37</v>
      </c>
    </row>
    <row r="3394" spans="1:2" x14ac:dyDescent="0.35">
      <c r="A3394" s="3">
        <v>5.4</v>
      </c>
      <c r="B3394" s="3" t="s">
        <v>37</v>
      </c>
    </row>
    <row r="3395" spans="1:2" x14ac:dyDescent="0.35">
      <c r="A3395" s="3">
        <v>4.9000000000000004</v>
      </c>
      <c r="B3395" s="3" t="s">
        <v>37</v>
      </c>
    </row>
    <row r="3396" spans="1:2" x14ac:dyDescent="0.35">
      <c r="A3396" s="3">
        <v>5.0999999999999996</v>
      </c>
      <c r="B3396" s="3" t="s">
        <v>37</v>
      </c>
    </row>
    <row r="3397" spans="1:2" x14ac:dyDescent="0.35">
      <c r="A3397" s="3">
        <v>5.3</v>
      </c>
      <c r="B3397" s="3" t="s">
        <v>37</v>
      </c>
    </row>
    <row r="3398" spans="1:2" x14ac:dyDescent="0.35">
      <c r="A3398" s="3">
        <v>7.5</v>
      </c>
      <c r="B3398" s="3" t="s">
        <v>37</v>
      </c>
    </row>
    <row r="3399" spans="1:2" x14ac:dyDescent="0.35">
      <c r="A3399" s="3">
        <v>8.3000000000000007</v>
      </c>
      <c r="B3399" s="3" t="s">
        <v>37</v>
      </c>
    </row>
    <row r="3400" spans="1:2" x14ac:dyDescent="0.35">
      <c r="A3400" s="3">
        <v>7.3</v>
      </c>
      <c r="B3400" s="3" t="s">
        <v>37</v>
      </c>
    </row>
    <row r="3401" spans="1:2" x14ac:dyDescent="0.35">
      <c r="A3401" s="3">
        <v>7.3</v>
      </c>
      <c r="B3401" s="3" t="s">
        <v>37</v>
      </c>
    </row>
    <row r="3402" spans="1:2" x14ac:dyDescent="0.35">
      <c r="A3402" s="3">
        <v>7.1</v>
      </c>
      <c r="B3402" s="3" t="s">
        <v>1464</v>
      </c>
    </row>
    <row r="3403" spans="1:2" x14ac:dyDescent="0.35">
      <c r="A3403" s="3">
        <v>6</v>
      </c>
      <c r="B3403" s="3" t="s">
        <v>37</v>
      </c>
    </row>
    <row r="3404" spans="1:2" x14ac:dyDescent="0.35">
      <c r="A3404" s="3">
        <v>6.6</v>
      </c>
      <c r="B3404" s="3" t="s">
        <v>37</v>
      </c>
    </row>
    <row r="3405" spans="1:2" x14ac:dyDescent="0.35">
      <c r="A3405" s="3">
        <v>7.2</v>
      </c>
      <c r="B3405" s="3" t="s">
        <v>37</v>
      </c>
    </row>
    <row r="3406" spans="1:2" x14ac:dyDescent="0.35">
      <c r="A3406" s="3">
        <v>7.2</v>
      </c>
      <c r="B3406" s="3" t="s">
        <v>37</v>
      </c>
    </row>
    <row r="3407" spans="1:2" x14ac:dyDescent="0.35">
      <c r="A3407" s="3">
        <v>6.9</v>
      </c>
      <c r="B3407" s="3" t="s">
        <v>37</v>
      </c>
    </row>
    <row r="3408" spans="1:2" x14ac:dyDescent="0.35">
      <c r="A3408" s="3">
        <v>6.8</v>
      </c>
      <c r="B3408" s="3" t="s">
        <v>37</v>
      </c>
    </row>
    <row r="3409" spans="1:2" x14ac:dyDescent="0.35">
      <c r="A3409" s="3">
        <v>4</v>
      </c>
      <c r="B3409" s="3" t="s">
        <v>37</v>
      </c>
    </row>
    <row r="3410" spans="1:2" x14ac:dyDescent="0.35">
      <c r="A3410" s="3">
        <v>7.7</v>
      </c>
      <c r="B3410" s="3" t="s">
        <v>37</v>
      </c>
    </row>
    <row r="3411" spans="1:2" x14ac:dyDescent="0.35">
      <c r="A3411" s="3">
        <v>7.4</v>
      </c>
      <c r="B3411" s="3" t="s">
        <v>37</v>
      </c>
    </row>
    <row r="3412" spans="1:2" x14ac:dyDescent="0.35">
      <c r="A3412" s="3">
        <v>6.5</v>
      </c>
      <c r="B3412" s="3" t="s">
        <v>37</v>
      </c>
    </row>
    <row r="3413" spans="1:2" x14ac:dyDescent="0.35">
      <c r="A3413" s="3">
        <v>6.4</v>
      </c>
      <c r="B3413" s="3" t="s">
        <v>37</v>
      </c>
    </row>
    <row r="3414" spans="1:2" x14ac:dyDescent="0.35">
      <c r="A3414" s="3">
        <v>7.2</v>
      </c>
      <c r="B3414" s="3" t="s">
        <v>37</v>
      </c>
    </row>
    <row r="3415" spans="1:2" x14ac:dyDescent="0.35">
      <c r="A3415" s="3">
        <v>5.6</v>
      </c>
      <c r="B3415" s="3" t="s">
        <v>37</v>
      </c>
    </row>
    <row r="3416" spans="1:2" x14ac:dyDescent="0.35">
      <c r="A3416" s="3">
        <v>6.3</v>
      </c>
      <c r="B3416" s="3" t="s">
        <v>37</v>
      </c>
    </row>
    <row r="3417" spans="1:2" x14ac:dyDescent="0.35">
      <c r="A3417" s="3">
        <v>6.8</v>
      </c>
      <c r="B3417" s="3" t="s">
        <v>37</v>
      </c>
    </row>
    <row r="3418" spans="1:2" x14ac:dyDescent="0.35">
      <c r="A3418" s="3">
        <v>5.5</v>
      </c>
      <c r="B3418" s="3" t="s">
        <v>37</v>
      </c>
    </row>
    <row r="3419" spans="1:2" x14ac:dyDescent="0.35">
      <c r="A3419" s="3">
        <v>6.9</v>
      </c>
      <c r="B3419" s="3" t="s">
        <v>37</v>
      </c>
    </row>
    <row r="3420" spans="1:2" x14ac:dyDescent="0.35">
      <c r="A3420" s="3">
        <v>6</v>
      </c>
      <c r="B3420" s="3" t="s">
        <v>37</v>
      </c>
    </row>
    <row r="3421" spans="1:2" x14ac:dyDescent="0.35">
      <c r="A3421" s="3">
        <v>7.7</v>
      </c>
      <c r="B3421" s="3" t="s">
        <v>37</v>
      </c>
    </row>
    <row r="3422" spans="1:2" x14ac:dyDescent="0.35">
      <c r="A3422" s="3">
        <v>6.4</v>
      </c>
      <c r="B3422" s="3" t="s">
        <v>37</v>
      </c>
    </row>
    <row r="3423" spans="1:2" x14ac:dyDescent="0.35">
      <c r="A3423" s="3">
        <v>6.6</v>
      </c>
      <c r="B3423" s="3" t="s">
        <v>37</v>
      </c>
    </row>
    <row r="3424" spans="1:2" x14ac:dyDescent="0.35">
      <c r="A3424" s="3">
        <v>5.3</v>
      </c>
      <c r="B3424" s="3" t="s">
        <v>37</v>
      </c>
    </row>
    <row r="3425" spans="1:2" x14ac:dyDescent="0.35">
      <c r="A3425" s="3">
        <v>8.1</v>
      </c>
      <c r="B3425" s="3" t="s">
        <v>676</v>
      </c>
    </row>
    <row r="3426" spans="1:2" x14ac:dyDescent="0.35">
      <c r="A3426" s="3">
        <v>5.9</v>
      </c>
      <c r="B3426" s="3" t="s">
        <v>37</v>
      </c>
    </row>
    <row r="3427" spans="1:2" x14ac:dyDescent="0.35">
      <c r="A3427" s="3">
        <v>7.7</v>
      </c>
      <c r="B3427" s="3" t="s">
        <v>1464</v>
      </c>
    </row>
    <row r="3428" spans="1:2" x14ac:dyDescent="0.35">
      <c r="A3428" s="3">
        <v>4.5999999999999996</v>
      </c>
      <c r="B3428" s="3" t="s">
        <v>37</v>
      </c>
    </row>
    <row r="3429" spans="1:2" x14ac:dyDescent="0.35">
      <c r="A3429" s="3">
        <v>5.0999999999999996</v>
      </c>
      <c r="B3429" s="3" t="s">
        <v>11707</v>
      </c>
    </row>
    <row r="3430" spans="1:2" x14ac:dyDescent="0.35">
      <c r="A3430" s="3">
        <v>6.9</v>
      </c>
      <c r="B3430" s="3" t="s">
        <v>37</v>
      </c>
    </row>
    <row r="3431" spans="1:2" x14ac:dyDescent="0.35">
      <c r="A3431" s="3">
        <v>8</v>
      </c>
      <c r="B3431" s="3" t="s">
        <v>37</v>
      </c>
    </row>
    <row r="3432" spans="1:2" x14ac:dyDescent="0.35">
      <c r="A3432" s="3">
        <v>6.8</v>
      </c>
      <c r="B3432" s="3" t="s">
        <v>37</v>
      </c>
    </row>
    <row r="3433" spans="1:2" x14ac:dyDescent="0.35">
      <c r="A3433" s="3">
        <v>5.4</v>
      </c>
      <c r="B3433" s="3" t="s">
        <v>37</v>
      </c>
    </row>
    <row r="3434" spans="1:2" x14ac:dyDescent="0.35">
      <c r="A3434" s="3">
        <v>6.5</v>
      </c>
      <c r="B3434" s="3" t="s">
        <v>37</v>
      </c>
    </row>
    <row r="3435" spans="1:2" x14ac:dyDescent="0.35">
      <c r="A3435" s="3">
        <v>4.2</v>
      </c>
      <c r="B3435" s="3" t="s">
        <v>37</v>
      </c>
    </row>
    <row r="3436" spans="1:2" x14ac:dyDescent="0.35">
      <c r="A3436" s="3">
        <v>7.4</v>
      </c>
      <c r="B3436" s="3" t="s">
        <v>37</v>
      </c>
    </row>
    <row r="3437" spans="1:2" x14ac:dyDescent="0.35">
      <c r="A3437" s="3">
        <v>6.9</v>
      </c>
      <c r="B3437" s="3" t="s">
        <v>37</v>
      </c>
    </row>
    <row r="3438" spans="1:2" x14ac:dyDescent="0.35">
      <c r="A3438" s="3">
        <v>6.7</v>
      </c>
      <c r="B3438" s="3" t="s">
        <v>7241</v>
      </c>
    </row>
    <row r="3439" spans="1:2" x14ac:dyDescent="0.35">
      <c r="A3439" s="3">
        <v>7.3</v>
      </c>
      <c r="B3439" s="3" t="s">
        <v>1464</v>
      </c>
    </row>
    <row r="3440" spans="1:2" x14ac:dyDescent="0.35">
      <c r="A3440" s="3">
        <v>7.6</v>
      </c>
      <c r="B3440" s="3" t="s">
        <v>37</v>
      </c>
    </row>
    <row r="3441" spans="1:2" x14ac:dyDescent="0.35">
      <c r="A3441" s="3">
        <v>5.4</v>
      </c>
      <c r="B3441" s="3" t="s">
        <v>37</v>
      </c>
    </row>
    <row r="3442" spans="1:2" x14ac:dyDescent="0.35">
      <c r="A3442" s="3">
        <v>7.3</v>
      </c>
      <c r="B3442" s="3" t="s">
        <v>37</v>
      </c>
    </row>
    <row r="3443" spans="1:2" x14ac:dyDescent="0.35">
      <c r="A3443" s="3">
        <v>6.4</v>
      </c>
      <c r="B3443" s="3" t="s">
        <v>37</v>
      </c>
    </row>
    <row r="3444" spans="1:2" x14ac:dyDescent="0.35">
      <c r="A3444" s="3">
        <v>6</v>
      </c>
      <c r="B3444" s="3" t="s">
        <v>37</v>
      </c>
    </row>
    <row r="3445" spans="1:2" x14ac:dyDescent="0.35">
      <c r="A3445" s="3">
        <v>7.2</v>
      </c>
      <c r="B3445" s="3" t="s">
        <v>37</v>
      </c>
    </row>
    <row r="3446" spans="1:2" x14ac:dyDescent="0.35">
      <c r="A3446" s="3">
        <v>6</v>
      </c>
      <c r="B3446" s="3" t="s">
        <v>37</v>
      </c>
    </row>
    <row r="3447" spans="1:2" x14ac:dyDescent="0.35">
      <c r="A3447" s="3">
        <v>3.1</v>
      </c>
      <c r="B3447" s="3" t="s">
        <v>37</v>
      </c>
    </row>
    <row r="3448" spans="1:2" x14ac:dyDescent="0.35">
      <c r="A3448" s="3">
        <v>6.9</v>
      </c>
      <c r="B3448" s="3" t="s">
        <v>37</v>
      </c>
    </row>
    <row r="3449" spans="1:2" x14ac:dyDescent="0.35">
      <c r="A3449" s="3">
        <v>6.2</v>
      </c>
      <c r="B3449" s="3" t="s">
        <v>37</v>
      </c>
    </row>
    <row r="3450" spans="1:2" x14ac:dyDescent="0.35">
      <c r="A3450" s="3">
        <v>5.5</v>
      </c>
      <c r="B3450" s="3" t="s">
        <v>37</v>
      </c>
    </row>
    <row r="3451" spans="1:2" x14ac:dyDescent="0.35">
      <c r="A3451" s="3">
        <v>6.9</v>
      </c>
      <c r="B3451" s="3" t="s">
        <v>1464</v>
      </c>
    </row>
    <row r="3452" spans="1:2" x14ac:dyDescent="0.35">
      <c r="A3452" s="3">
        <v>6.3</v>
      </c>
      <c r="B3452" s="3" t="s">
        <v>37</v>
      </c>
    </row>
    <row r="3453" spans="1:2" x14ac:dyDescent="0.35">
      <c r="A3453" s="3">
        <v>4.8</v>
      </c>
      <c r="B3453" s="3" t="s">
        <v>37</v>
      </c>
    </row>
    <row r="3454" spans="1:2" x14ac:dyDescent="0.35">
      <c r="A3454" s="3">
        <v>7.9</v>
      </c>
      <c r="B3454" s="3" t="s">
        <v>37</v>
      </c>
    </row>
    <row r="3455" spans="1:2" x14ac:dyDescent="0.35">
      <c r="A3455" s="3">
        <v>6.7</v>
      </c>
      <c r="B3455" s="3" t="s">
        <v>37</v>
      </c>
    </row>
    <row r="3456" spans="1:2" x14ac:dyDescent="0.35">
      <c r="A3456" s="3">
        <v>5.6</v>
      </c>
      <c r="B3456" s="3" t="s">
        <v>37</v>
      </c>
    </row>
    <row r="3457" spans="1:2" x14ac:dyDescent="0.35">
      <c r="A3457" s="3">
        <v>5.4</v>
      </c>
      <c r="B3457" s="3" t="s">
        <v>5611</v>
      </c>
    </row>
    <row r="3458" spans="1:2" x14ac:dyDescent="0.35">
      <c r="A3458" s="3">
        <v>8</v>
      </c>
      <c r="B3458" s="3" t="s">
        <v>1464</v>
      </c>
    </row>
    <row r="3459" spans="1:2" x14ac:dyDescent="0.35">
      <c r="A3459" s="3">
        <v>5.7</v>
      </c>
      <c r="B3459" s="3" t="s">
        <v>37</v>
      </c>
    </row>
    <row r="3460" spans="1:2" x14ac:dyDescent="0.35">
      <c r="A3460" s="3">
        <v>7.6</v>
      </c>
      <c r="B3460" s="3" t="s">
        <v>8731</v>
      </c>
    </row>
    <row r="3461" spans="1:2" x14ac:dyDescent="0.35">
      <c r="A3461" s="3">
        <v>7</v>
      </c>
      <c r="B3461" s="3" t="s">
        <v>37</v>
      </c>
    </row>
    <row r="3462" spans="1:2" x14ac:dyDescent="0.35">
      <c r="A3462" s="3">
        <v>7.2</v>
      </c>
      <c r="B3462" s="3" t="s">
        <v>37</v>
      </c>
    </row>
    <row r="3463" spans="1:2" x14ac:dyDescent="0.35">
      <c r="A3463" s="3">
        <v>6.2</v>
      </c>
      <c r="B3463" s="3" t="s">
        <v>37</v>
      </c>
    </row>
    <row r="3464" spans="1:2" x14ac:dyDescent="0.35">
      <c r="A3464" s="3">
        <v>3.5</v>
      </c>
      <c r="B3464" s="3" t="s">
        <v>37</v>
      </c>
    </row>
    <row r="3465" spans="1:2" x14ac:dyDescent="0.35">
      <c r="A3465" s="3">
        <v>7.5</v>
      </c>
      <c r="B3465" s="3" t="s">
        <v>37</v>
      </c>
    </row>
    <row r="3466" spans="1:2" x14ac:dyDescent="0.35">
      <c r="A3466" s="3">
        <v>5.0999999999999996</v>
      </c>
      <c r="B3466" s="3" t="s">
        <v>37</v>
      </c>
    </row>
    <row r="3467" spans="1:2" x14ac:dyDescent="0.35">
      <c r="A3467" s="3">
        <v>6.7</v>
      </c>
      <c r="B3467" s="3" t="s">
        <v>37</v>
      </c>
    </row>
    <row r="3468" spans="1:2" x14ac:dyDescent="0.35">
      <c r="A3468" s="3">
        <v>9.1999999999999993</v>
      </c>
      <c r="B3468" s="3" t="s">
        <v>37</v>
      </c>
    </row>
    <row r="3469" spans="1:2" x14ac:dyDescent="0.35">
      <c r="A3469" s="3">
        <v>6.1</v>
      </c>
      <c r="B3469" s="3" t="s">
        <v>37</v>
      </c>
    </row>
    <row r="3470" spans="1:2" x14ac:dyDescent="0.35">
      <c r="A3470" s="3">
        <v>7.7</v>
      </c>
      <c r="B3470" s="3" t="s">
        <v>37</v>
      </c>
    </row>
    <row r="3471" spans="1:2" x14ac:dyDescent="0.35">
      <c r="A3471" s="3">
        <v>7.6</v>
      </c>
      <c r="B3471" s="3" t="s">
        <v>37</v>
      </c>
    </row>
    <row r="3472" spans="1:2" x14ac:dyDescent="0.35">
      <c r="A3472" s="3">
        <v>6.1</v>
      </c>
      <c r="B3472" s="3" t="s">
        <v>37</v>
      </c>
    </row>
    <row r="3473" spans="1:2" x14ac:dyDescent="0.35">
      <c r="A3473" s="3">
        <v>4.9000000000000004</v>
      </c>
      <c r="B3473" s="3" t="s">
        <v>37</v>
      </c>
    </row>
    <row r="3474" spans="1:2" x14ac:dyDescent="0.35">
      <c r="A3474" s="3">
        <v>6.8</v>
      </c>
      <c r="B3474" s="3" t="s">
        <v>37</v>
      </c>
    </row>
    <row r="3475" spans="1:2" x14ac:dyDescent="0.35">
      <c r="A3475" s="3">
        <v>7</v>
      </c>
      <c r="B3475" s="3" t="s">
        <v>37</v>
      </c>
    </row>
    <row r="3476" spans="1:2" x14ac:dyDescent="0.35">
      <c r="A3476" s="3">
        <v>7.2</v>
      </c>
      <c r="B3476" s="3" t="s">
        <v>37</v>
      </c>
    </row>
    <row r="3477" spans="1:2" x14ac:dyDescent="0.35">
      <c r="A3477" s="3">
        <v>5.7</v>
      </c>
      <c r="B3477" s="3" t="s">
        <v>37</v>
      </c>
    </row>
    <row r="3478" spans="1:2" x14ac:dyDescent="0.35">
      <c r="A3478" s="3">
        <v>7.3</v>
      </c>
      <c r="B3478" s="3" t="s">
        <v>37</v>
      </c>
    </row>
    <row r="3479" spans="1:2" x14ac:dyDescent="0.35">
      <c r="A3479" s="3">
        <v>7.5</v>
      </c>
      <c r="B3479" s="3" t="s">
        <v>37</v>
      </c>
    </row>
    <row r="3480" spans="1:2" x14ac:dyDescent="0.35">
      <c r="A3480" s="3">
        <v>7.4</v>
      </c>
      <c r="B3480" s="3" t="s">
        <v>37</v>
      </c>
    </row>
    <row r="3481" spans="1:2" x14ac:dyDescent="0.35">
      <c r="A3481" s="3">
        <v>7.2</v>
      </c>
      <c r="B3481" s="3" t="s">
        <v>37</v>
      </c>
    </row>
    <row r="3482" spans="1:2" x14ac:dyDescent="0.35">
      <c r="A3482" s="3">
        <v>6.5</v>
      </c>
      <c r="B3482" s="3" t="s">
        <v>37</v>
      </c>
    </row>
    <row r="3483" spans="1:2" x14ac:dyDescent="0.35">
      <c r="A3483" s="3">
        <v>9</v>
      </c>
      <c r="B3483" s="3" t="s">
        <v>37</v>
      </c>
    </row>
    <row r="3484" spans="1:2" x14ac:dyDescent="0.35">
      <c r="A3484" s="3">
        <v>6.8</v>
      </c>
      <c r="B3484" s="3" t="s">
        <v>37</v>
      </c>
    </row>
    <row r="3485" spans="1:2" x14ac:dyDescent="0.35">
      <c r="A3485" s="3">
        <v>6.8</v>
      </c>
      <c r="B3485" s="3" t="s">
        <v>37</v>
      </c>
    </row>
    <row r="3486" spans="1:2" x14ac:dyDescent="0.35">
      <c r="A3486" s="3">
        <v>5.2</v>
      </c>
      <c r="B3486" s="3" t="s">
        <v>37</v>
      </c>
    </row>
    <row r="3487" spans="1:2" x14ac:dyDescent="0.35">
      <c r="A3487" s="3">
        <v>7.2</v>
      </c>
      <c r="B3487" s="3" t="s">
        <v>37</v>
      </c>
    </row>
    <row r="3488" spans="1:2" x14ac:dyDescent="0.35">
      <c r="A3488" s="3">
        <v>7.5</v>
      </c>
      <c r="B3488" s="3" t="s">
        <v>37</v>
      </c>
    </row>
    <row r="3489" spans="1:2" x14ac:dyDescent="0.35">
      <c r="A3489" s="3">
        <v>4</v>
      </c>
      <c r="B3489" s="3" t="s">
        <v>37</v>
      </c>
    </row>
    <row r="3490" spans="1:2" x14ac:dyDescent="0.35">
      <c r="A3490" s="3">
        <v>6.8</v>
      </c>
      <c r="B3490" s="3" t="s">
        <v>37</v>
      </c>
    </row>
    <row r="3491" spans="1:2" x14ac:dyDescent="0.35">
      <c r="A3491" s="3">
        <v>6.9</v>
      </c>
      <c r="B3491" s="3" t="s">
        <v>37</v>
      </c>
    </row>
    <row r="3492" spans="1:2" x14ac:dyDescent="0.35">
      <c r="A3492" s="3">
        <v>8.1999999999999993</v>
      </c>
      <c r="B3492" s="3" t="s">
        <v>37</v>
      </c>
    </row>
    <row r="3493" spans="1:2" x14ac:dyDescent="0.35">
      <c r="A3493" s="3">
        <v>7.3</v>
      </c>
      <c r="B3493" s="3" t="s">
        <v>37</v>
      </c>
    </row>
    <row r="3494" spans="1:2" x14ac:dyDescent="0.35">
      <c r="A3494" s="3">
        <v>6.1</v>
      </c>
      <c r="B3494" s="3" t="s">
        <v>37</v>
      </c>
    </row>
    <row r="3495" spans="1:2" x14ac:dyDescent="0.35">
      <c r="A3495" s="3">
        <v>7.8</v>
      </c>
      <c r="B3495" s="3" t="s">
        <v>37</v>
      </c>
    </row>
    <row r="3496" spans="1:2" x14ac:dyDescent="0.35">
      <c r="A3496" s="3">
        <v>6</v>
      </c>
      <c r="B3496" s="3" t="s">
        <v>37</v>
      </c>
    </row>
    <row r="3497" spans="1:2" x14ac:dyDescent="0.35">
      <c r="A3497" s="3">
        <v>4.0999999999999996</v>
      </c>
      <c r="B3497" s="3" t="s">
        <v>37</v>
      </c>
    </row>
    <row r="3498" spans="1:2" x14ac:dyDescent="0.35">
      <c r="A3498" s="3">
        <v>7</v>
      </c>
      <c r="B3498" s="3" t="s">
        <v>37</v>
      </c>
    </row>
    <row r="3499" spans="1:2" x14ac:dyDescent="0.35">
      <c r="A3499" s="3">
        <v>7.1</v>
      </c>
      <c r="B3499" s="3" t="s">
        <v>37</v>
      </c>
    </row>
    <row r="3500" spans="1:2" x14ac:dyDescent="0.35">
      <c r="A3500" s="3">
        <v>6.2</v>
      </c>
      <c r="B3500" s="3" t="s">
        <v>37</v>
      </c>
    </row>
    <row r="3501" spans="1:2" x14ac:dyDescent="0.35">
      <c r="A3501" s="3">
        <v>6.9</v>
      </c>
      <c r="B3501" s="3" t="s">
        <v>37</v>
      </c>
    </row>
    <row r="3502" spans="1:2" x14ac:dyDescent="0.35">
      <c r="A3502" s="3">
        <v>7.6</v>
      </c>
      <c r="B3502" s="3" t="s">
        <v>37</v>
      </c>
    </row>
    <row r="3503" spans="1:2" x14ac:dyDescent="0.35">
      <c r="A3503" s="3">
        <v>7.6</v>
      </c>
      <c r="B3503" s="3" t="s">
        <v>37</v>
      </c>
    </row>
    <row r="3504" spans="1:2" x14ac:dyDescent="0.35">
      <c r="A3504" s="3">
        <v>6.4</v>
      </c>
      <c r="B3504" s="3" t="s">
        <v>37</v>
      </c>
    </row>
    <row r="3505" spans="1:2" x14ac:dyDescent="0.35">
      <c r="A3505" s="3">
        <v>6.2</v>
      </c>
      <c r="B3505" s="3" t="s">
        <v>37</v>
      </c>
    </row>
    <row r="3506" spans="1:2" x14ac:dyDescent="0.35">
      <c r="A3506" s="3">
        <v>7.5</v>
      </c>
      <c r="B3506" s="3" t="s">
        <v>2221</v>
      </c>
    </row>
    <row r="3507" spans="1:2" x14ac:dyDescent="0.35">
      <c r="A3507" s="3">
        <v>2</v>
      </c>
      <c r="B3507" s="3" t="s">
        <v>37</v>
      </c>
    </row>
    <row r="3508" spans="1:2" x14ac:dyDescent="0.35">
      <c r="A3508" s="3">
        <v>6.2</v>
      </c>
      <c r="B3508" s="3" t="s">
        <v>37</v>
      </c>
    </row>
    <row r="3509" spans="1:2" x14ac:dyDescent="0.35">
      <c r="A3509" s="3">
        <v>7.7</v>
      </c>
      <c r="B3509" s="3" t="s">
        <v>37</v>
      </c>
    </row>
    <row r="3510" spans="1:2" x14ac:dyDescent="0.35">
      <c r="A3510" s="3">
        <v>6.5</v>
      </c>
      <c r="B3510" s="3" t="s">
        <v>37</v>
      </c>
    </row>
    <row r="3511" spans="1:2" x14ac:dyDescent="0.35">
      <c r="A3511" s="3">
        <v>7.4</v>
      </c>
      <c r="B3511" s="3" t="s">
        <v>37</v>
      </c>
    </row>
    <row r="3512" spans="1:2" x14ac:dyDescent="0.35">
      <c r="A3512" s="3">
        <v>7.9</v>
      </c>
      <c r="B3512" s="3" t="s">
        <v>5611</v>
      </c>
    </row>
    <row r="3513" spans="1:2" x14ac:dyDescent="0.35">
      <c r="A3513" s="3">
        <v>6.8</v>
      </c>
      <c r="B3513" s="3" t="s">
        <v>37</v>
      </c>
    </row>
    <row r="3514" spans="1:2" x14ac:dyDescent="0.35">
      <c r="A3514" s="3">
        <v>6.3</v>
      </c>
      <c r="B3514" s="3" t="s">
        <v>37</v>
      </c>
    </row>
    <row r="3515" spans="1:2" x14ac:dyDescent="0.35">
      <c r="A3515" s="3">
        <v>6.3</v>
      </c>
      <c r="B3515" s="3" t="s">
        <v>37</v>
      </c>
    </row>
    <row r="3516" spans="1:2" x14ac:dyDescent="0.35">
      <c r="A3516" s="3">
        <v>6.6</v>
      </c>
      <c r="B3516" s="3" t="s">
        <v>37</v>
      </c>
    </row>
    <row r="3517" spans="1:2" x14ac:dyDescent="0.35">
      <c r="A3517" s="3">
        <v>6.4</v>
      </c>
      <c r="B3517" s="3" t="s">
        <v>37</v>
      </c>
    </row>
    <row r="3518" spans="1:2" x14ac:dyDescent="0.35">
      <c r="A3518" s="3">
        <v>7.5</v>
      </c>
      <c r="B3518" s="3" t="s">
        <v>37</v>
      </c>
    </row>
    <row r="3519" spans="1:2" x14ac:dyDescent="0.35">
      <c r="A3519" s="3">
        <v>5.8</v>
      </c>
      <c r="B3519" s="3" t="s">
        <v>37</v>
      </c>
    </row>
    <row r="3520" spans="1:2" x14ac:dyDescent="0.35">
      <c r="A3520" s="3">
        <v>6.5</v>
      </c>
      <c r="B3520" s="3" t="s">
        <v>37</v>
      </c>
    </row>
    <row r="3521" spans="1:2" x14ac:dyDescent="0.35">
      <c r="A3521" s="3">
        <v>4.8</v>
      </c>
      <c r="B3521" s="3" t="s">
        <v>37</v>
      </c>
    </row>
    <row r="3522" spans="1:2" x14ac:dyDescent="0.35">
      <c r="A3522" s="3">
        <v>7.2</v>
      </c>
      <c r="B3522" s="3" t="s">
        <v>37</v>
      </c>
    </row>
    <row r="3523" spans="1:2" x14ac:dyDescent="0.35">
      <c r="A3523" s="3">
        <v>6.3</v>
      </c>
      <c r="B3523" s="3" t="s">
        <v>37</v>
      </c>
    </row>
    <row r="3524" spans="1:2" x14ac:dyDescent="0.35">
      <c r="A3524" s="3">
        <v>7</v>
      </c>
      <c r="B3524" s="3" t="s">
        <v>1464</v>
      </c>
    </row>
    <row r="3525" spans="1:2" x14ac:dyDescent="0.35">
      <c r="A3525" s="3">
        <v>6.3</v>
      </c>
      <c r="B3525" s="3" t="s">
        <v>37</v>
      </c>
    </row>
    <row r="3526" spans="1:2" x14ac:dyDescent="0.35">
      <c r="A3526" s="3">
        <v>5.3</v>
      </c>
      <c r="B3526" s="3" t="s">
        <v>37</v>
      </c>
    </row>
    <row r="3527" spans="1:2" x14ac:dyDescent="0.35">
      <c r="A3527" s="3">
        <v>2.2999999999999998</v>
      </c>
      <c r="B3527" s="3" t="s">
        <v>37</v>
      </c>
    </row>
    <row r="3528" spans="1:2" x14ac:dyDescent="0.35">
      <c r="A3528" s="3">
        <v>7.1</v>
      </c>
      <c r="B3528" s="3" t="s">
        <v>37</v>
      </c>
    </row>
    <row r="3529" spans="1:2" x14ac:dyDescent="0.35">
      <c r="A3529" s="3">
        <v>6.2</v>
      </c>
      <c r="B3529" s="3" t="s">
        <v>37</v>
      </c>
    </row>
    <row r="3530" spans="1:2" x14ac:dyDescent="0.35">
      <c r="A3530" s="3">
        <v>6.2</v>
      </c>
      <c r="B3530" s="3" t="s">
        <v>37</v>
      </c>
    </row>
    <row r="3531" spans="1:2" x14ac:dyDescent="0.35">
      <c r="A3531" s="3">
        <v>6.7</v>
      </c>
      <c r="B3531" s="3" t="s">
        <v>37</v>
      </c>
    </row>
    <row r="3532" spans="1:2" x14ac:dyDescent="0.35">
      <c r="A3532" s="3">
        <v>6.5</v>
      </c>
      <c r="B3532" s="3" t="s">
        <v>37</v>
      </c>
    </row>
    <row r="3533" spans="1:2" x14ac:dyDescent="0.35">
      <c r="A3533" s="3">
        <v>5.9</v>
      </c>
      <c r="B3533" s="3" t="s">
        <v>37</v>
      </c>
    </row>
    <row r="3534" spans="1:2" x14ac:dyDescent="0.35">
      <c r="A3534" s="3">
        <v>6.7</v>
      </c>
      <c r="B3534" s="3" t="s">
        <v>5641</v>
      </c>
    </row>
    <row r="3535" spans="1:2" x14ac:dyDescent="0.35">
      <c r="A3535" s="3">
        <v>6</v>
      </c>
      <c r="B3535" s="3" t="s">
        <v>37</v>
      </c>
    </row>
    <row r="3536" spans="1:2" x14ac:dyDescent="0.35">
      <c r="A3536" s="3">
        <v>6.9</v>
      </c>
      <c r="B3536" s="3" t="s">
        <v>37</v>
      </c>
    </row>
    <row r="3537" spans="1:2" x14ac:dyDescent="0.35">
      <c r="A3537" s="3">
        <v>7.9</v>
      </c>
      <c r="B3537" s="3" t="s">
        <v>37</v>
      </c>
    </row>
    <row r="3538" spans="1:2" x14ac:dyDescent="0.35">
      <c r="A3538" s="3">
        <v>5.3</v>
      </c>
      <c r="B3538" s="3" t="s">
        <v>7241</v>
      </c>
    </row>
    <row r="3539" spans="1:2" x14ac:dyDescent="0.35">
      <c r="A3539" s="3">
        <v>4.8</v>
      </c>
      <c r="B3539" s="3" t="s">
        <v>37</v>
      </c>
    </row>
    <row r="3540" spans="1:2" x14ac:dyDescent="0.35">
      <c r="A3540" s="3">
        <v>5.3</v>
      </c>
      <c r="B3540" s="3" t="s">
        <v>5641</v>
      </c>
    </row>
    <row r="3541" spans="1:2" x14ac:dyDescent="0.35">
      <c r="A3541" s="3">
        <v>6</v>
      </c>
    </row>
    <row r="3542" spans="1:2" x14ac:dyDescent="0.35">
      <c r="A3542" s="3">
        <v>7.3</v>
      </c>
      <c r="B3542" s="3" t="s">
        <v>37</v>
      </c>
    </row>
    <row r="3543" spans="1:2" x14ac:dyDescent="0.35">
      <c r="A3543" s="3">
        <v>7.4</v>
      </c>
      <c r="B3543" s="3" t="s">
        <v>37</v>
      </c>
    </row>
    <row r="3544" spans="1:2" x14ac:dyDescent="0.35">
      <c r="A3544" s="3">
        <v>7.7</v>
      </c>
      <c r="B3544" s="3" t="s">
        <v>37</v>
      </c>
    </row>
    <row r="3545" spans="1:2" x14ac:dyDescent="0.35">
      <c r="A3545" s="3">
        <v>4.8</v>
      </c>
      <c r="B3545" s="3" t="s">
        <v>37</v>
      </c>
    </row>
    <row r="3546" spans="1:2" x14ac:dyDescent="0.35">
      <c r="A3546" s="3">
        <v>7.2</v>
      </c>
      <c r="B3546" s="3" t="s">
        <v>37</v>
      </c>
    </row>
    <row r="3547" spans="1:2" x14ac:dyDescent="0.35">
      <c r="A3547" s="3">
        <v>5.8</v>
      </c>
      <c r="B3547" s="3" t="s">
        <v>37</v>
      </c>
    </row>
    <row r="3548" spans="1:2" x14ac:dyDescent="0.35">
      <c r="A3548" s="3">
        <v>7.3</v>
      </c>
      <c r="B3548" s="3" t="s">
        <v>8731</v>
      </c>
    </row>
    <row r="3549" spans="1:2" x14ac:dyDescent="0.35">
      <c r="A3549" s="3">
        <v>7</v>
      </c>
      <c r="B3549" s="3" t="s">
        <v>37</v>
      </c>
    </row>
    <row r="3550" spans="1:2" x14ac:dyDescent="0.35">
      <c r="A3550" s="3">
        <v>6.4</v>
      </c>
      <c r="B3550" s="3" t="s">
        <v>37</v>
      </c>
    </row>
    <row r="3551" spans="1:2" x14ac:dyDescent="0.35">
      <c r="A3551" s="3">
        <v>5.6</v>
      </c>
      <c r="B3551" s="3" t="s">
        <v>37</v>
      </c>
    </row>
    <row r="3552" spans="1:2" x14ac:dyDescent="0.35">
      <c r="A3552" s="3">
        <v>8.1999999999999993</v>
      </c>
      <c r="B3552" s="3" t="s">
        <v>1464</v>
      </c>
    </row>
    <row r="3553" spans="1:2" x14ac:dyDescent="0.35">
      <c r="A3553" s="3">
        <v>6.5</v>
      </c>
      <c r="B3553" s="3" t="s">
        <v>9795</v>
      </c>
    </row>
    <row r="3554" spans="1:2" x14ac:dyDescent="0.35">
      <c r="A3554" s="3">
        <v>6.4</v>
      </c>
      <c r="B3554" s="3" t="s">
        <v>37</v>
      </c>
    </row>
    <row r="3555" spans="1:2" x14ac:dyDescent="0.35">
      <c r="A3555" s="3">
        <v>8.1</v>
      </c>
      <c r="B3555" s="3" t="s">
        <v>14503</v>
      </c>
    </row>
    <row r="3556" spans="1:2" x14ac:dyDescent="0.35">
      <c r="A3556" s="3">
        <v>5.4</v>
      </c>
      <c r="B3556" s="3" t="s">
        <v>37</v>
      </c>
    </row>
    <row r="3557" spans="1:2" x14ac:dyDescent="0.35">
      <c r="A3557" s="3">
        <v>6.3</v>
      </c>
      <c r="B3557" s="3" t="s">
        <v>37</v>
      </c>
    </row>
    <row r="3558" spans="1:2" x14ac:dyDescent="0.35">
      <c r="A3558" s="3">
        <v>7.8</v>
      </c>
      <c r="B3558" s="3" t="s">
        <v>37</v>
      </c>
    </row>
    <row r="3559" spans="1:2" x14ac:dyDescent="0.35">
      <c r="A3559" s="3">
        <v>6.8</v>
      </c>
      <c r="B3559" s="3" t="s">
        <v>37</v>
      </c>
    </row>
    <row r="3560" spans="1:2" x14ac:dyDescent="0.35">
      <c r="A3560" s="3">
        <v>7.2</v>
      </c>
      <c r="B3560" s="3" t="s">
        <v>37</v>
      </c>
    </row>
    <row r="3561" spans="1:2" x14ac:dyDescent="0.35">
      <c r="A3561" s="3">
        <v>7.1</v>
      </c>
      <c r="B3561" s="3" t="s">
        <v>37</v>
      </c>
    </row>
    <row r="3562" spans="1:2" x14ac:dyDescent="0.35">
      <c r="A3562" s="3">
        <v>6.2</v>
      </c>
      <c r="B3562" s="3" t="s">
        <v>37</v>
      </c>
    </row>
    <row r="3563" spans="1:2" x14ac:dyDescent="0.35">
      <c r="A3563" s="3">
        <v>7.3</v>
      </c>
      <c r="B3563" s="3" t="s">
        <v>37</v>
      </c>
    </row>
    <row r="3564" spans="1:2" x14ac:dyDescent="0.35">
      <c r="A3564" s="3">
        <v>5.9</v>
      </c>
      <c r="B3564" s="3" t="s">
        <v>37</v>
      </c>
    </row>
    <row r="3565" spans="1:2" x14ac:dyDescent="0.35">
      <c r="A3565" s="3">
        <v>7.2</v>
      </c>
      <c r="B3565" s="3" t="s">
        <v>37</v>
      </c>
    </row>
    <row r="3566" spans="1:2" x14ac:dyDescent="0.35">
      <c r="A3566" s="3">
        <v>3.6</v>
      </c>
      <c r="B3566" s="3" t="s">
        <v>37</v>
      </c>
    </row>
    <row r="3567" spans="1:2" x14ac:dyDescent="0.35">
      <c r="A3567" s="3">
        <v>7.7</v>
      </c>
      <c r="B3567" s="3" t="s">
        <v>37</v>
      </c>
    </row>
    <row r="3568" spans="1:2" x14ac:dyDescent="0.35">
      <c r="A3568" s="3">
        <v>7.3</v>
      </c>
      <c r="B3568" s="3" t="s">
        <v>37</v>
      </c>
    </row>
    <row r="3569" spans="1:2" x14ac:dyDescent="0.35">
      <c r="A3569" s="3">
        <v>7.4</v>
      </c>
      <c r="B3569" s="3" t="s">
        <v>37</v>
      </c>
    </row>
    <row r="3570" spans="1:2" x14ac:dyDescent="0.35">
      <c r="A3570" s="3">
        <v>6.6</v>
      </c>
      <c r="B3570" s="3" t="s">
        <v>37</v>
      </c>
    </row>
    <row r="3571" spans="1:2" x14ac:dyDescent="0.35">
      <c r="A3571" s="3">
        <v>6.9</v>
      </c>
      <c r="B3571" s="3" t="s">
        <v>37</v>
      </c>
    </row>
    <row r="3572" spans="1:2" x14ac:dyDescent="0.35">
      <c r="A3572" s="3">
        <v>6.8</v>
      </c>
      <c r="B3572" s="3" t="s">
        <v>37</v>
      </c>
    </row>
    <row r="3573" spans="1:2" x14ac:dyDescent="0.35">
      <c r="A3573" s="3">
        <v>7.3</v>
      </c>
      <c r="B3573" s="3" t="s">
        <v>37</v>
      </c>
    </row>
    <row r="3574" spans="1:2" x14ac:dyDescent="0.35">
      <c r="A3574" s="3">
        <v>7.2</v>
      </c>
      <c r="B3574" s="3" t="s">
        <v>37</v>
      </c>
    </row>
    <row r="3575" spans="1:2" x14ac:dyDescent="0.35">
      <c r="A3575" s="3">
        <v>6.5</v>
      </c>
      <c r="B3575" s="3" t="s">
        <v>37</v>
      </c>
    </row>
    <row r="3576" spans="1:2" x14ac:dyDescent="0.35">
      <c r="A3576" s="3">
        <v>7.7</v>
      </c>
      <c r="B3576" s="3" t="s">
        <v>37</v>
      </c>
    </row>
    <row r="3577" spans="1:2" x14ac:dyDescent="0.35">
      <c r="A3577" s="3">
        <v>8.1</v>
      </c>
      <c r="B3577" s="3" t="s">
        <v>37</v>
      </c>
    </row>
    <row r="3578" spans="1:2" x14ac:dyDescent="0.35">
      <c r="A3578" s="3">
        <v>7.7</v>
      </c>
      <c r="B3578" s="3" t="s">
        <v>8731</v>
      </c>
    </row>
    <row r="3579" spans="1:2" x14ac:dyDescent="0.35">
      <c r="A3579" s="3">
        <v>7.6</v>
      </c>
      <c r="B3579" s="3" t="s">
        <v>37</v>
      </c>
    </row>
    <row r="3580" spans="1:2" x14ac:dyDescent="0.35">
      <c r="A3580" s="3">
        <v>7.3</v>
      </c>
      <c r="B3580" s="3" t="s">
        <v>37</v>
      </c>
    </row>
    <row r="3581" spans="1:2" x14ac:dyDescent="0.35">
      <c r="A3581" s="3">
        <v>8.6999999999999993</v>
      </c>
      <c r="B3581" s="3" t="s">
        <v>9795</v>
      </c>
    </row>
    <row r="3582" spans="1:2" x14ac:dyDescent="0.35">
      <c r="A3582" s="3">
        <v>7.2</v>
      </c>
      <c r="B3582" s="3" t="s">
        <v>37</v>
      </c>
    </row>
    <row r="3583" spans="1:2" x14ac:dyDescent="0.35">
      <c r="A3583" s="3">
        <v>7.2</v>
      </c>
      <c r="B3583" s="3" t="s">
        <v>37</v>
      </c>
    </row>
    <row r="3584" spans="1:2" x14ac:dyDescent="0.35">
      <c r="A3584" s="3">
        <v>8.1</v>
      </c>
      <c r="B3584" s="3" t="s">
        <v>37</v>
      </c>
    </row>
    <row r="3585" spans="1:2" x14ac:dyDescent="0.35">
      <c r="A3585" s="3">
        <v>7.5</v>
      </c>
      <c r="B3585" s="3" t="s">
        <v>37</v>
      </c>
    </row>
    <row r="3586" spans="1:2" x14ac:dyDescent="0.35">
      <c r="A3586" s="3">
        <v>8.1</v>
      </c>
      <c r="B3586" s="3" t="s">
        <v>37</v>
      </c>
    </row>
    <row r="3587" spans="1:2" x14ac:dyDescent="0.35">
      <c r="A3587" s="3">
        <v>7.8</v>
      </c>
      <c r="B3587" s="3" t="s">
        <v>37</v>
      </c>
    </row>
    <row r="3588" spans="1:2" x14ac:dyDescent="0.35">
      <c r="A3588" s="3">
        <v>7.8</v>
      </c>
      <c r="B3588" s="3" t="s">
        <v>37</v>
      </c>
    </row>
    <row r="3589" spans="1:2" x14ac:dyDescent="0.35">
      <c r="A3589" s="3">
        <v>5.8</v>
      </c>
      <c r="B3589" s="3" t="s">
        <v>37</v>
      </c>
    </row>
    <row r="3590" spans="1:2" x14ac:dyDescent="0.35">
      <c r="A3590" s="3">
        <v>7.6</v>
      </c>
      <c r="B3590" s="3" t="s">
        <v>37</v>
      </c>
    </row>
    <row r="3591" spans="1:2" x14ac:dyDescent="0.35">
      <c r="A3591" s="3">
        <v>7.4</v>
      </c>
      <c r="B3591" s="3" t="s">
        <v>37</v>
      </c>
    </row>
    <row r="3592" spans="1:2" x14ac:dyDescent="0.35">
      <c r="A3592" s="3">
        <v>6.3</v>
      </c>
      <c r="B3592" s="3" t="s">
        <v>37</v>
      </c>
    </row>
    <row r="3593" spans="1:2" x14ac:dyDescent="0.35">
      <c r="A3593" s="3">
        <v>6.9</v>
      </c>
      <c r="B3593" s="3" t="s">
        <v>37</v>
      </c>
    </row>
    <row r="3594" spans="1:2" x14ac:dyDescent="0.35">
      <c r="A3594" s="3">
        <v>8.6</v>
      </c>
      <c r="B3594" s="3" t="s">
        <v>37</v>
      </c>
    </row>
    <row r="3595" spans="1:2" x14ac:dyDescent="0.35">
      <c r="A3595" s="3">
        <v>5.0999999999999996</v>
      </c>
      <c r="B3595" s="3" t="s">
        <v>37</v>
      </c>
    </row>
    <row r="3596" spans="1:2" x14ac:dyDescent="0.35">
      <c r="A3596" s="3">
        <v>6.4</v>
      </c>
      <c r="B3596" s="3" t="s">
        <v>37</v>
      </c>
    </row>
    <row r="3597" spans="1:2" x14ac:dyDescent="0.35">
      <c r="A3597" s="3">
        <v>7.9</v>
      </c>
      <c r="B3597" s="3" t="s">
        <v>37</v>
      </c>
    </row>
    <row r="3598" spans="1:2" x14ac:dyDescent="0.35">
      <c r="A3598" s="3">
        <v>6.9</v>
      </c>
      <c r="B3598" s="3" t="s">
        <v>37</v>
      </c>
    </row>
    <row r="3599" spans="1:2" x14ac:dyDescent="0.35">
      <c r="A3599" s="3">
        <v>7.5</v>
      </c>
      <c r="B3599" s="3" t="s">
        <v>37</v>
      </c>
    </row>
    <row r="3600" spans="1:2" x14ac:dyDescent="0.35">
      <c r="A3600" s="3">
        <v>7.2</v>
      </c>
      <c r="B3600" s="3" t="s">
        <v>37</v>
      </c>
    </row>
    <row r="3601" spans="1:2" x14ac:dyDescent="0.35">
      <c r="A3601" s="3">
        <v>5.8</v>
      </c>
      <c r="B3601" s="3" t="s">
        <v>37</v>
      </c>
    </row>
    <row r="3602" spans="1:2" x14ac:dyDescent="0.35">
      <c r="A3602" s="3">
        <v>2.9</v>
      </c>
      <c r="B3602" s="3" t="s">
        <v>37</v>
      </c>
    </row>
    <row r="3603" spans="1:2" x14ac:dyDescent="0.35">
      <c r="A3603" s="3">
        <v>6.2</v>
      </c>
      <c r="B3603" s="3" t="s">
        <v>37</v>
      </c>
    </row>
    <row r="3604" spans="1:2" x14ac:dyDescent="0.35">
      <c r="A3604" s="3">
        <v>7.3</v>
      </c>
      <c r="B3604" s="3" t="s">
        <v>37</v>
      </c>
    </row>
    <row r="3605" spans="1:2" x14ac:dyDescent="0.35">
      <c r="A3605" s="3">
        <v>6.2</v>
      </c>
      <c r="B3605" s="3" t="s">
        <v>37</v>
      </c>
    </row>
    <row r="3606" spans="1:2" x14ac:dyDescent="0.35">
      <c r="A3606" s="3">
        <v>8.1999999999999993</v>
      </c>
      <c r="B3606" s="3" t="s">
        <v>37</v>
      </c>
    </row>
    <row r="3607" spans="1:2" x14ac:dyDescent="0.35">
      <c r="A3607" s="3">
        <v>6.8</v>
      </c>
      <c r="B3607" s="3" t="s">
        <v>37</v>
      </c>
    </row>
    <row r="3608" spans="1:2" x14ac:dyDescent="0.35">
      <c r="A3608" s="3">
        <v>6.1</v>
      </c>
      <c r="B3608" s="3" t="s">
        <v>37</v>
      </c>
    </row>
    <row r="3609" spans="1:2" x14ac:dyDescent="0.35">
      <c r="A3609" s="3">
        <v>7.7</v>
      </c>
      <c r="B3609" s="3" t="s">
        <v>37</v>
      </c>
    </row>
    <row r="3610" spans="1:2" x14ac:dyDescent="0.35">
      <c r="A3610" s="3">
        <v>5.2</v>
      </c>
      <c r="B3610" s="3" t="s">
        <v>37</v>
      </c>
    </row>
    <row r="3611" spans="1:2" x14ac:dyDescent="0.35">
      <c r="A3611" s="3">
        <v>6.8</v>
      </c>
      <c r="B3611" s="3" t="s">
        <v>37</v>
      </c>
    </row>
    <row r="3612" spans="1:2" x14ac:dyDescent="0.35">
      <c r="A3612" s="3">
        <v>6.5</v>
      </c>
      <c r="B3612" s="3" t="s">
        <v>37</v>
      </c>
    </row>
    <row r="3613" spans="1:2" x14ac:dyDescent="0.35">
      <c r="A3613" s="3">
        <v>7</v>
      </c>
      <c r="B3613" s="3" t="s">
        <v>37</v>
      </c>
    </row>
    <row r="3614" spans="1:2" x14ac:dyDescent="0.35">
      <c r="A3614" s="3">
        <v>5.9</v>
      </c>
      <c r="B3614" s="3" t="s">
        <v>37</v>
      </c>
    </row>
    <row r="3615" spans="1:2" x14ac:dyDescent="0.35">
      <c r="A3615" s="3">
        <v>7.1</v>
      </c>
      <c r="B3615" s="3" t="s">
        <v>37</v>
      </c>
    </row>
    <row r="3616" spans="1:2" x14ac:dyDescent="0.35">
      <c r="A3616" s="3">
        <v>5.5</v>
      </c>
      <c r="B3616" s="3" t="s">
        <v>2778</v>
      </c>
    </row>
    <row r="3617" spans="1:2" x14ac:dyDescent="0.35">
      <c r="A3617" s="3">
        <v>7.4</v>
      </c>
      <c r="B3617" s="3" t="s">
        <v>37</v>
      </c>
    </row>
    <row r="3618" spans="1:2" x14ac:dyDescent="0.35">
      <c r="A3618" s="3">
        <v>7.3</v>
      </c>
      <c r="B3618" s="3" t="s">
        <v>37</v>
      </c>
    </row>
    <row r="3619" spans="1:2" x14ac:dyDescent="0.35">
      <c r="A3619" s="3">
        <v>4.5999999999999996</v>
      </c>
      <c r="B3619" s="3" t="s">
        <v>37</v>
      </c>
    </row>
    <row r="3620" spans="1:2" x14ac:dyDescent="0.35">
      <c r="A3620" s="3">
        <v>7.2</v>
      </c>
      <c r="B3620" s="3" t="s">
        <v>37</v>
      </c>
    </row>
    <row r="3621" spans="1:2" x14ac:dyDescent="0.35">
      <c r="A3621" s="3">
        <v>7</v>
      </c>
      <c r="B3621" s="3" t="s">
        <v>37</v>
      </c>
    </row>
    <row r="3622" spans="1:2" x14ac:dyDescent="0.35">
      <c r="A3622" s="3">
        <v>5.0999999999999996</v>
      </c>
      <c r="B3622" s="3" t="s">
        <v>37</v>
      </c>
    </row>
    <row r="3623" spans="1:2" x14ac:dyDescent="0.35">
      <c r="A3623" s="3">
        <v>6.7</v>
      </c>
      <c r="B3623" s="3" t="s">
        <v>37</v>
      </c>
    </row>
    <row r="3624" spans="1:2" x14ac:dyDescent="0.35">
      <c r="A3624" s="3">
        <v>5.3</v>
      </c>
      <c r="B3624" s="3" t="s">
        <v>37</v>
      </c>
    </row>
    <row r="3625" spans="1:2" x14ac:dyDescent="0.35">
      <c r="A3625" s="3">
        <v>8.4</v>
      </c>
      <c r="B3625" s="3" t="s">
        <v>37</v>
      </c>
    </row>
    <row r="3626" spans="1:2" x14ac:dyDescent="0.35">
      <c r="A3626" s="3">
        <v>7.8</v>
      </c>
      <c r="B3626" s="3" t="s">
        <v>37</v>
      </c>
    </row>
    <row r="3627" spans="1:2" x14ac:dyDescent="0.35">
      <c r="A3627" s="3">
        <v>6.7</v>
      </c>
      <c r="B3627" s="3" t="s">
        <v>37</v>
      </c>
    </row>
    <row r="3628" spans="1:2" x14ac:dyDescent="0.35">
      <c r="A3628" s="3">
        <v>5.4</v>
      </c>
      <c r="B3628" s="3" t="s">
        <v>37</v>
      </c>
    </row>
    <row r="3629" spans="1:2" x14ac:dyDescent="0.35">
      <c r="A3629" s="3">
        <v>7.2</v>
      </c>
      <c r="B3629" s="3" t="s">
        <v>37</v>
      </c>
    </row>
    <row r="3630" spans="1:2" x14ac:dyDescent="0.35">
      <c r="A3630" s="3">
        <v>5.8</v>
      </c>
      <c r="B3630" s="3" t="s">
        <v>37</v>
      </c>
    </row>
    <row r="3631" spans="1:2" x14ac:dyDescent="0.35">
      <c r="A3631" s="3">
        <v>6.4</v>
      </c>
      <c r="B3631" s="3" t="s">
        <v>37</v>
      </c>
    </row>
    <row r="3632" spans="1:2" x14ac:dyDescent="0.35">
      <c r="A3632" s="3">
        <v>8</v>
      </c>
      <c r="B3632" s="3" t="s">
        <v>37</v>
      </c>
    </row>
    <row r="3633" spans="1:2" x14ac:dyDescent="0.35">
      <c r="A3633" s="3">
        <v>7</v>
      </c>
      <c r="B3633" s="3" t="s">
        <v>37</v>
      </c>
    </row>
    <row r="3634" spans="1:2" x14ac:dyDescent="0.35">
      <c r="A3634" s="3">
        <v>7</v>
      </c>
      <c r="B3634" s="3" t="s">
        <v>37</v>
      </c>
    </row>
    <row r="3635" spans="1:2" x14ac:dyDescent="0.35">
      <c r="A3635" s="3">
        <v>6.7</v>
      </c>
      <c r="B3635" s="3" t="s">
        <v>37</v>
      </c>
    </row>
    <row r="3636" spans="1:2" x14ac:dyDescent="0.35">
      <c r="A3636" s="3">
        <v>3.8</v>
      </c>
      <c r="B3636" s="3" t="s">
        <v>37</v>
      </c>
    </row>
    <row r="3637" spans="1:2" x14ac:dyDescent="0.35">
      <c r="A3637" s="3">
        <v>5.7</v>
      </c>
      <c r="B3637" s="3" t="s">
        <v>37</v>
      </c>
    </row>
    <row r="3638" spans="1:2" x14ac:dyDescent="0.35">
      <c r="A3638" s="3">
        <v>6.6</v>
      </c>
      <c r="B3638" s="3" t="s">
        <v>1464</v>
      </c>
    </row>
    <row r="3639" spans="1:2" x14ac:dyDescent="0.35">
      <c r="A3639" s="3">
        <v>6.7</v>
      </c>
      <c r="B3639" s="3" t="s">
        <v>37</v>
      </c>
    </row>
    <row r="3640" spans="1:2" x14ac:dyDescent="0.35">
      <c r="A3640" s="3">
        <v>6.1</v>
      </c>
      <c r="B3640" s="3" t="s">
        <v>37</v>
      </c>
    </row>
    <row r="3641" spans="1:2" x14ac:dyDescent="0.35">
      <c r="A3641" s="3">
        <v>6.2</v>
      </c>
      <c r="B3641" s="3" t="s">
        <v>37</v>
      </c>
    </row>
    <row r="3642" spans="1:2" x14ac:dyDescent="0.35">
      <c r="A3642" s="3">
        <v>6.2</v>
      </c>
      <c r="B3642" s="3" t="s">
        <v>37</v>
      </c>
    </row>
    <row r="3643" spans="1:2" x14ac:dyDescent="0.35">
      <c r="A3643" s="3">
        <v>7.4</v>
      </c>
      <c r="B3643" s="3" t="s">
        <v>37</v>
      </c>
    </row>
    <row r="3644" spans="1:2" x14ac:dyDescent="0.35">
      <c r="A3644" s="3">
        <v>4.7</v>
      </c>
      <c r="B3644" s="3" t="s">
        <v>37</v>
      </c>
    </row>
    <row r="3645" spans="1:2" x14ac:dyDescent="0.35">
      <c r="A3645" s="3">
        <v>8.3000000000000007</v>
      </c>
      <c r="B3645" s="3" t="s">
        <v>37</v>
      </c>
    </row>
    <row r="3646" spans="1:2" x14ac:dyDescent="0.35">
      <c r="A3646" s="3">
        <v>7.2</v>
      </c>
      <c r="B3646" s="3" t="s">
        <v>37</v>
      </c>
    </row>
    <row r="3647" spans="1:2" x14ac:dyDescent="0.35">
      <c r="A3647" s="3">
        <v>5.8</v>
      </c>
      <c r="B3647" s="3" t="s">
        <v>37</v>
      </c>
    </row>
    <row r="3648" spans="1:2" x14ac:dyDescent="0.35">
      <c r="A3648" s="3">
        <v>5.9</v>
      </c>
      <c r="B3648" s="3" t="s">
        <v>37</v>
      </c>
    </row>
    <row r="3649" spans="1:2" x14ac:dyDescent="0.35">
      <c r="A3649" s="3">
        <v>6.3</v>
      </c>
      <c r="B3649" s="3" t="s">
        <v>37</v>
      </c>
    </row>
    <row r="3650" spans="1:2" x14ac:dyDescent="0.35">
      <c r="A3650" s="3">
        <v>7.2</v>
      </c>
      <c r="B3650" s="3" t="s">
        <v>37</v>
      </c>
    </row>
    <row r="3651" spans="1:2" x14ac:dyDescent="0.35">
      <c r="A3651" s="3">
        <v>5.4</v>
      </c>
      <c r="B3651" s="3" t="s">
        <v>37</v>
      </c>
    </row>
    <row r="3652" spans="1:2" x14ac:dyDescent="0.35">
      <c r="A3652" s="3">
        <v>8.1999999999999993</v>
      </c>
      <c r="B3652" s="3" t="s">
        <v>37</v>
      </c>
    </row>
    <row r="3653" spans="1:2" x14ac:dyDescent="0.35">
      <c r="A3653" s="3">
        <v>7.3</v>
      </c>
      <c r="B3653" s="3" t="s">
        <v>37</v>
      </c>
    </row>
    <row r="3654" spans="1:2" x14ac:dyDescent="0.35">
      <c r="A3654" s="3">
        <v>7.3</v>
      </c>
      <c r="B3654" s="3" t="s">
        <v>1464</v>
      </c>
    </row>
    <row r="3655" spans="1:2" x14ac:dyDescent="0.35">
      <c r="A3655" s="3">
        <v>5.8</v>
      </c>
      <c r="B3655" s="3" t="s">
        <v>37</v>
      </c>
    </row>
    <row r="3656" spans="1:2" x14ac:dyDescent="0.35">
      <c r="A3656" s="3">
        <v>6.1</v>
      </c>
      <c r="B3656" s="3" t="s">
        <v>37</v>
      </c>
    </row>
    <row r="3657" spans="1:2" x14ac:dyDescent="0.35">
      <c r="A3657" s="3">
        <v>7.1</v>
      </c>
      <c r="B3657" s="3" t="s">
        <v>10490</v>
      </c>
    </row>
    <row r="3658" spans="1:2" x14ac:dyDescent="0.35">
      <c r="A3658" s="3">
        <v>6.5</v>
      </c>
      <c r="B3658" s="3" t="s">
        <v>37</v>
      </c>
    </row>
    <row r="3659" spans="1:2" x14ac:dyDescent="0.35">
      <c r="A3659" s="3">
        <v>7.9</v>
      </c>
      <c r="B3659" s="3" t="s">
        <v>37</v>
      </c>
    </row>
    <row r="3660" spans="1:2" x14ac:dyDescent="0.35">
      <c r="A3660" s="3">
        <v>5.4</v>
      </c>
      <c r="B3660" s="3" t="s">
        <v>37</v>
      </c>
    </row>
    <row r="3661" spans="1:2" x14ac:dyDescent="0.35">
      <c r="A3661" s="3">
        <v>7.1</v>
      </c>
      <c r="B3661" s="3" t="s">
        <v>13246</v>
      </c>
    </row>
    <row r="3662" spans="1:2" x14ac:dyDescent="0.35">
      <c r="A3662" s="3">
        <v>6.4</v>
      </c>
      <c r="B3662" s="3" t="s">
        <v>37</v>
      </c>
    </row>
    <row r="3663" spans="1:2" x14ac:dyDescent="0.35">
      <c r="A3663" s="3">
        <v>8.4</v>
      </c>
      <c r="B3663" s="3" t="s">
        <v>37</v>
      </c>
    </row>
    <row r="3664" spans="1:2" x14ac:dyDescent="0.35">
      <c r="A3664" s="3">
        <v>6.7</v>
      </c>
      <c r="B3664" s="3" t="s">
        <v>37</v>
      </c>
    </row>
    <row r="3665" spans="1:2" x14ac:dyDescent="0.35">
      <c r="A3665" s="3">
        <v>6.9</v>
      </c>
      <c r="B3665" s="3" t="s">
        <v>37</v>
      </c>
    </row>
    <row r="3666" spans="1:2" x14ac:dyDescent="0.35">
      <c r="A3666" s="3">
        <v>2.1</v>
      </c>
      <c r="B3666" s="3" t="s">
        <v>37</v>
      </c>
    </row>
    <row r="3667" spans="1:2" x14ac:dyDescent="0.35">
      <c r="A3667" s="3">
        <v>4.3</v>
      </c>
      <c r="B3667" s="3" t="s">
        <v>5611</v>
      </c>
    </row>
    <row r="3668" spans="1:2" x14ac:dyDescent="0.35">
      <c r="A3668" s="3">
        <v>6.6</v>
      </c>
      <c r="B3668" s="3" t="s">
        <v>2778</v>
      </c>
    </row>
    <row r="3669" spans="1:2" x14ac:dyDescent="0.35">
      <c r="A3669" s="3">
        <v>3.4</v>
      </c>
      <c r="B3669" s="3" t="s">
        <v>37</v>
      </c>
    </row>
    <row r="3670" spans="1:2" x14ac:dyDescent="0.35">
      <c r="A3670" s="3">
        <v>8.3000000000000007</v>
      </c>
      <c r="B3670" s="3" t="s">
        <v>37</v>
      </c>
    </row>
    <row r="3671" spans="1:2" x14ac:dyDescent="0.35">
      <c r="A3671" s="3">
        <v>7.2</v>
      </c>
      <c r="B3671" s="3" t="s">
        <v>37</v>
      </c>
    </row>
    <row r="3672" spans="1:2" x14ac:dyDescent="0.35">
      <c r="A3672" s="3">
        <v>5.6</v>
      </c>
      <c r="B3672" s="3" t="s">
        <v>37</v>
      </c>
    </row>
    <row r="3673" spans="1:2" x14ac:dyDescent="0.35">
      <c r="A3673" s="3">
        <v>7.7</v>
      </c>
      <c r="B3673" s="3" t="s">
        <v>37</v>
      </c>
    </row>
    <row r="3674" spans="1:2" x14ac:dyDescent="0.35">
      <c r="A3674" s="3">
        <v>6.6</v>
      </c>
      <c r="B3674" s="3" t="s">
        <v>37</v>
      </c>
    </row>
    <row r="3675" spans="1:2" x14ac:dyDescent="0.35">
      <c r="A3675" s="3">
        <v>7.6</v>
      </c>
      <c r="B3675" s="3" t="s">
        <v>37</v>
      </c>
    </row>
    <row r="3676" spans="1:2" x14ac:dyDescent="0.35">
      <c r="A3676" s="3">
        <v>7.4</v>
      </c>
      <c r="B3676" s="3" t="s">
        <v>37</v>
      </c>
    </row>
    <row r="3677" spans="1:2" x14ac:dyDescent="0.35">
      <c r="A3677" s="3">
        <v>7.1</v>
      </c>
      <c r="B3677" s="3" t="s">
        <v>37</v>
      </c>
    </row>
    <row r="3678" spans="1:2" x14ac:dyDescent="0.35">
      <c r="A3678" s="3">
        <v>3.4</v>
      </c>
      <c r="B3678" s="3" t="s">
        <v>37</v>
      </c>
    </row>
    <row r="3679" spans="1:2" x14ac:dyDescent="0.35">
      <c r="A3679" s="3">
        <v>7.9</v>
      </c>
      <c r="B3679" s="3" t="s">
        <v>1464</v>
      </c>
    </row>
    <row r="3680" spans="1:2" x14ac:dyDescent="0.35">
      <c r="A3680" s="3">
        <v>6.7</v>
      </c>
      <c r="B3680" s="3" t="s">
        <v>37</v>
      </c>
    </row>
    <row r="3681" spans="1:2" x14ac:dyDescent="0.35">
      <c r="A3681" s="3">
        <v>6.6</v>
      </c>
      <c r="B3681" s="3" t="s">
        <v>37</v>
      </c>
    </row>
    <row r="3682" spans="1:2" x14ac:dyDescent="0.35">
      <c r="A3682" s="3">
        <v>7.9</v>
      </c>
      <c r="B3682" s="3" t="s">
        <v>37</v>
      </c>
    </row>
    <row r="3683" spans="1:2" x14ac:dyDescent="0.35">
      <c r="A3683" s="3">
        <v>4.9000000000000004</v>
      </c>
      <c r="B3683" s="3" t="s">
        <v>37</v>
      </c>
    </row>
    <row r="3684" spans="1:2" x14ac:dyDescent="0.35">
      <c r="A3684" s="3">
        <v>7.2</v>
      </c>
      <c r="B3684" s="3" t="s">
        <v>1464</v>
      </c>
    </row>
    <row r="3685" spans="1:2" x14ac:dyDescent="0.35">
      <c r="A3685" s="3">
        <v>7.4</v>
      </c>
      <c r="B3685" s="3" t="s">
        <v>1464</v>
      </c>
    </row>
    <row r="3686" spans="1:2" x14ac:dyDescent="0.35">
      <c r="A3686" s="3">
        <v>6.1</v>
      </c>
      <c r="B3686" s="3" t="s">
        <v>676</v>
      </c>
    </row>
    <row r="3687" spans="1:2" x14ac:dyDescent="0.35">
      <c r="A3687" s="3">
        <v>8.4</v>
      </c>
      <c r="B3687" s="3" t="s">
        <v>5611</v>
      </c>
    </row>
    <row r="3688" spans="1:2" x14ac:dyDescent="0.35">
      <c r="A3688" s="3">
        <v>6.2</v>
      </c>
      <c r="B3688" s="3" t="s">
        <v>37</v>
      </c>
    </row>
    <row r="3689" spans="1:2" x14ac:dyDescent="0.35">
      <c r="A3689" s="3">
        <v>5.3</v>
      </c>
      <c r="B3689" s="3" t="s">
        <v>37</v>
      </c>
    </row>
    <row r="3690" spans="1:2" x14ac:dyDescent="0.35">
      <c r="A3690" s="3">
        <v>5</v>
      </c>
      <c r="B3690" s="3" t="s">
        <v>37</v>
      </c>
    </row>
    <row r="3691" spans="1:2" x14ac:dyDescent="0.35">
      <c r="A3691" s="3">
        <v>7.7</v>
      </c>
      <c r="B3691" s="3" t="s">
        <v>37</v>
      </c>
    </row>
    <row r="3692" spans="1:2" x14ac:dyDescent="0.35">
      <c r="A3692" s="3">
        <v>7.6</v>
      </c>
      <c r="B3692" s="3" t="s">
        <v>17494</v>
      </c>
    </row>
    <row r="3693" spans="1:2" x14ac:dyDescent="0.35">
      <c r="A3693" s="3">
        <v>6.3</v>
      </c>
      <c r="B3693" s="3" t="s">
        <v>37</v>
      </c>
    </row>
    <row r="3694" spans="1:2" x14ac:dyDescent="0.35">
      <c r="A3694" s="3">
        <v>7.6</v>
      </c>
      <c r="B3694" s="3" t="s">
        <v>37</v>
      </c>
    </row>
    <row r="3695" spans="1:2" x14ac:dyDescent="0.35">
      <c r="A3695" s="3">
        <v>5.6</v>
      </c>
      <c r="B3695" s="3" t="s">
        <v>37</v>
      </c>
    </row>
    <row r="3696" spans="1:2" x14ac:dyDescent="0.35">
      <c r="A3696" s="3">
        <v>7.3</v>
      </c>
      <c r="B3696" s="3" t="s">
        <v>37</v>
      </c>
    </row>
    <row r="3697" spans="1:2" x14ac:dyDescent="0.35">
      <c r="A3697" s="3">
        <v>6.2</v>
      </c>
      <c r="B3697" s="3" t="s">
        <v>5611</v>
      </c>
    </row>
    <row r="3698" spans="1:2" x14ac:dyDescent="0.35">
      <c r="A3698" s="3">
        <v>6.6</v>
      </c>
      <c r="B3698" s="3" t="s">
        <v>37</v>
      </c>
    </row>
    <row r="3699" spans="1:2" x14ac:dyDescent="0.35">
      <c r="A3699" s="3">
        <v>6.6</v>
      </c>
      <c r="B3699" s="3" t="s">
        <v>37</v>
      </c>
    </row>
    <row r="3700" spans="1:2" x14ac:dyDescent="0.35">
      <c r="A3700" s="3">
        <v>7.3</v>
      </c>
      <c r="B3700" s="3" t="s">
        <v>37</v>
      </c>
    </row>
    <row r="3701" spans="1:2" x14ac:dyDescent="0.35">
      <c r="A3701" s="3">
        <v>6.6</v>
      </c>
      <c r="B3701" s="3" t="s">
        <v>37</v>
      </c>
    </row>
    <row r="3702" spans="1:2" x14ac:dyDescent="0.35">
      <c r="A3702" s="3">
        <v>6.9</v>
      </c>
      <c r="B3702" s="3" t="s">
        <v>37</v>
      </c>
    </row>
    <row r="3703" spans="1:2" x14ac:dyDescent="0.35">
      <c r="A3703" s="3">
        <v>5.8</v>
      </c>
      <c r="B3703" s="3" t="s">
        <v>37</v>
      </c>
    </row>
    <row r="3704" spans="1:2" x14ac:dyDescent="0.35">
      <c r="A3704" s="3">
        <v>4.4000000000000004</v>
      </c>
      <c r="B3704" s="3" t="s">
        <v>37</v>
      </c>
    </row>
    <row r="3705" spans="1:2" x14ac:dyDescent="0.35">
      <c r="A3705" s="3">
        <v>6.6</v>
      </c>
      <c r="B3705" s="3" t="s">
        <v>37</v>
      </c>
    </row>
    <row r="3706" spans="1:2" x14ac:dyDescent="0.35">
      <c r="A3706" s="3">
        <v>7.1</v>
      </c>
      <c r="B3706" s="3" t="s">
        <v>37</v>
      </c>
    </row>
    <row r="3707" spans="1:2" x14ac:dyDescent="0.35">
      <c r="A3707" s="3">
        <v>7.6</v>
      </c>
      <c r="B3707" s="3" t="s">
        <v>2778</v>
      </c>
    </row>
    <row r="3708" spans="1:2" x14ac:dyDescent="0.35">
      <c r="A3708" s="3">
        <v>4.5999999999999996</v>
      </c>
      <c r="B3708" s="3" t="s">
        <v>37</v>
      </c>
    </row>
    <row r="3709" spans="1:2" x14ac:dyDescent="0.35">
      <c r="A3709" s="3">
        <v>6.8</v>
      </c>
      <c r="B3709" s="3" t="s">
        <v>37</v>
      </c>
    </row>
    <row r="3710" spans="1:2" x14ac:dyDescent="0.35">
      <c r="A3710" s="3">
        <v>7.1</v>
      </c>
      <c r="B3710" s="3" t="s">
        <v>37</v>
      </c>
    </row>
    <row r="3711" spans="1:2" x14ac:dyDescent="0.35">
      <c r="A3711" s="3">
        <v>4.9000000000000004</v>
      </c>
      <c r="B3711" s="3" t="s">
        <v>37</v>
      </c>
    </row>
    <row r="3712" spans="1:2" x14ac:dyDescent="0.35">
      <c r="A3712" s="3">
        <v>7.3</v>
      </c>
      <c r="B3712" s="3" t="s">
        <v>37</v>
      </c>
    </row>
    <row r="3713" spans="1:2" x14ac:dyDescent="0.35">
      <c r="A3713" s="3">
        <v>7.2</v>
      </c>
      <c r="B3713" s="3" t="s">
        <v>37</v>
      </c>
    </row>
    <row r="3714" spans="1:2" x14ac:dyDescent="0.35">
      <c r="A3714" s="3">
        <v>5</v>
      </c>
      <c r="B3714" s="3" t="s">
        <v>37</v>
      </c>
    </row>
    <row r="3715" spans="1:2" x14ac:dyDescent="0.35">
      <c r="A3715" s="3">
        <v>8.1999999999999993</v>
      </c>
      <c r="B3715" s="3" t="s">
        <v>37</v>
      </c>
    </row>
    <row r="3716" spans="1:2" x14ac:dyDescent="0.35">
      <c r="A3716" s="3">
        <v>8</v>
      </c>
      <c r="B3716" s="3" t="s">
        <v>37</v>
      </c>
    </row>
    <row r="3717" spans="1:2" x14ac:dyDescent="0.35">
      <c r="A3717" s="3">
        <v>5.2</v>
      </c>
      <c r="B3717" s="3" t="s">
        <v>37</v>
      </c>
    </row>
    <row r="3718" spans="1:2" x14ac:dyDescent="0.35">
      <c r="A3718" s="3">
        <v>8.5</v>
      </c>
      <c r="B3718" s="3" t="s">
        <v>37</v>
      </c>
    </row>
    <row r="3719" spans="1:2" x14ac:dyDescent="0.35">
      <c r="A3719" s="3">
        <v>6.5</v>
      </c>
      <c r="B3719" s="3" t="s">
        <v>37</v>
      </c>
    </row>
    <row r="3720" spans="1:2" x14ac:dyDescent="0.35">
      <c r="A3720" s="3">
        <v>7.4</v>
      </c>
      <c r="B3720" s="3" t="s">
        <v>37</v>
      </c>
    </row>
    <row r="3721" spans="1:2" x14ac:dyDescent="0.35">
      <c r="A3721" s="3">
        <v>7.7</v>
      </c>
      <c r="B3721" s="3" t="s">
        <v>37</v>
      </c>
    </row>
    <row r="3722" spans="1:2" x14ac:dyDescent="0.35">
      <c r="A3722" s="3">
        <v>7.4</v>
      </c>
      <c r="B3722" s="3" t="s">
        <v>37</v>
      </c>
    </row>
    <row r="3723" spans="1:2" x14ac:dyDescent="0.35">
      <c r="A3723" s="3">
        <v>5.0999999999999996</v>
      </c>
      <c r="B3723" s="3" t="s">
        <v>37</v>
      </c>
    </row>
    <row r="3724" spans="1:2" x14ac:dyDescent="0.35">
      <c r="A3724" s="3">
        <v>7.3</v>
      </c>
      <c r="B3724" s="3" t="s">
        <v>37</v>
      </c>
    </row>
    <row r="3725" spans="1:2" x14ac:dyDescent="0.35">
      <c r="A3725" s="3">
        <v>5</v>
      </c>
      <c r="B3725" s="3" t="s">
        <v>37</v>
      </c>
    </row>
    <row r="3726" spans="1:2" x14ac:dyDescent="0.35">
      <c r="A3726" s="3">
        <v>7.2</v>
      </c>
      <c r="B3726" s="3" t="s">
        <v>37</v>
      </c>
    </row>
    <row r="3727" spans="1:2" x14ac:dyDescent="0.35">
      <c r="A3727" s="3">
        <v>6.7</v>
      </c>
      <c r="B3727" s="3" t="s">
        <v>37</v>
      </c>
    </row>
    <row r="3728" spans="1:2" x14ac:dyDescent="0.35">
      <c r="A3728" s="3">
        <v>6.4</v>
      </c>
      <c r="B3728" s="3" t="s">
        <v>37</v>
      </c>
    </row>
    <row r="3729" spans="1:2" x14ac:dyDescent="0.35">
      <c r="A3729" s="3">
        <v>7.1</v>
      </c>
      <c r="B3729" s="3" t="s">
        <v>37</v>
      </c>
    </row>
    <row r="3730" spans="1:2" x14ac:dyDescent="0.35">
      <c r="A3730" s="3">
        <v>5.6</v>
      </c>
      <c r="B3730" s="3" t="s">
        <v>37</v>
      </c>
    </row>
    <row r="3731" spans="1:2" x14ac:dyDescent="0.35">
      <c r="A3731" s="3">
        <v>6.2</v>
      </c>
      <c r="B3731" s="3" t="s">
        <v>37</v>
      </c>
    </row>
    <row r="3732" spans="1:2" x14ac:dyDescent="0.35">
      <c r="A3732" s="3">
        <v>6.1</v>
      </c>
      <c r="B3732" s="3" t="s">
        <v>37</v>
      </c>
    </row>
    <row r="3733" spans="1:2" x14ac:dyDescent="0.35">
      <c r="A3733" s="3">
        <v>5.2</v>
      </c>
      <c r="B3733" s="3" t="s">
        <v>2778</v>
      </c>
    </row>
    <row r="3734" spans="1:2" x14ac:dyDescent="0.35">
      <c r="A3734" s="3">
        <v>7.3</v>
      </c>
      <c r="B3734" s="3" t="s">
        <v>37</v>
      </c>
    </row>
    <row r="3735" spans="1:2" x14ac:dyDescent="0.35">
      <c r="A3735" s="3">
        <v>7.5</v>
      </c>
      <c r="B3735" s="3" t="s">
        <v>37</v>
      </c>
    </row>
    <row r="3736" spans="1:2" x14ac:dyDescent="0.35">
      <c r="A3736" s="3">
        <v>6.6</v>
      </c>
      <c r="B3736" s="3" t="s">
        <v>37</v>
      </c>
    </row>
    <row r="3737" spans="1:2" x14ac:dyDescent="0.35">
      <c r="A3737" s="3">
        <v>6.4</v>
      </c>
      <c r="B3737" s="3" t="s">
        <v>37</v>
      </c>
    </row>
    <row r="3738" spans="1:2" x14ac:dyDescent="0.35">
      <c r="A3738" s="3">
        <v>4.5</v>
      </c>
      <c r="B3738" s="3" t="s">
        <v>37</v>
      </c>
    </row>
    <row r="3739" spans="1:2" x14ac:dyDescent="0.35">
      <c r="A3739" s="3">
        <v>6.6</v>
      </c>
      <c r="B3739" s="3" t="s">
        <v>37</v>
      </c>
    </row>
    <row r="3740" spans="1:2" x14ac:dyDescent="0.35">
      <c r="A3740" s="3">
        <v>5.3</v>
      </c>
      <c r="B3740" s="3" t="s">
        <v>37</v>
      </c>
    </row>
    <row r="3741" spans="1:2" x14ac:dyDescent="0.35">
      <c r="A3741" s="3">
        <v>4.9000000000000004</v>
      </c>
      <c r="B3741" s="3" t="s">
        <v>37</v>
      </c>
    </row>
    <row r="3742" spans="1:2" x14ac:dyDescent="0.35">
      <c r="A3742" s="3">
        <v>7.7</v>
      </c>
      <c r="B3742" s="3" t="s">
        <v>2778</v>
      </c>
    </row>
    <row r="3743" spans="1:2" x14ac:dyDescent="0.35">
      <c r="A3743" s="3">
        <v>8</v>
      </c>
      <c r="B3743" s="3" t="s">
        <v>37</v>
      </c>
    </row>
    <row r="3744" spans="1:2" x14ac:dyDescent="0.35">
      <c r="A3744" s="3">
        <v>3.8</v>
      </c>
      <c r="B3744" s="3" t="s">
        <v>37</v>
      </c>
    </row>
    <row r="3745" spans="1:2" x14ac:dyDescent="0.35">
      <c r="A3745" s="3">
        <v>7.6</v>
      </c>
      <c r="B3745" s="3" t="s">
        <v>37</v>
      </c>
    </row>
    <row r="3746" spans="1:2" x14ac:dyDescent="0.35">
      <c r="A3746" s="3">
        <v>5.9</v>
      </c>
      <c r="B3746" s="3" t="s">
        <v>37</v>
      </c>
    </row>
    <row r="3747" spans="1:2" x14ac:dyDescent="0.35">
      <c r="A3747" s="3">
        <v>6.2</v>
      </c>
      <c r="B3747" s="3" t="s">
        <v>37</v>
      </c>
    </row>
    <row r="3748" spans="1:2" x14ac:dyDescent="0.35">
      <c r="A3748" s="3">
        <v>7.2</v>
      </c>
      <c r="B3748" s="3" t="s">
        <v>37</v>
      </c>
    </row>
    <row r="3749" spans="1:2" x14ac:dyDescent="0.35">
      <c r="A3749" s="3">
        <v>6.3</v>
      </c>
      <c r="B3749" s="3" t="s">
        <v>37</v>
      </c>
    </row>
    <row r="3750" spans="1:2" x14ac:dyDescent="0.35">
      <c r="A3750" s="3">
        <v>5.2</v>
      </c>
      <c r="B3750" s="3" t="s">
        <v>37</v>
      </c>
    </row>
    <row r="3751" spans="1:2" x14ac:dyDescent="0.35">
      <c r="A3751" s="3">
        <v>6.9</v>
      </c>
      <c r="B3751" s="3" t="s">
        <v>37</v>
      </c>
    </row>
    <row r="3752" spans="1:2" x14ac:dyDescent="0.35">
      <c r="A3752" s="3">
        <v>6.8</v>
      </c>
      <c r="B3752" s="3" t="s">
        <v>37</v>
      </c>
    </row>
    <row r="3753" spans="1:2" x14ac:dyDescent="0.35">
      <c r="A3753" s="3">
        <v>6.2</v>
      </c>
      <c r="B3753" s="3" t="s">
        <v>37</v>
      </c>
    </row>
    <row r="3754" spans="1:2" x14ac:dyDescent="0.35">
      <c r="A3754" s="3">
        <v>6.2</v>
      </c>
      <c r="B3754" s="3" t="s">
        <v>37</v>
      </c>
    </row>
    <row r="3755" spans="1:2" x14ac:dyDescent="0.35">
      <c r="A3755" s="3">
        <v>3.5</v>
      </c>
      <c r="B3755" s="3" t="s">
        <v>37</v>
      </c>
    </row>
    <row r="3756" spans="1:2" x14ac:dyDescent="0.35">
      <c r="A3756" s="3">
        <v>6.1</v>
      </c>
      <c r="B3756" s="3" t="s">
        <v>37</v>
      </c>
    </row>
    <row r="3757" spans="1:2" x14ac:dyDescent="0.35">
      <c r="A3757" s="3">
        <v>6.6</v>
      </c>
      <c r="B3757" s="3" t="s">
        <v>37</v>
      </c>
    </row>
    <row r="3758" spans="1:2" x14ac:dyDescent="0.35">
      <c r="A3758" s="3">
        <v>4.5</v>
      </c>
      <c r="B3758" s="3" t="s">
        <v>37</v>
      </c>
    </row>
    <row r="3759" spans="1:2" x14ac:dyDescent="0.35">
      <c r="A3759" s="3">
        <v>5.9</v>
      </c>
      <c r="B3759" s="3" t="s">
        <v>37</v>
      </c>
    </row>
    <row r="3760" spans="1:2" x14ac:dyDescent="0.35">
      <c r="A3760" s="3">
        <v>6.9</v>
      </c>
      <c r="B3760" s="3" t="s">
        <v>37</v>
      </c>
    </row>
    <row r="3761" spans="1:2" x14ac:dyDescent="0.35">
      <c r="A3761" s="3">
        <v>7.7</v>
      </c>
      <c r="B3761" s="3" t="s">
        <v>1464</v>
      </c>
    </row>
    <row r="3762" spans="1:2" x14ac:dyDescent="0.35">
      <c r="A3762" s="3">
        <v>6.6</v>
      </c>
      <c r="B3762" s="3" t="s">
        <v>37</v>
      </c>
    </row>
    <row r="3763" spans="1:2" x14ac:dyDescent="0.35">
      <c r="A3763" s="3">
        <v>5.3</v>
      </c>
      <c r="B3763" s="3" t="s">
        <v>37</v>
      </c>
    </row>
    <row r="3764" spans="1:2" x14ac:dyDescent="0.35">
      <c r="A3764" s="3">
        <v>6.3</v>
      </c>
      <c r="B3764" s="3" t="s">
        <v>37</v>
      </c>
    </row>
    <row r="3765" spans="1:2" x14ac:dyDescent="0.35">
      <c r="A3765" s="3">
        <v>7</v>
      </c>
      <c r="B3765" s="3" t="s">
        <v>37</v>
      </c>
    </row>
    <row r="3766" spans="1:2" x14ac:dyDescent="0.35">
      <c r="A3766" s="3">
        <v>7</v>
      </c>
      <c r="B3766" s="3" t="s">
        <v>37</v>
      </c>
    </row>
    <row r="3767" spans="1:2" x14ac:dyDescent="0.35">
      <c r="A3767" s="3">
        <v>6.6</v>
      </c>
      <c r="B3767" s="3" t="s">
        <v>37</v>
      </c>
    </row>
    <row r="3768" spans="1:2" x14ac:dyDescent="0.35">
      <c r="A3768" s="3">
        <v>8.6</v>
      </c>
      <c r="B3768" s="3" t="s">
        <v>37</v>
      </c>
    </row>
    <row r="3769" spans="1:2" x14ac:dyDescent="0.35">
      <c r="A3769" s="3">
        <v>6.4</v>
      </c>
      <c r="B3769" s="3" t="s">
        <v>37</v>
      </c>
    </row>
    <row r="3770" spans="1:2" x14ac:dyDescent="0.35">
      <c r="A3770" s="3">
        <v>7.9</v>
      </c>
      <c r="B3770" s="3" t="s">
        <v>37</v>
      </c>
    </row>
    <row r="3771" spans="1:2" x14ac:dyDescent="0.35">
      <c r="A3771" s="3">
        <v>5.4</v>
      </c>
      <c r="B3771" s="3" t="s">
        <v>37</v>
      </c>
    </row>
    <row r="3772" spans="1:2" x14ac:dyDescent="0.35">
      <c r="A3772" s="3">
        <v>6.9</v>
      </c>
      <c r="B3772" s="3" t="s">
        <v>37</v>
      </c>
    </row>
    <row r="3773" spans="1:2" x14ac:dyDescent="0.35">
      <c r="A3773" s="3">
        <v>7.7</v>
      </c>
      <c r="B3773" s="3" t="s">
        <v>37</v>
      </c>
    </row>
    <row r="3774" spans="1:2" x14ac:dyDescent="0.35">
      <c r="A3774" s="3">
        <v>7.2</v>
      </c>
      <c r="B3774" s="3" t="s">
        <v>1464</v>
      </c>
    </row>
    <row r="3775" spans="1:2" x14ac:dyDescent="0.35">
      <c r="A3775" s="3">
        <v>6.8</v>
      </c>
      <c r="B3775" s="3" t="s">
        <v>37</v>
      </c>
    </row>
    <row r="3776" spans="1:2" x14ac:dyDescent="0.35">
      <c r="A3776" s="3">
        <v>6.2</v>
      </c>
      <c r="B3776" s="3" t="s">
        <v>37</v>
      </c>
    </row>
    <row r="3777" spans="1:2" x14ac:dyDescent="0.35">
      <c r="A3777" s="3">
        <v>7.4</v>
      </c>
      <c r="B3777" s="3" t="s">
        <v>37</v>
      </c>
    </row>
    <row r="3778" spans="1:2" x14ac:dyDescent="0.35">
      <c r="A3778" s="3">
        <v>4.5999999999999996</v>
      </c>
      <c r="B3778" s="3" t="s">
        <v>37</v>
      </c>
    </row>
    <row r="3779" spans="1:2" x14ac:dyDescent="0.35">
      <c r="A3779" s="3">
        <v>6.4</v>
      </c>
      <c r="B3779" s="3" t="s">
        <v>37</v>
      </c>
    </row>
    <row r="3780" spans="1:2" x14ac:dyDescent="0.35">
      <c r="A3780" s="3">
        <v>7</v>
      </c>
      <c r="B3780" s="3" t="s">
        <v>37</v>
      </c>
    </row>
    <row r="3781" spans="1:2" x14ac:dyDescent="0.35">
      <c r="A3781" s="3">
        <v>7.7</v>
      </c>
      <c r="B3781" s="3" t="s">
        <v>37</v>
      </c>
    </row>
    <row r="3782" spans="1:2" x14ac:dyDescent="0.35">
      <c r="A3782" s="3">
        <v>6.8</v>
      </c>
      <c r="B3782" s="3" t="s">
        <v>37</v>
      </c>
    </row>
    <row r="3783" spans="1:2" x14ac:dyDescent="0.35">
      <c r="A3783" s="3">
        <v>7</v>
      </c>
      <c r="B3783" s="3" t="s">
        <v>37</v>
      </c>
    </row>
    <row r="3784" spans="1:2" x14ac:dyDescent="0.35">
      <c r="A3784" s="3">
        <v>7</v>
      </c>
      <c r="B3784" s="3" t="s">
        <v>37</v>
      </c>
    </row>
    <row r="3785" spans="1:2" x14ac:dyDescent="0.35">
      <c r="A3785" s="3">
        <v>6.3</v>
      </c>
      <c r="B3785" s="3" t="s">
        <v>37</v>
      </c>
    </row>
    <row r="3786" spans="1:2" x14ac:dyDescent="0.35">
      <c r="A3786" s="3">
        <v>7.1</v>
      </c>
      <c r="B3786" s="3" t="s">
        <v>37</v>
      </c>
    </row>
    <row r="3787" spans="1:2" x14ac:dyDescent="0.35">
      <c r="A3787" s="3">
        <v>5.6</v>
      </c>
      <c r="B3787" s="3" t="s">
        <v>37</v>
      </c>
    </row>
    <row r="3788" spans="1:2" x14ac:dyDescent="0.35">
      <c r="A3788" s="3">
        <v>4.4000000000000004</v>
      </c>
      <c r="B3788" s="3" t="s">
        <v>37</v>
      </c>
    </row>
    <row r="3789" spans="1:2" x14ac:dyDescent="0.35">
      <c r="A3789" s="3">
        <v>7.1</v>
      </c>
      <c r="B3789" s="3" t="s">
        <v>37</v>
      </c>
    </row>
    <row r="3790" spans="1:2" x14ac:dyDescent="0.35">
      <c r="A3790" s="3">
        <v>6.1</v>
      </c>
      <c r="B3790" s="3" t="s">
        <v>37</v>
      </c>
    </row>
    <row r="3791" spans="1:2" x14ac:dyDescent="0.35">
      <c r="A3791" s="3">
        <v>7.4</v>
      </c>
      <c r="B3791" s="3" t="s">
        <v>5611</v>
      </c>
    </row>
    <row r="3792" spans="1:2" x14ac:dyDescent="0.35">
      <c r="A3792" s="3">
        <v>7.5</v>
      </c>
      <c r="B3792" s="3" t="s">
        <v>37</v>
      </c>
    </row>
    <row r="3793" spans="1:2" x14ac:dyDescent="0.35">
      <c r="A3793" s="3">
        <v>7.2</v>
      </c>
      <c r="B3793" s="3" t="s">
        <v>37</v>
      </c>
    </row>
    <row r="3794" spans="1:2" x14ac:dyDescent="0.35">
      <c r="A3794" s="3">
        <v>7.6</v>
      </c>
      <c r="B3794" s="3" t="s">
        <v>37</v>
      </c>
    </row>
    <row r="3795" spans="1:2" x14ac:dyDescent="0.35">
      <c r="A3795" s="3">
        <v>7.3</v>
      </c>
      <c r="B3795" s="3" t="s">
        <v>37</v>
      </c>
    </row>
    <row r="3796" spans="1:2" x14ac:dyDescent="0.35">
      <c r="A3796" s="3">
        <v>6.2</v>
      </c>
      <c r="B3796" s="3" t="s">
        <v>37</v>
      </c>
    </row>
    <row r="3797" spans="1:2" x14ac:dyDescent="0.35">
      <c r="A3797" s="3">
        <v>6.2</v>
      </c>
      <c r="B3797" s="3" t="s">
        <v>37</v>
      </c>
    </row>
    <row r="3798" spans="1:2" x14ac:dyDescent="0.35">
      <c r="A3798" s="3">
        <v>4.5999999999999996</v>
      </c>
      <c r="B3798" s="3" t="s">
        <v>37</v>
      </c>
    </row>
    <row r="3799" spans="1:2" x14ac:dyDescent="0.35">
      <c r="A3799" s="3">
        <v>6.2</v>
      </c>
      <c r="B3799" s="3" t="s">
        <v>37</v>
      </c>
    </row>
    <row r="3800" spans="1:2" x14ac:dyDescent="0.35">
      <c r="A3800" s="3">
        <v>6.2</v>
      </c>
      <c r="B3800" s="3" t="s">
        <v>37</v>
      </c>
    </row>
    <row r="3801" spans="1:2" x14ac:dyDescent="0.35">
      <c r="A3801" s="3">
        <v>3.3</v>
      </c>
      <c r="B3801" s="3" t="s">
        <v>37</v>
      </c>
    </row>
    <row r="3802" spans="1:2" x14ac:dyDescent="0.35">
      <c r="A3802" s="3">
        <v>7.5</v>
      </c>
      <c r="B3802" s="3" t="s">
        <v>37</v>
      </c>
    </row>
    <row r="3803" spans="1:2" x14ac:dyDescent="0.35">
      <c r="A3803" s="3">
        <v>4.2</v>
      </c>
      <c r="B3803" s="3" t="s">
        <v>37</v>
      </c>
    </row>
    <row r="3804" spans="1:2" x14ac:dyDescent="0.35">
      <c r="A3804" s="3">
        <v>7.2</v>
      </c>
      <c r="B3804" s="3" t="s">
        <v>2778</v>
      </c>
    </row>
    <row r="3805" spans="1:2" x14ac:dyDescent="0.35">
      <c r="A3805" s="3">
        <v>6.2</v>
      </c>
      <c r="B3805" s="3" t="s">
        <v>37</v>
      </c>
    </row>
    <row r="3806" spans="1:2" x14ac:dyDescent="0.35">
      <c r="A3806" s="3">
        <v>6.1</v>
      </c>
      <c r="B3806" s="3" t="s">
        <v>37</v>
      </c>
    </row>
    <row r="3807" spans="1:2" x14ac:dyDescent="0.35">
      <c r="A3807" s="3">
        <v>4.2</v>
      </c>
      <c r="B3807" s="3" t="s">
        <v>37</v>
      </c>
    </row>
    <row r="3808" spans="1:2" x14ac:dyDescent="0.35">
      <c r="A3808" s="3">
        <v>4.5</v>
      </c>
      <c r="B3808" s="3" t="s">
        <v>37</v>
      </c>
    </row>
    <row r="3809" spans="1:2" x14ac:dyDescent="0.35">
      <c r="A3809" s="3">
        <v>8.4</v>
      </c>
      <c r="B3809" s="3" t="s">
        <v>37</v>
      </c>
    </row>
    <row r="3810" spans="1:2" x14ac:dyDescent="0.35">
      <c r="A3810" s="3">
        <v>7.5</v>
      </c>
      <c r="B3810" s="3" t="s">
        <v>37</v>
      </c>
    </row>
    <row r="3811" spans="1:2" x14ac:dyDescent="0.35">
      <c r="A3811" s="3">
        <v>6.7</v>
      </c>
      <c r="B3811" s="3" t="s">
        <v>37</v>
      </c>
    </row>
    <row r="3812" spans="1:2" x14ac:dyDescent="0.35">
      <c r="A3812" s="3">
        <v>5.0999999999999996</v>
      </c>
      <c r="B3812" s="3" t="s">
        <v>37</v>
      </c>
    </row>
    <row r="3813" spans="1:2" x14ac:dyDescent="0.35">
      <c r="A3813" s="3">
        <v>5.5</v>
      </c>
      <c r="B3813" s="3" t="s">
        <v>37</v>
      </c>
    </row>
    <row r="3814" spans="1:2" x14ac:dyDescent="0.35">
      <c r="A3814" s="3">
        <v>4.4000000000000004</v>
      </c>
      <c r="B3814" s="3" t="s">
        <v>37</v>
      </c>
    </row>
    <row r="3815" spans="1:2" x14ac:dyDescent="0.35">
      <c r="A3815" s="3">
        <v>4.4000000000000004</v>
      </c>
      <c r="B3815" s="3" t="s">
        <v>37</v>
      </c>
    </row>
    <row r="3816" spans="1:2" x14ac:dyDescent="0.35">
      <c r="A3816" s="3">
        <v>6.8</v>
      </c>
      <c r="B3816" s="3" t="s">
        <v>37</v>
      </c>
    </row>
    <row r="3817" spans="1:2" x14ac:dyDescent="0.35">
      <c r="A3817" s="3">
        <v>6.7</v>
      </c>
      <c r="B3817" s="3" t="s">
        <v>37</v>
      </c>
    </row>
    <row r="3818" spans="1:2" x14ac:dyDescent="0.35">
      <c r="A3818" s="3">
        <v>8.6</v>
      </c>
      <c r="B3818" s="3" t="s">
        <v>37</v>
      </c>
    </row>
    <row r="3819" spans="1:2" x14ac:dyDescent="0.35">
      <c r="A3819" s="3">
        <v>4.8</v>
      </c>
      <c r="B3819" s="3" t="s">
        <v>37</v>
      </c>
    </row>
    <row r="3820" spans="1:2" x14ac:dyDescent="0.35">
      <c r="A3820" s="3">
        <v>3.4</v>
      </c>
      <c r="B3820" s="3" t="s">
        <v>37</v>
      </c>
    </row>
    <row r="3821" spans="1:2" x14ac:dyDescent="0.35">
      <c r="A3821" s="3">
        <v>7.4</v>
      </c>
      <c r="B3821" s="3" t="s">
        <v>18111</v>
      </c>
    </row>
    <row r="3822" spans="1:2" x14ac:dyDescent="0.35">
      <c r="A3822" s="3">
        <v>7.3</v>
      </c>
      <c r="B3822" s="3" t="s">
        <v>8731</v>
      </c>
    </row>
    <row r="3823" spans="1:2" x14ac:dyDescent="0.35">
      <c r="A3823" s="3">
        <v>8</v>
      </c>
      <c r="B3823" s="3" t="s">
        <v>37</v>
      </c>
    </row>
    <row r="3824" spans="1:2" x14ac:dyDescent="0.35">
      <c r="A3824" s="3">
        <v>6.5</v>
      </c>
      <c r="B3824" s="3" t="s">
        <v>37</v>
      </c>
    </row>
    <row r="3825" spans="1:2" x14ac:dyDescent="0.35">
      <c r="A3825" s="3">
        <v>5.9</v>
      </c>
      <c r="B3825" s="3" t="s">
        <v>37</v>
      </c>
    </row>
    <row r="3826" spans="1:2" x14ac:dyDescent="0.35">
      <c r="A3826" s="3">
        <v>6.8</v>
      </c>
      <c r="B3826" s="3" t="s">
        <v>37</v>
      </c>
    </row>
    <row r="3827" spans="1:2" x14ac:dyDescent="0.35">
      <c r="A3827" s="3">
        <v>7.4</v>
      </c>
      <c r="B3827" s="3" t="s">
        <v>37</v>
      </c>
    </row>
    <row r="3828" spans="1:2" x14ac:dyDescent="0.35">
      <c r="A3828" s="3">
        <v>6.7</v>
      </c>
      <c r="B3828" s="3" t="s">
        <v>37</v>
      </c>
    </row>
    <row r="3829" spans="1:2" x14ac:dyDescent="0.35">
      <c r="A3829" s="3">
        <v>6.8</v>
      </c>
      <c r="B3829" s="3" t="s">
        <v>37</v>
      </c>
    </row>
    <row r="3830" spans="1:2" x14ac:dyDescent="0.35">
      <c r="A3830" s="3">
        <v>5.4</v>
      </c>
      <c r="B3830" s="3" t="s">
        <v>37</v>
      </c>
    </row>
    <row r="3831" spans="1:2" x14ac:dyDescent="0.35">
      <c r="A3831" s="3">
        <v>5.5</v>
      </c>
      <c r="B3831" s="3" t="s">
        <v>37</v>
      </c>
    </row>
    <row r="3832" spans="1:2" x14ac:dyDescent="0.35">
      <c r="A3832" s="3">
        <v>7.4</v>
      </c>
      <c r="B3832" s="3" t="s">
        <v>37</v>
      </c>
    </row>
    <row r="3833" spans="1:2" x14ac:dyDescent="0.35">
      <c r="A3833" s="3">
        <v>5.7</v>
      </c>
      <c r="B3833" s="3" t="s">
        <v>37</v>
      </c>
    </row>
    <row r="3834" spans="1:2" x14ac:dyDescent="0.35">
      <c r="A3834" s="3">
        <v>5.4</v>
      </c>
      <c r="B3834" s="3" t="s">
        <v>1464</v>
      </c>
    </row>
    <row r="3835" spans="1:2" x14ac:dyDescent="0.35">
      <c r="A3835" s="3">
        <v>3.2</v>
      </c>
      <c r="B3835" s="3" t="s">
        <v>37</v>
      </c>
    </row>
    <row r="3836" spans="1:2" x14ac:dyDescent="0.35">
      <c r="A3836" s="3">
        <v>7.1</v>
      </c>
      <c r="B3836" s="3" t="s">
        <v>18180</v>
      </c>
    </row>
    <row r="3837" spans="1:2" x14ac:dyDescent="0.35">
      <c r="A3837" s="3">
        <v>7.8</v>
      </c>
      <c r="B3837" s="3" t="s">
        <v>37</v>
      </c>
    </row>
    <row r="3838" spans="1:2" x14ac:dyDescent="0.35">
      <c r="A3838" s="3">
        <v>5.3</v>
      </c>
      <c r="B3838" s="3" t="s">
        <v>37</v>
      </c>
    </row>
    <row r="3839" spans="1:2" x14ac:dyDescent="0.35">
      <c r="A3839" s="3">
        <v>7.2</v>
      </c>
      <c r="B3839" s="3" t="s">
        <v>1464</v>
      </c>
    </row>
    <row r="3840" spans="1:2" x14ac:dyDescent="0.35">
      <c r="A3840" s="3">
        <v>6.2</v>
      </c>
      <c r="B3840" s="3" t="s">
        <v>37</v>
      </c>
    </row>
    <row r="3841" spans="1:2" x14ac:dyDescent="0.35">
      <c r="A3841" s="3">
        <v>5.9</v>
      </c>
      <c r="B3841" s="3" t="s">
        <v>37</v>
      </c>
    </row>
    <row r="3842" spans="1:2" x14ac:dyDescent="0.35">
      <c r="A3842" s="3">
        <v>7.3</v>
      </c>
      <c r="B3842" s="3" t="s">
        <v>37</v>
      </c>
    </row>
    <row r="3843" spans="1:2" x14ac:dyDescent="0.35">
      <c r="A3843" s="3">
        <v>6.7</v>
      </c>
      <c r="B3843" s="3" t="s">
        <v>37</v>
      </c>
    </row>
    <row r="3844" spans="1:2" x14ac:dyDescent="0.35">
      <c r="A3844" s="3">
        <v>5.7</v>
      </c>
      <c r="B3844" s="3" t="s">
        <v>37</v>
      </c>
    </row>
    <row r="3845" spans="1:2" x14ac:dyDescent="0.35">
      <c r="A3845" s="3">
        <v>7.1</v>
      </c>
      <c r="B3845" s="3" t="s">
        <v>37</v>
      </c>
    </row>
    <row r="3846" spans="1:2" x14ac:dyDescent="0.35">
      <c r="A3846" s="3">
        <v>7.2</v>
      </c>
      <c r="B3846" s="3" t="s">
        <v>37</v>
      </c>
    </row>
    <row r="3847" spans="1:2" x14ac:dyDescent="0.35">
      <c r="A3847" s="3">
        <v>7.4</v>
      </c>
      <c r="B3847" s="3" t="s">
        <v>37</v>
      </c>
    </row>
    <row r="3848" spans="1:2" x14ac:dyDescent="0.35">
      <c r="A3848" s="3">
        <v>7.7</v>
      </c>
      <c r="B3848" s="3" t="s">
        <v>37</v>
      </c>
    </row>
    <row r="3849" spans="1:2" x14ac:dyDescent="0.35">
      <c r="A3849" s="3">
        <v>7.7</v>
      </c>
      <c r="B3849" s="3" t="s">
        <v>37</v>
      </c>
    </row>
    <row r="3850" spans="1:2" x14ac:dyDescent="0.35">
      <c r="A3850" s="3">
        <v>7.4</v>
      </c>
      <c r="B3850" s="3" t="s">
        <v>37</v>
      </c>
    </row>
    <row r="3851" spans="1:2" x14ac:dyDescent="0.35">
      <c r="A3851" s="3">
        <v>8.4</v>
      </c>
      <c r="B3851" s="3" t="s">
        <v>37</v>
      </c>
    </row>
    <row r="3852" spans="1:2" x14ac:dyDescent="0.35">
      <c r="A3852" s="3">
        <v>7.1</v>
      </c>
      <c r="B3852" s="3" t="s">
        <v>37</v>
      </c>
    </row>
    <row r="3853" spans="1:2" x14ac:dyDescent="0.35">
      <c r="A3853" s="3">
        <v>7.2</v>
      </c>
      <c r="B3853" s="3" t="s">
        <v>2778</v>
      </c>
    </row>
    <row r="3854" spans="1:2" x14ac:dyDescent="0.35">
      <c r="A3854" s="3">
        <v>7.5</v>
      </c>
      <c r="B3854" s="3" t="s">
        <v>37</v>
      </c>
    </row>
    <row r="3855" spans="1:2" x14ac:dyDescent="0.35">
      <c r="A3855" s="3">
        <v>5.4</v>
      </c>
      <c r="B3855" s="3" t="s">
        <v>37</v>
      </c>
    </row>
    <row r="3856" spans="1:2" x14ac:dyDescent="0.35">
      <c r="A3856" s="3">
        <v>8.1</v>
      </c>
      <c r="B3856" s="3" t="s">
        <v>37</v>
      </c>
    </row>
    <row r="3857" spans="1:2" x14ac:dyDescent="0.35">
      <c r="A3857" s="3">
        <v>6</v>
      </c>
      <c r="B3857" s="3" t="s">
        <v>2778</v>
      </c>
    </row>
    <row r="3858" spans="1:2" x14ac:dyDescent="0.35">
      <c r="A3858" s="3">
        <v>7.8</v>
      </c>
      <c r="B3858" s="3" t="s">
        <v>10490</v>
      </c>
    </row>
    <row r="3859" spans="1:2" x14ac:dyDescent="0.35">
      <c r="A3859" s="3">
        <v>6.8</v>
      </c>
      <c r="B3859" s="3" t="s">
        <v>37</v>
      </c>
    </row>
    <row r="3860" spans="1:2" x14ac:dyDescent="0.35">
      <c r="A3860" s="3">
        <v>6.5</v>
      </c>
      <c r="B3860" s="3" t="s">
        <v>37</v>
      </c>
    </row>
    <row r="3861" spans="1:2" x14ac:dyDescent="0.35">
      <c r="A3861" s="3">
        <v>7.7</v>
      </c>
      <c r="B3861" s="3" t="s">
        <v>12700</v>
      </c>
    </row>
    <row r="3862" spans="1:2" x14ac:dyDescent="0.35">
      <c r="A3862" s="3">
        <v>6.4</v>
      </c>
      <c r="B3862" s="3" t="s">
        <v>1464</v>
      </c>
    </row>
    <row r="3863" spans="1:2" x14ac:dyDescent="0.35">
      <c r="A3863" s="3">
        <v>6.5</v>
      </c>
      <c r="B3863" s="3" t="s">
        <v>37</v>
      </c>
    </row>
    <row r="3864" spans="1:2" x14ac:dyDescent="0.35">
      <c r="A3864" s="3">
        <v>7.3</v>
      </c>
      <c r="B3864" s="3" t="s">
        <v>7241</v>
      </c>
    </row>
    <row r="3865" spans="1:2" x14ac:dyDescent="0.35">
      <c r="A3865" s="3">
        <v>6.6</v>
      </c>
      <c r="B3865" s="3" t="s">
        <v>37</v>
      </c>
    </row>
    <row r="3866" spans="1:2" x14ac:dyDescent="0.35">
      <c r="A3866" s="3">
        <v>7.9</v>
      </c>
      <c r="B3866" s="3" t="s">
        <v>5641</v>
      </c>
    </row>
    <row r="3867" spans="1:2" x14ac:dyDescent="0.35">
      <c r="A3867" s="3">
        <v>5.9</v>
      </c>
      <c r="B3867" s="3" t="s">
        <v>37</v>
      </c>
    </row>
    <row r="3868" spans="1:2" x14ac:dyDescent="0.35">
      <c r="A3868" s="3">
        <v>4.7</v>
      </c>
      <c r="B3868" s="3" t="s">
        <v>5611</v>
      </c>
    </row>
    <row r="3869" spans="1:2" x14ac:dyDescent="0.35">
      <c r="A3869" s="3">
        <v>8.6999999999999993</v>
      </c>
      <c r="B3869" s="3" t="s">
        <v>37</v>
      </c>
    </row>
    <row r="3870" spans="1:2" x14ac:dyDescent="0.35">
      <c r="A3870" s="3">
        <v>5.9</v>
      </c>
      <c r="B3870" s="3" t="s">
        <v>37</v>
      </c>
    </row>
    <row r="3871" spans="1:2" x14ac:dyDescent="0.35">
      <c r="A3871" s="3">
        <v>6.7</v>
      </c>
    </row>
    <row r="3872" spans="1:2" x14ac:dyDescent="0.35">
      <c r="A3872" s="3">
        <v>8.5</v>
      </c>
      <c r="B3872" s="3" t="s">
        <v>5611</v>
      </c>
    </row>
    <row r="3873" spans="1:2" x14ac:dyDescent="0.35">
      <c r="A3873" s="3">
        <v>8.4</v>
      </c>
      <c r="B3873" s="3" t="s">
        <v>37</v>
      </c>
    </row>
    <row r="3874" spans="1:2" x14ac:dyDescent="0.35">
      <c r="A3874" s="3">
        <v>5.8</v>
      </c>
      <c r="B3874" s="3" t="s">
        <v>37</v>
      </c>
    </row>
    <row r="3875" spans="1:2" x14ac:dyDescent="0.35">
      <c r="A3875" s="3">
        <v>6.1</v>
      </c>
      <c r="B3875" s="3" t="s">
        <v>37</v>
      </c>
    </row>
    <row r="3876" spans="1:2" x14ac:dyDescent="0.35">
      <c r="A3876" s="3">
        <v>7.3</v>
      </c>
      <c r="B3876" s="3" t="s">
        <v>37</v>
      </c>
    </row>
    <row r="3877" spans="1:2" x14ac:dyDescent="0.35">
      <c r="A3877" s="3">
        <v>6.7</v>
      </c>
      <c r="B3877" s="3" t="s">
        <v>12472</v>
      </c>
    </row>
    <row r="3878" spans="1:2" x14ac:dyDescent="0.35">
      <c r="A3878" s="3">
        <v>7.6</v>
      </c>
      <c r="B3878" s="3" t="s">
        <v>37</v>
      </c>
    </row>
    <row r="3879" spans="1:2" x14ac:dyDescent="0.35">
      <c r="A3879" s="3">
        <v>7.2</v>
      </c>
      <c r="B3879" s="3" t="s">
        <v>5611</v>
      </c>
    </row>
    <row r="3880" spans="1:2" x14ac:dyDescent="0.35">
      <c r="A3880" s="3">
        <v>6.2</v>
      </c>
      <c r="B3880" s="3" t="s">
        <v>8731</v>
      </c>
    </row>
    <row r="3881" spans="1:2" x14ac:dyDescent="0.35">
      <c r="A3881" s="3">
        <v>5.8</v>
      </c>
      <c r="B3881" s="3" t="s">
        <v>37</v>
      </c>
    </row>
    <row r="3882" spans="1:2" x14ac:dyDescent="0.35">
      <c r="A3882" s="3">
        <v>5.2</v>
      </c>
      <c r="B3882" s="3" t="s">
        <v>37</v>
      </c>
    </row>
    <row r="3883" spans="1:2" x14ac:dyDescent="0.35">
      <c r="A3883" s="3">
        <v>8.1</v>
      </c>
      <c r="B3883" s="3" t="s">
        <v>37</v>
      </c>
    </row>
    <row r="3884" spans="1:2" x14ac:dyDescent="0.35">
      <c r="A3884" s="3">
        <v>7.1</v>
      </c>
      <c r="B3884" s="3" t="s">
        <v>37</v>
      </c>
    </row>
    <row r="3885" spans="1:2" x14ac:dyDescent="0.35">
      <c r="A3885" s="3">
        <v>6.5</v>
      </c>
      <c r="B3885" s="3" t="s">
        <v>5641</v>
      </c>
    </row>
    <row r="3886" spans="1:2" x14ac:dyDescent="0.35">
      <c r="A3886" s="3">
        <v>7.3</v>
      </c>
      <c r="B3886" s="3" t="s">
        <v>37</v>
      </c>
    </row>
    <row r="3887" spans="1:2" x14ac:dyDescent="0.35">
      <c r="A3887" s="3">
        <v>6.2</v>
      </c>
      <c r="B3887" s="3" t="s">
        <v>37</v>
      </c>
    </row>
    <row r="3888" spans="1:2" x14ac:dyDescent="0.35">
      <c r="A3888" s="3">
        <v>5</v>
      </c>
      <c r="B3888" s="3" t="s">
        <v>37</v>
      </c>
    </row>
    <row r="3889" spans="1:2" x14ac:dyDescent="0.35">
      <c r="A3889" s="3">
        <v>8</v>
      </c>
      <c r="B3889" s="3" t="s">
        <v>37</v>
      </c>
    </row>
    <row r="3890" spans="1:2" x14ac:dyDescent="0.35">
      <c r="A3890" s="3">
        <v>7.8</v>
      </c>
      <c r="B3890" s="3" t="s">
        <v>37</v>
      </c>
    </row>
    <row r="3891" spans="1:2" x14ac:dyDescent="0.35">
      <c r="A3891" s="3">
        <v>8.1</v>
      </c>
      <c r="B3891" s="3" t="s">
        <v>37</v>
      </c>
    </row>
    <row r="3892" spans="1:2" x14ac:dyDescent="0.35">
      <c r="A3892" s="3">
        <v>6.7</v>
      </c>
      <c r="B3892" s="3" t="s">
        <v>37</v>
      </c>
    </row>
    <row r="3893" spans="1:2" x14ac:dyDescent="0.35">
      <c r="A3893" s="3">
        <v>6.1</v>
      </c>
      <c r="B3893" s="3" t="s">
        <v>37</v>
      </c>
    </row>
    <row r="3894" spans="1:2" x14ac:dyDescent="0.35">
      <c r="A3894" s="3">
        <v>7.1</v>
      </c>
      <c r="B3894" s="3" t="s">
        <v>37</v>
      </c>
    </row>
    <row r="3895" spans="1:2" x14ac:dyDescent="0.35">
      <c r="A3895" s="3">
        <v>5.6</v>
      </c>
      <c r="B3895" s="3" t="s">
        <v>37</v>
      </c>
    </row>
    <row r="3896" spans="1:2" x14ac:dyDescent="0.35">
      <c r="A3896" s="3">
        <v>7.6</v>
      </c>
      <c r="B3896" s="3" t="s">
        <v>37</v>
      </c>
    </row>
    <row r="3897" spans="1:2" x14ac:dyDescent="0.35">
      <c r="A3897" s="3">
        <v>4.3</v>
      </c>
      <c r="B3897" s="3" t="s">
        <v>37</v>
      </c>
    </row>
    <row r="3898" spans="1:2" x14ac:dyDescent="0.35">
      <c r="A3898" s="3">
        <v>7.3</v>
      </c>
      <c r="B3898" s="3" t="s">
        <v>37</v>
      </c>
    </row>
    <row r="3899" spans="1:2" x14ac:dyDescent="0.35">
      <c r="A3899" s="3">
        <v>7.3</v>
      </c>
      <c r="B3899" s="3" t="s">
        <v>37</v>
      </c>
    </row>
    <row r="3900" spans="1:2" x14ac:dyDescent="0.35">
      <c r="A3900" s="3">
        <v>4.5999999999999996</v>
      </c>
      <c r="B3900" s="3" t="s">
        <v>37</v>
      </c>
    </row>
    <row r="3901" spans="1:2" x14ac:dyDescent="0.35">
      <c r="A3901" s="3">
        <v>6.8</v>
      </c>
      <c r="B3901" s="3" t="s">
        <v>37</v>
      </c>
    </row>
    <row r="3902" spans="1:2" x14ac:dyDescent="0.35">
      <c r="A3902" s="3">
        <v>7.5</v>
      </c>
      <c r="B3902" s="3" t="s">
        <v>37</v>
      </c>
    </row>
    <row r="3903" spans="1:2" x14ac:dyDescent="0.35">
      <c r="A3903" s="3">
        <v>7.1</v>
      </c>
      <c r="B3903" s="3" t="s">
        <v>37</v>
      </c>
    </row>
    <row r="3904" spans="1:2" x14ac:dyDescent="0.35">
      <c r="A3904" s="3">
        <v>7.3</v>
      </c>
      <c r="B3904" s="3" t="s">
        <v>37</v>
      </c>
    </row>
    <row r="3905" spans="1:2" x14ac:dyDescent="0.35">
      <c r="A3905" s="3">
        <v>8.3000000000000007</v>
      </c>
      <c r="B3905" s="3" t="s">
        <v>37</v>
      </c>
    </row>
    <row r="3906" spans="1:2" x14ac:dyDescent="0.35">
      <c r="A3906" s="3">
        <v>5.4</v>
      </c>
      <c r="B3906" s="3" t="s">
        <v>37</v>
      </c>
    </row>
    <row r="3907" spans="1:2" x14ac:dyDescent="0.35">
      <c r="A3907" s="3">
        <v>4</v>
      </c>
      <c r="B3907" s="3" t="s">
        <v>37</v>
      </c>
    </row>
    <row r="3908" spans="1:2" x14ac:dyDescent="0.35">
      <c r="A3908" s="3">
        <v>8</v>
      </c>
      <c r="B3908" s="3" t="s">
        <v>37</v>
      </c>
    </row>
    <row r="3909" spans="1:2" x14ac:dyDescent="0.35">
      <c r="A3909" s="3">
        <v>6.7</v>
      </c>
      <c r="B3909" s="3" t="s">
        <v>37</v>
      </c>
    </row>
    <row r="3910" spans="1:2" x14ac:dyDescent="0.35">
      <c r="A3910" s="3">
        <v>5.7</v>
      </c>
      <c r="B3910" s="3" t="s">
        <v>37</v>
      </c>
    </row>
    <row r="3911" spans="1:2" x14ac:dyDescent="0.35">
      <c r="A3911" s="3">
        <v>4.5999999999999996</v>
      </c>
      <c r="B3911" s="3" t="s">
        <v>37</v>
      </c>
    </row>
    <row r="3912" spans="1:2" x14ac:dyDescent="0.35">
      <c r="A3912" s="3">
        <v>4</v>
      </c>
      <c r="B3912" s="3" t="s">
        <v>37</v>
      </c>
    </row>
    <row r="3913" spans="1:2" x14ac:dyDescent="0.35">
      <c r="A3913" s="3">
        <v>7</v>
      </c>
      <c r="B3913" s="3" t="s">
        <v>37</v>
      </c>
    </row>
    <row r="3914" spans="1:2" x14ac:dyDescent="0.35">
      <c r="A3914" s="3">
        <v>7.4</v>
      </c>
      <c r="B3914" s="3" t="s">
        <v>37</v>
      </c>
    </row>
    <row r="3915" spans="1:2" x14ac:dyDescent="0.35">
      <c r="A3915" s="3">
        <v>5.9</v>
      </c>
      <c r="B3915" s="3" t="s">
        <v>37</v>
      </c>
    </row>
    <row r="3916" spans="1:2" x14ac:dyDescent="0.35">
      <c r="A3916" s="3">
        <v>4.5999999999999996</v>
      </c>
      <c r="B3916" s="3" t="s">
        <v>37</v>
      </c>
    </row>
    <row r="3917" spans="1:2" x14ac:dyDescent="0.35">
      <c r="A3917" s="3">
        <v>4.8</v>
      </c>
      <c r="B3917" s="3" t="s">
        <v>37</v>
      </c>
    </row>
    <row r="3918" spans="1:2" x14ac:dyDescent="0.35">
      <c r="A3918" s="3">
        <v>7.5</v>
      </c>
      <c r="B3918" s="3" t="s">
        <v>2778</v>
      </c>
    </row>
    <row r="3919" spans="1:2" x14ac:dyDescent="0.35">
      <c r="A3919" s="3">
        <v>4.7</v>
      </c>
      <c r="B3919" s="3" t="s">
        <v>37</v>
      </c>
    </row>
    <row r="3920" spans="1:2" x14ac:dyDescent="0.35">
      <c r="A3920" s="3">
        <v>6.7</v>
      </c>
      <c r="B3920" s="3" t="s">
        <v>37</v>
      </c>
    </row>
    <row r="3921" spans="1:2" x14ac:dyDescent="0.35">
      <c r="A3921" s="3">
        <v>6.3</v>
      </c>
      <c r="B3921" s="3" t="s">
        <v>37</v>
      </c>
    </row>
    <row r="3922" spans="1:2" x14ac:dyDescent="0.35">
      <c r="A3922" s="3">
        <v>6</v>
      </c>
      <c r="B3922" s="3" t="s">
        <v>37</v>
      </c>
    </row>
    <row r="3923" spans="1:2" x14ac:dyDescent="0.35">
      <c r="A3923" s="3">
        <v>6.7</v>
      </c>
      <c r="B3923" s="3" t="s">
        <v>37</v>
      </c>
    </row>
    <row r="3924" spans="1:2" x14ac:dyDescent="0.35">
      <c r="A3924" s="3">
        <v>7.1</v>
      </c>
      <c r="B3924" s="3" t="s">
        <v>37</v>
      </c>
    </row>
    <row r="3925" spans="1:2" x14ac:dyDescent="0.35">
      <c r="A3925" s="3">
        <v>2.7</v>
      </c>
      <c r="B3925" s="3" t="s">
        <v>37</v>
      </c>
    </row>
    <row r="3926" spans="1:2" x14ac:dyDescent="0.35">
      <c r="A3926" s="3">
        <v>7.3</v>
      </c>
      <c r="B3926" s="3" t="s">
        <v>37</v>
      </c>
    </row>
    <row r="3927" spans="1:2" x14ac:dyDescent="0.35">
      <c r="A3927" s="3">
        <v>7.6</v>
      </c>
      <c r="B3927" s="3" t="s">
        <v>37</v>
      </c>
    </row>
    <row r="3928" spans="1:2" x14ac:dyDescent="0.35">
      <c r="A3928" s="3">
        <v>5.8</v>
      </c>
      <c r="B3928" s="3" t="s">
        <v>37</v>
      </c>
    </row>
    <row r="3929" spans="1:2" x14ac:dyDescent="0.35">
      <c r="A3929" s="3">
        <v>6.5</v>
      </c>
      <c r="B3929" s="3" t="s">
        <v>37</v>
      </c>
    </row>
    <row r="3930" spans="1:2" x14ac:dyDescent="0.35">
      <c r="A3930" s="3">
        <v>6.6</v>
      </c>
      <c r="B3930" s="3" t="s">
        <v>37</v>
      </c>
    </row>
    <row r="3931" spans="1:2" x14ac:dyDescent="0.35">
      <c r="A3931" s="3">
        <v>6.2</v>
      </c>
      <c r="B3931" s="3" t="s">
        <v>37</v>
      </c>
    </row>
    <row r="3932" spans="1:2" x14ac:dyDescent="0.35">
      <c r="A3932" s="3">
        <v>6.9</v>
      </c>
      <c r="B3932" s="3" t="s">
        <v>37</v>
      </c>
    </row>
    <row r="3933" spans="1:2" x14ac:dyDescent="0.35">
      <c r="A3933" s="3">
        <v>8.5</v>
      </c>
      <c r="B3933" s="3" t="s">
        <v>13916</v>
      </c>
    </row>
    <row r="3934" spans="1:2" x14ac:dyDescent="0.35">
      <c r="A3934" s="3">
        <v>4.8</v>
      </c>
      <c r="B3934" s="3" t="s">
        <v>37</v>
      </c>
    </row>
    <row r="3935" spans="1:2" x14ac:dyDescent="0.35">
      <c r="A3935" s="3">
        <v>6.6</v>
      </c>
      <c r="B3935" s="3" t="s">
        <v>37</v>
      </c>
    </row>
    <row r="3936" spans="1:2" x14ac:dyDescent="0.35">
      <c r="A3936" s="3">
        <v>5.7</v>
      </c>
      <c r="B3936" s="3" t="s">
        <v>37</v>
      </c>
    </row>
    <row r="3937" spans="1:2" x14ac:dyDescent="0.35">
      <c r="A3937" s="3">
        <v>7</v>
      </c>
      <c r="B3937" s="3" t="s">
        <v>37</v>
      </c>
    </row>
    <row r="3938" spans="1:2" x14ac:dyDescent="0.35">
      <c r="A3938" s="3">
        <v>5.4</v>
      </c>
      <c r="B3938" s="3" t="s">
        <v>37</v>
      </c>
    </row>
    <row r="3939" spans="1:2" x14ac:dyDescent="0.35">
      <c r="A3939" s="3">
        <v>7.1</v>
      </c>
      <c r="B3939" s="3" t="s">
        <v>1464</v>
      </c>
    </row>
    <row r="3940" spans="1:2" x14ac:dyDescent="0.35">
      <c r="A3940" s="3">
        <v>6.9</v>
      </c>
      <c r="B3940" s="3" t="s">
        <v>37</v>
      </c>
    </row>
    <row r="3941" spans="1:2" x14ac:dyDescent="0.35">
      <c r="A3941" s="3">
        <v>6.6</v>
      </c>
      <c r="B3941" s="3" t="s">
        <v>37</v>
      </c>
    </row>
    <row r="3942" spans="1:2" x14ac:dyDescent="0.35">
      <c r="A3942" s="3">
        <v>5.9</v>
      </c>
      <c r="B3942" s="3" t="s">
        <v>37</v>
      </c>
    </row>
    <row r="3943" spans="1:2" x14ac:dyDescent="0.35">
      <c r="A3943" s="3">
        <v>6.3</v>
      </c>
      <c r="B3943" s="3" t="s">
        <v>37</v>
      </c>
    </row>
    <row r="3944" spans="1:2" x14ac:dyDescent="0.35">
      <c r="A3944" s="3">
        <v>6.3</v>
      </c>
      <c r="B3944" s="3" t="s">
        <v>37</v>
      </c>
    </row>
    <row r="3945" spans="1:2" x14ac:dyDescent="0.35">
      <c r="A3945" s="3">
        <v>7.7</v>
      </c>
      <c r="B3945" s="3" t="s">
        <v>8731</v>
      </c>
    </row>
    <row r="3946" spans="1:2" x14ac:dyDescent="0.35">
      <c r="A3946" s="3">
        <v>7</v>
      </c>
      <c r="B3946" s="3" t="s">
        <v>37</v>
      </c>
    </row>
    <row r="3947" spans="1:2" x14ac:dyDescent="0.35">
      <c r="A3947" s="3">
        <v>6.3</v>
      </c>
      <c r="B3947" s="3" t="s">
        <v>37</v>
      </c>
    </row>
    <row r="3948" spans="1:2" x14ac:dyDescent="0.35">
      <c r="A3948" s="3">
        <v>5.9</v>
      </c>
      <c r="B3948" s="3" t="s">
        <v>37</v>
      </c>
    </row>
    <row r="3949" spans="1:2" x14ac:dyDescent="0.35">
      <c r="A3949" s="3">
        <v>6.2</v>
      </c>
      <c r="B3949" s="3" t="s">
        <v>37</v>
      </c>
    </row>
    <row r="3950" spans="1:2" x14ac:dyDescent="0.35">
      <c r="A3950" s="3">
        <v>5</v>
      </c>
      <c r="B3950" s="3" t="s">
        <v>37</v>
      </c>
    </row>
    <row r="3951" spans="1:2" x14ac:dyDescent="0.35">
      <c r="A3951" s="3">
        <v>7.7</v>
      </c>
      <c r="B3951" s="3" t="s">
        <v>2778</v>
      </c>
    </row>
    <row r="3952" spans="1:2" x14ac:dyDescent="0.35">
      <c r="A3952" s="3">
        <v>6.5</v>
      </c>
      <c r="B3952" s="3" t="s">
        <v>37</v>
      </c>
    </row>
    <row r="3953" spans="1:2" x14ac:dyDescent="0.35">
      <c r="A3953" s="3">
        <v>6.1</v>
      </c>
      <c r="B3953" s="3" t="s">
        <v>37</v>
      </c>
    </row>
    <row r="3954" spans="1:2" x14ac:dyDescent="0.35">
      <c r="A3954" s="3">
        <v>5.8</v>
      </c>
      <c r="B3954" s="3" t="s">
        <v>37</v>
      </c>
    </row>
    <row r="3955" spans="1:2" x14ac:dyDescent="0.35">
      <c r="A3955" s="3">
        <v>6.1</v>
      </c>
      <c r="B3955" s="3" t="s">
        <v>14503</v>
      </c>
    </row>
    <row r="3956" spans="1:2" x14ac:dyDescent="0.35">
      <c r="A3956" s="3">
        <v>6</v>
      </c>
      <c r="B3956" s="3" t="s">
        <v>37</v>
      </c>
    </row>
    <row r="3957" spans="1:2" x14ac:dyDescent="0.35">
      <c r="A3957" s="3">
        <v>6.3</v>
      </c>
      <c r="B3957" s="3" t="s">
        <v>37</v>
      </c>
    </row>
    <row r="3958" spans="1:2" x14ac:dyDescent="0.35">
      <c r="A3958" s="3">
        <v>6.3</v>
      </c>
      <c r="B3958" s="3" t="s">
        <v>37</v>
      </c>
    </row>
    <row r="3959" spans="1:2" x14ac:dyDescent="0.35">
      <c r="A3959" s="3">
        <v>7.5</v>
      </c>
      <c r="B3959" s="3" t="s">
        <v>5641</v>
      </c>
    </row>
    <row r="3960" spans="1:2" x14ac:dyDescent="0.35">
      <c r="A3960" s="3">
        <v>7.6</v>
      </c>
      <c r="B3960" s="3" t="s">
        <v>37</v>
      </c>
    </row>
    <row r="3961" spans="1:2" x14ac:dyDescent="0.35">
      <c r="A3961" s="3">
        <v>5.2</v>
      </c>
      <c r="B3961" s="3" t="s">
        <v>37</v>
      </c>
    </row>
    <row r="3962" spans="1:2" x14ac:dyDescent="0.35">
      <c r="A3962" s="3">
        <v>7.8</v>
      </c>
      <c r="B3962" s="3" t="s">
        <v>37</v>
      </c>
    </row>
    <row r="3963" spans="1:2" x14ac:dyDescent="0.35">
      <c r="A3963" s="3">
        <v>6.6</v>
      </c>
      <c r="B3963" s="3" t="s">
        <v>37</v>
      </c>
    </row>
    <row r="3964" spans="1:2" x14ac:dyDescent="0.35">
      <c r="A3964" s="3">
        <v>4.7</v>
      </c>
      <c r="B3964" s="3" t="s">
        <v>37</v>
      </c>
    </row>
    <row r="3965" spans="1:2" x14ac:dyDescent="0.35">
      <c r="A3965" s="3">
        <v>6.7</v>
      </c>
      <c r="B3965" s="3" t="s">
        <v>37</v>
      </c>
    </row>
    <row r="3966" spans="1:2" x14ac:dyDescent="0.35">
      <c r="A3966" s="3">
        <v>4.2</v>
      </c>
      <c r="B3966" s="3" t="s">
        <v>37</v>
      </c>
    </row>
    <row r="3967" spans="1:2" x14ac:dyDescent="0.35">
      <c r="A3967" s="3">
        <v>6.3</v>
      </c>
      <c r="B3967" s="3" t="s">
        <v>37</v>
      </c>
    </row>
    <row r="3968" spans="1:2" x14ac:dyDescent="0.35">
      <c r="A3968" s="3">
        <v>4.7</v>
      </c>
      <c r="B3968" s="3" t="s">
        <v>37</v>
      </c>
    </row>
    <row r="3969" spans="1:2" x14ac:dyDescent="0.35">
      <c r="A3969" s="3">
        <v>6</v>
      </c>
      <c r="B3969" s="3" t="s">
        <v>37</v>
      </c>
    </row>
    <row r="3970" spans="1:2" x14ac:dyDescent="0.35">
      <c r="A3970" s="3">
        <v>7.9</v>
      </c>
      <c r="B3970" s="3" t="s">
        <v>37</v>
      </c>
    </row>
    <row r="3971" spans="1:2" x14ac:dyDescent="0.35">
      <c r="A3971" s="3">
        <v>8.1</v>
      </c>
      <c r="B3971" s="3" t="s">
        <v>37</v>
      </c>
    </row>
    <row r="3972" spans="1:2" x14ac:dyDescent="0.35">
      <c r="A3972" s="3">
        <v>8.1999999999999993</v>
      </c>
      <c r="B3972" s="3" t="s">
        <v>37</v>
      </c>
    </row>
    <row r="3973" spans="1:2" x14ac:dyDescent="0.35">
      <c r="A3973" s="3">
        <v>6</v>
      </c>
      <c r="B3973" s="3" t="s">
        <v>37</v>
      </c>
    </row>
    <row r="3974" spans="1:2" x14ac:dyDescent="0.35">
      <c r="A3974" s="3">
        <v>6.8</v>
      </c>
      <c r="B3974" s="3" t="s">
        <v>37</v>
      </c>
    </row>
    <row r="3975" spans="1:2" x14ac:dyDescent="0.35">
      <c r="A3975" s="3">
        <v>7.3</v>
      </c>
      <c r="B3975" s="3" t="s">
        <v>37</v>
      </c>
    </row>
    <row r="3976" spans="1:2" x14ac:dyDescent="0.35">
      <c r="A3976" s="3">
        <v>7</v>
      </c>
      <c r="B3976" s="3" t="s">
        <v>37</v>
      </c>
    </row>
    <row r="3977" spans="1:2" x14ac:dyDescent="0.35">
      <c r="A3977" s="3">
        <v>7.3</v>
      </c>
      <c r="B3977" s="3" t="s">
        <v>37</v>
      </c>
    </row>
    <row r="3978" spans="1:2" x14ac:dyDescent="0.35">
      <c r="A3978" s="3">
        <v>7.5</v>
      </c>
      <c r="B3978" s="3" t="s">
        <v>14503</v>
      </c>
    </row>
    <row r="3979" spans="1:2" x14ac:dyDescent="0.35">
      <c r="A3979" s="3">
        <v>6.8</v>
      </c>
      <c r="B3979" s="3" t="s">
        <v>37</v>
      </c>
    </row>
    <row r="3980" spans="1:2" x14ac:dyDescent="0.35">
      <c r="A3980" s="3">
        <v>7.1</v>
      </c>
      <c r="B3980" s="3" t="s">
        <v>37</v>
      </c>
    </row>
    <row r="3981" spans="1:2" x14ac:dyDescent="0.35">
      <c r="A3981" s="3">
        <v>6.9</v>
      </c>
      <c r="B3981" s="3" t="s">
        <v>37</v>
      </c>
    </row>
    <row r="3982" spans="1:2" x14ac:dyDescent="0.35">
      <c r="A3982" s="3">
        <v>6.9</v>
      </c>
      <c r="B3982" s="3" t="s">
        <v>37</v>
      </c>
    </row>
    <row r="3983" spans="1:2" x14ac:dyDescent="0.35">
      <c r="A3983" s="3">
        <v>6.9</v>
      </c>
      <c r="B3983" s="3" t="s">
        <v>37</v>
      </c>
    </row>
    <row r="3984" spans="1:2" x14ac:dyDescent="0.35">
      <c r="A3984" s="3">
        <v>8.4</v>
      </c>
      <c r="B3984" s="3" t="s">
        <v>37</v>
      </c>
    </row>
    <row r="3985" spans="1:2" x14ac:dyDescent="0.35">
      <c r="A3985" s="3">
        <v>7.9</v>
      </c>
      <c r="B3985" s="3" t="s">
        <v>37</v>
      </c>
    </row>
    <row r="3986" spans="1:2" x14ac:dyDescent="0.35">
      <c r="A3986" s="3">
        <v>7.2</v>
      </c>
      <c r="B3986" s="3" t="s">
        <v>37</v>
      </c>
    </row>
    <row r="3987" spans="1:2" x14ac:dyDescent="0.35">
      <c r="A3987" s="3">
        <v>7.8</v>
      </c>
      <c r="B3987" s="3" t="s">
        <v>37</v>
      </c>
    </row>
    <row r="3988" spans="1:2" x14ac:dyDescent="0.35">
      <c r="A3988" s="3">
        <v>3.5</v>
      </c>
      <c r="B3988" s="3" t="s">
        <v>37</v>
      </c>
    </row>
    <row r="3989" spans="1:2" x14ac:dyDescent="0.35">
      <c r="A3989" s="3">
        <v>7.3</v>
      </c>
      <c r="B3989" s="3" t="s">
        <v>37</v>
      </c>
    </row>
    <row r="3990" spans="1:2" x14ac:dyDescent="0.35">
      <c r="A3990" s="3">
        <v>7.5</v>
      </c>
      <c r="B3990" s="3" t="s">
        <v>37</v>
      </c>
    </row>
    <row r="3991" spans="1:2" x14ac:dyDescent="0.35">
      <c r="A3991" s="3">
        <v>7.8</v>
      </c>
      <c r="B3991" s="3" t="s">
        <v>37</v>
      </c>
    </row>
    <row r="3992" spans="1:2" x14ac:dyDescent="0.35">
      <c r="A3992" s="3">
        <v>6</v>
      </c>
      <c r="B3992" s="3" t="s">
        <v>37</v>
      </c>
    </row>
    <row r="3993" spans="1:2" x14ac:dyDescent="0.35">
      <c r="A3993" s="3">
        <v>7.3</v>
      </c>
      <c r="B3993" s="3" t="s">
        <v>37</v>
      </c>
    </row>
    <row r="3994" spans="1:2" x14ac:dyDescent="0.35">
      <c r="A3994" s="3">
        <v>8</v>
      </c>
      <c r="B3994" s="3" t="s">
        <v>37</v>
      </c>
    </row>
    <row r="3995" spans="1:2" x14ac:dyDescent="0.35">
      <c r="A3995" s="3">
        <v>7.6</v>
      </c>
      <c r="B3995" s="3" t="s">
        <v>37</v>
      </c>
    </row>
    <row r="3996" spans="1:2" x14ac:dyDescent="0.35">
      <c r="A3996" s="3">
        <v>7</v>
      </c>
      <c r="B3996" s="3" t="s">
        <v>37</v>
      </c>
    </row>
    <row r="3997" spans="1:2" x14ac:dyDescent="0.35">
      <c r="A3997" s="3">
        <v>7.5</v>
      </c>
      <c r="B3997" s="3" t="s">
        <v>37</v>
      </c>
    </row>
    <row r="3998" spans="1:2" x14ac:dyDescent="0.35">
      <c r="A3998" s="3">
        <v>6.8</v>
      </c>
      <c r="B3998" s="3" t="s">
        <v>37</v>
      </c>
    </row>
    <row r="3999" spans="1:2" x14ac:dyDescent="0.35">
      <c r="A3999" s="3">
        <v>3.9</v>
      </c>
      <c r="B3999" s="3" t="s">
        <v>37</v>
      </c>
    </row>
    <row r="4000" spans="1:2" x14ac:dyDescent="0.35">
      <c r="A4000" s="3">
        <v>6.1</v>
      </c>
      <c r="B4000" s="3" t="s">
        <v>37</v>
      </c>
    </row>
    <row r="4001" spans="1:2" x14ac:dyDescent="0.35">
      <c r="A4001" s="3">
        <v>7.5</v>
      </c>
      <c r="B4001" s="3" t="s">
        <v>37</v>
      </c>
    </row>
    <row r="4002" spans="1:2" x14ac:dyDescent="0.35">
      <c r="A4002" s="3">
        <v>8.1999999999999993</v>
      </c>
      <c r="B4002" s="3" t="s">
        <v>2778</v>
      </c>
    </row>
    <row r="4003" spans="1:2" x14ac:dyDescent="0.35">
      <c r="A4003" s="3">
        <v>7.2</v>
      </c>
      <c r="B4003" s="3" t="s">
        <v>37</v>
      </c>
    </row>
    <row r="4004" spans="1:2" x14ac:dyDescent="0.35">
      <c r="A4004" s="3">
        <v>4.8</v>
      </c>
      <c r="B4004" s="3" t="s">
        <v>37</v>
      </c>
    </row>
    <row r="4005" spans="1:2" x14ac:dyDescent="0.35">
      <c r="A4005" s="3">
        <v>7.8</v>
      </c>
      <c r="B4005" s="3" t="s">
        <v>37</v>
      </c>
    </row>
    <row r="4006" spans="1:2" x14ac:dyDescent="0.35">
      <c r="A4006" s="3">
        <v>5.2</v>
      </c>
      <c r="B4006" s="3" t="s">
        <v>37</v>
      </c>
    </row>
    <row r="4007" spans="1:2" x14ac:dyDescent="0.35">
      <c r="A4007" s="3">
        <v>3.3</v>
      </c>
      <c r="B4007" s="3" t="s">
        <v>37</v>
      </c>
    </row>
    <row r="4008" spans="1:2" x14ac:dyDescent="0.35">
      <c r="A4008" s="3">
        <v>6.8</v>
      </c>
      <c r="B4008" s="3" t="s">
        <v>2778</v>
      </c>
    </row>
    <row r="4009" spans="1:2" x14ac:dyDescent="0.35">
      <c r="A4009" s="3">
        <v>7</v>
      </c>
      <c r="B4009" s="3" t="s">
        <v>17494</v>
      </c>
    </row>
    <row r="4010" spans="1:2" x14ac:dyDescent="0.35">
      <c r="A4010" s="3">
        <v>6.5</v>
      </c>
      <c r="B4010" s="3" t="s">
        <v>37</v>
      </c>
    </row>
    <row r="4011" spans="1:2" x14ac:dyDescent="0.35">
      <c r="A4011" s="3">
        <v>5.7</v>
      </c>
      <c r="B4011" s="3" t="s">
        <v>37</v>
      </c>
    </row>
    <row r="4012" spans="1:2" x14ac:dyDescent="0.35">
      <c r="A4012" s="3">
        <v>6.4</v>
      </c>
      <c r="B4012" s="3" t="s">
        <v>37</v>
      </c>
    </row>
    <row r="4013" spans="1:2" x14ac:dyDescent="0.35">
      <c r="A4013" s="3">
        <v>5.3</v>
      </c>
      <c r="B4013" s="3" t="s">
        <v>37</v>
      </c>
    </row>
    <row r="4014" spans="1:2" x14ac:dyDescent="0.35">
      <c r="A4014" s="3">
        <v>4.7</v>
      </c>
      <c r="B4014" s="3" t="s">
        <v>37</v>
      </c>
    </row>
    <row r="4015" spans="1:2" x14ac:dyDescent="0.35">
      <c r="A4015" s="3">
        <v>6.1</v>
      </c>
      <c r="B4015" s="3" t="s">
        <v>37</v>
      </c>
    </row>
    <row r="4016" spans="1:2" x14ac:dyDescent="0.35">
      <c r="A4016" s="3">
        <v>5.5</v>
      </c>
      <c r="B4016" s="3" t="s">
        <v>37</v>
      </c>
    </row>
    <row r="4017" spans="1:2" x14ac:dyDescent="0.35">
      <c r="A4017" s="3">
        <v>7.3</v>
      </c>
      <c r="B4017" s="3" t="s">
        <v>37</v>
      </c>
    </row>
    <row r="4018" spans="1:2" x14ac:dyDescent="0.35">
      <c r="A4018" s="3">
        <v>4.8</v>
      </c>
      <c r="B4018" s="3" t="s">
        <v>37</v>
      </c>
    </row>
    <row r="4019" spans="1:2" x14ac:dyDescent="0.35">
      <c r="A4019" s="3">
        <v>8.4</v>
      </c>
      <c r="B4019" s="3" t="s">
        <v>37</v>
      </c>
    </row>
    <row r="4020" spans="1:2" x14ac:dyDescent="0.35">
      <c r="A4020" s="3">
        <v>7</v>
      </c>
      <c r="B4020" s="3" t="s">
        <v>37</v>
      </c>
    </row>
    <row r="4021" spans="1:2" x14ac:dyDescent="0.35">
      <c r="A4021" s="3">
        <v>3.3</v>
      </c>
      <c r="B4021" s="3" t="s">
        <v>37</v>
      </c>
    </row>
    <row r="4022" spans="1:2" x14ac:dyDescent="0.35">
      <c r="A4022" s="3">
        <v>5.4</v>
      </c>
      <c r="B4022" s="3" t="s">
        <v>37</v>
      </c>
    </row>
    <row r="4023" spans="1:2" x14ac:dyDescent="0.35">
      <c r="A4023" s="3">
        <v>4.8</v>
      </c>
      <c r="B4023" s="3" t="s">
        <v>37</v>
      </c>
    </row>
    <row r="4024" spans="1:2" x14ac:dyDescent="0.35">
      <c r="A4024" s="3">
        <v>3.1</v>
      </c>
      <c r="B4024" s="3" t="s">
        <v>37</v>
      </c>
    </row>
    <row r="4025" spans="1:2" x14ac:dyDescent="0.35">
      <c r="A4025" s="3">
        <v>6.7</v>
      </c>
      <c r="B4025" s="3" t="s">
        <v>37</v>
      </c>
    </row>
    <row r="4026" spans="1:2" x14ac:dyDescent="0.35">
      <c r="A4026" s="3">
        <v>7.6</v>
      </c>
      <c r="B4026" s="3" t="s">
        <v>1464</v>
      </c>
    </row>
    <row r="4027" spans="1:2" x14ac:dyDescent="0.35">
      <c r="A4027" s="3">
        <v>7.1</v>
      </c>
      <c r="B4027" s="3" t="s">
        <v>37</v>
      </c>
    </row>
    <row r="4028" spans="1:2" x14ac:dyDescent="0.35">
      <c r="A4028" s="3">
        <v>6.1</v>
      </c>
      <c r="B4028" s="3" t="s">
        <v>37</v>
      </c>
    </row>
    <row r="4029" spans="1:2" x14ac:dyDescent="0.35">
      <c r="A4029" s="3">
        <v>6.5</v>
      </c>
      <c r="B4029" s="3" t="s">
        <v>37</v>
      </c>
    </row>
    <row r="4030" spans="1:2" x14ac:dyDescent="0.35">
      <c r="A4030" s="3">
        <v>8.5</v>
      </c>
      <c r="B4030" s="3" t="s">
        <v>37</v>
      </c>
    </row>
    <row r="4031" spans="1:2" x14ac:dyDescent="0.35">
      <c r="A4031" s="3">
        <v>8.6999999999999993</v>
      </c>
      <c r="B4031" s="3" t="s">
        <v>14503</v>
      </c>
    </row>
    <row r="4032" spans="1:2" x14ac:dyDescent="0.35">
      <c r="A4032" s="3">
        <v>7.1</v>
      </c>
      <c r="B4032" s="3" t="s">
        <v>37</v>
      </c>
    </row>
    <row r="4033" spans="1:2" x14ac:dyDescent="0.35">
      <c r="A4033" s="3">
        <v>6.6</v>
      </c>
      <c r="B4033" s="3" t="s">
        <v>37</v>
      </c>
    </row>
    <row r="4034" spans="1:2" x14ac:dyDescent="0.35">
      <c r="A4034" s="3">
        <v>6.7</v>
      </c>
      <c r="B4034" s="3" t="s">
        <v>37</v>
      </c>
    </row>
    <row r="4035" spans="1:2" x14ac:dyDescent="0.35">
      <c r="A4035" s="3">
        <v>8.3000000000000007</v>
      </c>
      <c r="B4035" s="3" t="s">
        <v>15778</v>
      </c>
    </row>
    <row r="4036" spans="1:2" x14ac:dyDescent="0.35">
      <c r="A4036" s="3">
        <v>8.1</v>
      </c>
      <c r="B4036" s="3" t="s">
        <v>37</v>
      </c>
    </row>
    <row r="4037" spans="1:2" x14ac:dyDescent="0.35">
      <c r="A4037" s="3">
        <v>7.4</v>
      </c>
      <c r="B4037" s="3" t="s">
        <v>37</v>
      </c>
    </row>
    <row r="4038" spans="1:2" x14ac:dyDescent="0.35">
      <c r="A4038" s="3">
        <v>6.6</v>
      </c>
      <c r="B4038" s="3" t="s">
        <v>37</v>
      </c>
    </row>
    <row r="4039" spans="1:2" x14ac:dyDescent="0.35">
      <c r="A4039" s="3">
        <v>4.5</v>
      </c>
      <c r="B4039" s="3" t="s">
        <v>37</v>
      </c>
    </row>
    <row r="4040" spans="1:2" x14ac:dyDescent="0.35">
      <c r="A4040" s="3">
        <v>6.4</v>
      </c>
      <c r="B4040" s="3" t="s">
        <v>37</v>
      </c>
    </row>
    <row r="4041" spans="1:2" x14ac:dyDescent="0.35">
      <c r="A4041" s="3">
        <v>7.5</v>
      </c>
      <c r="B4041" s="3" t="s">
        <v>1464</v>
      </c>
    </row>
    <row r="4042" spans="1:2" x14ac:dyDescent="0.35">
      <c r="A4042" s="3">
        <v>8</v>
      </c>
      <c r="B4042" s="3" t="s">
        <v>37</v>
      </c>
    </row>
    <row r="4043" spans="1:2" x14ac:dyDescent="0.35">
      <c r="A4043" s="3">
        <v>8.1</v>
      </c>
      <c r="B4043" s="3" t="s">
        <v>37</v>
      </c>
    </row>
    <row r="4044" spans="1:2" x14ac:dyDescent="0.35">
      <c r="A4044" s="3">
        <v>7.2</v>
      </c>
      <c r="B4044" s="3" t="s">
        <v>37</v>
      </c>
    </row>
    <row r="4045" spans="1:2" x14ac:dyDescent="0.35">
      <c r="A4045" s="3">
        <v>7.5</v>
      </c>
      <c r="B4045" s="3" t="s">
        <v>2778</v>
      </c>
    </row>
    <row r="4046" spans="1:2" x14ac:dyDescent="0.35">
      <c r="A4046" s="3">
        <v>7.2</v>
      </c>
      <c r="B4046" s="3" t="s">
        <v>37</v>
      </c>
    </row>
    <row r="4047" spans="1:2" x14ac:dyDescent="0.35">
      <c r="A4047" s="3">
        <v>6.4</v>
      </c>
      <c r="B4047" s="3" t="s">
        <v>37</v>
      </c>
    </row>
    <row r="4048" spans="1:2" x14ac:dyDescent="0.35">
      <c r="A4048" s="3">
        <v>7.6</v>
      </c>
      <c r="B4048" s="3" t="s">
        <v>37</v>
      </c>
    </row>
    <row r="4049" spans="1:2" x14ac:dyDescent="0.35">
      <c r="A4049" s="3">
        <v>7.8</v>
      </c>
      <c r="B4049" s="3" t="s">
        <v>37</v>
      </c>
    </row>
    <row r="4050" spans="1:2" x14ac:dyDescent="0.35">
      <c r="A4050" s="3">
        <v>5.7</v>
      </c>
      <c r="B4050" s="3" t="s">
        <v>37</v>
      </c>
    </row>
    <row r="4051" spans="1:2" x14ac:dyDescent="0.35">
      <c r="A4051" s="3">
        <v>8.6</v>
      </c>
      <c r="B4051" s="3" t="s">
        <v>37</v>
      </c>
    </row>
    <row r="4052" spans="1:2" x14ac:dyDescent="0.35">
      <c r="A4052" s="3">
        <v>8.1999999999999993</v>
      </c>
      <c r="B4052" s="3" t="s">
        <v>37</v>
      </c>
    </row>
    <row r="4053" spans="1:2" x14ac:dyDescent="0.35">
      <c r="A4053" s="3">
        <v>6.6</v>
      </c>
      <c r="B4053" s="3" t="s">
        <v>37</v>
      </c>
    </row>
    <row r="4054" spans="1:2" x14ac:dyDescent="0.35">
      <c r="A4054" s="3">
        <v>5.7</v>
      </c>
      <c r="B4054" s="3" t="s">
        <v>37</v>
      </c>
    </row>
    <row r="4055" spans="1:2" x14ac:dyDescent="0.35">
      <c r="A4055" s="3">
        <v>7.4</v>
      </c>
      <c r="B4055" s="3" t="s">
        <v>37</v>
      </c>
    </row>
    <row r="4056" spans="1:2" x14ac:dyDescent="0.35">
      <c r="A4056" s="3">
        <v>8</v>
      </c>
      <c r="B4056" s="3" t="s">
        <v>37</v>
      </c>
    </row>
    <row r="4057" spans="1:2" x14ac:dyDescent="0.35">
      <c r="A4057" s="3">
        <v>7.3</v>
      </c>
      <c r="B4057" s="3" t="s">
        <v>1946</v>
      </c>
    </row>
    <row r="4058" spans="1:2" x14ac:dyDescent="0.35">
      <c r="A4058" s="3">
        <v>5.4</v>
      </c>
      <c r="B4058" s="3" t="s">
        <v>37</v>
      </c>
    </row>
    <row r="4059" spans="1:2" x14ac:dyDescent="0.35">
      <c r="A4059" s="3">
        <v>7.4</v>
      </c>
      <c r="B4059" s="3" t="s">
        <v>37</v>
      </c>
    </row>
    <row r="4060" spans="1:2" x14ac:dyDescent="0.35">
      <c r="A4060" s="3">
        <v>5.7</v>
      </c>
      <c r="B4060" s="3" t="s">
        <v>37</v>
      </c>
    </row>
    <row r="4061" spans="1:2" x14ac:dyDescent="0.35">
      <c r="A4061" s="3">
        <v>6.8</v>
      </c>
      <c r="B4061" s="3" t="s">
        <v>37</v>
      </c>
    </row>
    <row r="4062" spans="1:2" x14ac:dyDescent="0.35">
      <c r="A4062" s="3">
        <v>5.4</v>
      </c>
      <c r="B4062" s="3" t="s">
        <v>37</v>
      </c>
    </row>
    <row r="4063" spans="1:2" x14ac:dyDescent="0.35">
      <c r="A4063" s="3">
        <v>8.1</v>
      </c>
      <c r="B4063" s="3" t="s">
        <v>37</v>
      </c>
    </row>
    <row r="4064" spans="1:2" x14ac:dyDescent="0.35">
      <c r="A4064" s="3">
        <v>6.1</v>
      </c>
      <c r="B4064" s="3" t="s">
        <v>37</v>
      </c>
    </row>
    <row r="4065" spans="1:2" x14ac:dyDescent="0.35">
      <c r="A4065" s="3">
        <v>5.0999999999999996</v>
      </c>
      <c r="B4065" s="3" t="s">
        <v>37</v>
      </c>
    </row>
    <row r="4066" spans="1:2" x14ac:dyDescent="0.35">
      <c r="A4066" s="3">
        <v>5.6</v>
      </c>
      <c r="B4066" s="3" t="s">
        <v>676</v>
      </c>
    </row>
    <row r="4067" spans="1:2" x14ac:dyDescent="0.35">
      <c r="A4067" s="3">
        <v>5.9</v>
      </c>
      <c r="B4067" s="3" t="s">
        <v>37</v>
      </c>
    </row>
    <row r="4068" spans="1:2" x14ac:dyDescent="0.35">
      <c r="A4068" s="3">
        <v>8.1999999999999993</v>
      </c>
      <c r="B4068" s="3" t="s">
        <v>37</v>
      </c>
    </row>
    <row r="4069" spans="1:2" x14ac:dyDescent="0.35">
      <c r="A4069" s="3">
        <v>5.3</v>
      </c>
      <c r="B4069" s="3" t="s">
        <v>37</v>
      </c>
    </row>
    <row r="4070" spans="1:2" x14ac:dyDescent="0.35">
      <c r="A4070" s="3">
        <v>6.8</v>
      </c>
      <c r="B4070" s="3" t="s">
        <v>37</v>
      </c>
    </row>
    <row r="4071" spans="1:2" x14ac:dyDescent="0.35">
      <c r="A4071" s="3">
        <v>8.3000000000000007</v>
      </c>
      <c r="B4071" s="3" t="s">
        <v>37</v>
      </c>
    </row>
    <row r="4072" spans="1:2" x14ac:dyDescent="0.35">
      <c r="A4072" s="3">
        <v>4.3</v>
      </c>
      <c r="B4072" s="3" t="s">
        <v>37</v>
      </c>
    </row>
    <row r="4073" spans="1:2" x14ac:dyDescent="0.35">
      <c r="A4073" s="3">
        <v>6.7</v>
      </c>
      <c r="B4073" s="3" t="s">
        <v>37</v>
      </c>
    </row>
    <row r="4074" spans="1:2" x14ac:dyDescent="0.35">
      <c r="A4074" s="3">
        <v>7.2</v>
      </c>
      <c r="B4074" s="3" t="s">
        <v>37</v>
      </c>
    </row>
    <row r="4075" spans="1:2" x14ac:dyDescent="0.35">
      <c r="A4075" s="3">
        <v>6.9</v>
      </c>
      <c r="B4075" s="3" t="s">
        <v>37</v>
      </c>
    </row>
    <row r="4076" spans="1:2" x14ac:dyDescent="0.35">
      <c r="A4076" s="3">
        <v>6.6</v>
      </c>
      <c r="B4076" s="3" t="s">
        <v>37</v>
      </c>
    </row>
    <row r="4077" spans="1:2" x14ac:dyDescent="0.35">
      <c r="A4077" s="3">
        <v>5.9</v>
      </c>
      <c r="B4077" s="3" t="s">
        <v>37</v>
      </c>
    </row>
    <row r="4078" spans="1:2" x14ac:dyDescent="0.35">
      <c r="A4078" s="3">
        <v>7.9</v>
      </c>
      <c r="B4078" s="3" t="s">
        <v>37</v>
      </c>
    </row>
    <row r="4079" spans="1:2" x14ac:dyDescent="0.35">
      <c r="A4079" s="3">
        <v>8.3000000000000007</v>
      </c>
      <c r="B4079" s="3" t="s">
        <v>37</v>
      </c>
    </row>
    <row r="4080" spans="1:2" x14ac:dyDescent="0.35">
      <c r="A4080" s="3">
        <v>5.2</v>
      </c>
      <c r="B4080" s="3" t="s">
        <v>37</v>
      </c>
    </row>
    <row r="4081" spans="1:2" x14ac:dyDescent="0.35">
      <c r="A4081" s="3">
        <v>7.8</v>
      </c>
      <c r="B4081" s="3" t="s">
        <v>37</v>
      </c>
    </row>
    <row r="4082" spans="1:2" x14ac:dyDescent="0.35">
      <c r="A4082" s="3">
        <v>7.8</v>
      </c>
      <c r="B4082" s="3" t="s">
        <v>37</v>
      </c>
    </row>
    <row r="4083" spans="1:2" x14ac:dyDescent="0.35">
      <c r="A4083" s="3">
        <v>3</v>
      </c>
      <c r="B4083" s="3" t="s">
        <v>37</v>
      </c>
    </row>
    <row r="4084" spans="1:2" x14ac:dyDescent="0.35">
      <c r="A4084" s="3">
        <v>7.9</v>
      </c>
      <c r="B4084" s="3" t="s">
        <v>37</v>
      </c>
    </row>
    <row r="4085" spans="1:2" x14ac:dyDescent="0.35">
      <c r="A4085" s="3">
        <v>3.2</v>
      </c>
      <c r="B4085" s="3" t="s">
        <v>37</v>
      </c>
    </row>
    <row r="4086" spans="1:2" x14ac:dyDescent="0.35">
      <c r="A4086" s="3">
        <v>6.5</v>
      </c>
      <c r="B4086" s="3" t="s">
        <v>37</v>
      </c>
    </row>
    <row r="4087" spans="1:2" x14ac:dyDescent="0.35">
      <c r="A4087" s="3">
        <v>6.9</v>
      </c>
      <c r="B4087" s="3" t="s">
        <v>37</v>
      </c>
    </row>
    <row r="4088" spans="1:2" x14ac:dyDescent="0.35">
      <c r="A4088" s="3">
        <v>7</v>
      </c>
      <c r="B4088" s="3" t="s">
        <v>37</v>
      </c>
    </row>
    <row r="4089" spans="1:2" x14ac:dyDescent="0.35">
      <c r="A4089" s="3">
        <v>7.4</v>
      </c>
      <c r="B4089" s="3" t="s">
        <v>37</v>
      </c>
    </row>
    <row r="4090" spans="1:2" x14ac:dyDescent="0.35">
      <c r="A4090" s="3">
        <v>7.8</v>
      </c>
      <c r="B4090" s="3" t="s">
        <v>5611</v>
      </c>
    </row>
    <row r="4091" spans="1:2" x14ac:dyDescent="0.35">
      <c r="A4091" s="3">
        <v>6.9</v>
      </c>
      <c r="B4091" s="3" t="s">
        <v>37</v>
      </c>
    </row>
    <row r="4092" spans="1:2" x14ac:dyDescent="0.35">
      <c r="A4092" s="3">
        <v>4.4000000000000004</v>
      </c>
      <c r="B4092" s="3" t="s">
        <v>37</v>
      </c>
    </row>
    <row r="4093" spans="1:2" x14ac:dyDescent="0.35">
      <c r="A4093" s="3">
        <v>6</v>
      </c>
      <c r="B4093" s="3" t="s">
        <v>37</v>
      </c>
    </row>
    <row r="4094" spans="1:2" x14ac:dyDescent="0.35">
      <c r="A4094" s="3">
        <v>6.6</v>
      </c>
      <c r="B4094" s="3" t="s">
        <v>37</v>
      </c>
    </row>
    <row r="4095" spans="1:2" x14ac:dyDescent="0.35">
      <c r="A4095" s="3">
        <v>7.8</v>
      </c>
      <c r="B4095" s="3" t="s">
        <v>37</v>
      </c>
    </row>
    <row r="4096" spans="1:2" x14ac:dyDescent="0.35">
      <c r="A4096" s="3">
        <v>5.3</v>
      </c>
      <c r="B4096" s="3" t="s">
        <v>37</v>
      </c>
    </row>
    <row r="4097" spans="1:2" x14ac:dyDescent="0.35">
      <c r="A4097" s="3">
        <v>5.3</v>
      </c>
      <c r="B4097" s="3" t="s">
        <v>37</v>
      </c>
    </row>
    <row r="4098" spans="1:2" x14ac:dyDescent="0.35">
      <c r="A4098" s="3">
        <v>8</v>
      </c>
      <c r="B4098" s="3" t="s">
        <v>37</v>
      </c>
    </row>
    <row r="4099" spans="1:2" x14ac:dyDescent="0.35">
      <c r="A4099" s="3">
        <v>7.1</v>
      </c>
      <c r="B4099" s="3" t="s">
        <v>37</v>
      </c>
    </row>
    <row r="4100" spans="1:2" x14ac:dyDescent="0.35">
      <c r="A4100" s="3">
        <v>5.4</v>
      </c>
      <c r="B4100" s="3" t="s">
        <v>37</v>
      </c>
    </row>
    <row r="4101" spans="1:2" x14ac:dyDescent="0.35">
      <c r="A4101" s="3">
        <v>6.9</v>
      </c>
      <c r="B4101" s="3" t="s">
        <v>37</v>
      </c>
    </row>
    <row r="4102" spans="1:2" x14ac:dyDescent="0.35">
      <c r="A4102" s="3">
        <v>7.4</v>
      </c>
      <c r="B4102" s="3" t="s">
        <v>37</v>
      </c>
    </row>
    <row r="4103" spans="1:2" x14ac:dyDescent="0.35">
      <c r="A4103" s="3">
        <v>7.3</v>
      </c>
      <c r="B4103" s="3" t="s">
        <v>19421</v>
      </c>
    </row>
    <row r="4104" spans="1:2" x14ac:dyDescent="0.35">
      <c r="A4104" s="3">
        <v>7.8</v>
      </c>
      <c r="B4104" s="3" t="s">
        <v>37</v>
      </c>
    </row>
    <row r="4105" spans="1:2" x14ac:dyDescent="0.35">
      <c r="A4105" s="3">
        <v>6.6</v>
      </c>
      <c r="B4105" s="3" t="s">
        <v>37</v>
      </c>
    </row>
    <row r="4106" spans="1:2" x14ac:dyDescent="0.35">
      <c r="A4106" s="3">
        <v>5.4</v>
      </c>
      <c r="B4106" s="3" t="s">
        <v>37</v>
      </c>
    </row>
    <row r="4107" spans="1:2" x14ac:dyDescent="0.35">
      <c r="A4107" s="3">
        <v>8.4</v>
      </c>
      <c r="B4107" s="3" t="s">
        <v>12700</v>
      </c>
    </row>
    <row r="4108" spans="1:2" x14ac:dyDescent="0.35">
      <c r="A4108" s="3">
        <v>6.3</v>
      </c>
      <c r="B4108" s="3" t="s">
        <v>37</v>
      </c>
    </row>
    <row r="4109" spans="1:2" x14ac:dyDescent="0.35">
      <c r="A4109" s="3">
        <v>6.1</v>
      </c>
      <c r="B4109" s="3" t="s">
        <v>37</v>
      </c>
    </row>
    <row r="4110" spans="1:2" x14ac:dyDescent="0.35">
      <c r="A4110" s="3">
        <v>5</v>
      </c>
      <c r="B4110" s="3" t="s">
        <v>37</v>
      </c>
    </row>
    <row r="4111" spans="1:2" x14ac:dyDescent="0.35">
      <c r="A4111" s="3">
        <v>6.9</v>
      </c>
      <c r="B4111" s="3" t="s">
        <v>37</v>
      </c>
    </row>
    <row r="4112" spans="1:2" x14ac:dyDescent="0.35">
      <c r="A4112" s="3">
        <v>7.2</v>
      </c>
    </row>
    <row r="4113" spans="1:2" x14ac:dyDescent="0.35">
      <c r="A4113" s="3">
        <v>7.3</v>
      </c>
      <c r="B4113" s="3" t="s">
        <v>37</v>
      </c>
    </row>
    <row r="4114" spans="1:2" x14ac:dyDescent="0.35">
      <c r="A4114" s="3">
        <v>5.7</v>
      </c>
      <c r="B4114" s="3" t="s">
        <v>37</v>
      </c>
    </row>
    <row r="4115" spans="1:2" x14ac:dyDescent="0.35">
      <c r="A4115" s="3">
        <v>5</v>
      </c>
      <c r="B4115" s="3" t="s">
        <v>37</v>
      </c>
    </row>
    <row r="4116" spans="1:2" x14ac:dyDescent="0.35">
      <c r="A4116" s="3">
        <v>5.3</v>
      </c>
      <c r="B4116" s="3" t="s">
        <v>37</v>
      </c>
    </row>
    <row r="4117" spans="1:2" x14ac:dyDescent="0.35">
      <c r="A4117" s="3">
        <v>7.9</v>
      </c>
      <c r="B4117" s="3" t="s">
        <v>37</v>
      </c>
    </row>
    <row r="4118" spans="1:2" x14ac:dyDescent="0.35">
      <c r="A4118" s="3">
        <v>5</v>
      </c>
      <c r="B4118" s="3" t="s">
        <v>37</v>
      </c>
    </row>
    <row r="4119" spans="1:2" x14ac:dyDescent="0.35">
      <c r="A4119" s="3">
        <v>5.3</v>
      </c>
      <c r="B4119" s="3" t="s">
        <v>37</v>
      </c>
    </row>
    <row r="4120" spans="1:2" x14ac:dyDescent="0.35">
      <c r="A4120" s="3">
        <v>6</v>
      </c>
      <c r="B4120" s="3" t="s">
        <v>37</v>
      </c>
    </row>
    <row r="4121" spans="1:2" x14ac:dyDescent="0.35">
      <c r="A4121" s="3">
        <v>7.6</v>
      </c>
      <c r="B4121" s="3" t="s">
        <v>37</v>
      </c>
    </row>
    <row r="4122" spans="1:2" x14ac:dyDescent="0.35">
      <c r="A4122" s="3">
        <v>7.4</v>
      </c>
      <c r="B4122" s="3" t="s">
        <v>8731</v>
      </c>
    </row>
    <row r="4123" spans="1:2" x14ac:dyDescent="0.35">
      <c r="A4123" s="3">
        <v>5.9</v>
      </c>
      <c r="B4123" s="3" t="s">
        <v>37</v>
      </c>
    </row>
    <row r="4124" spans="1:2" x14ac:dyDescent="0.35">
      <c r="A4124" s="3">
        <v>4.0999999999999996</v>
      </c>
      <c r="B4124" s="3" t="s">
        <v>37</v>
      </c>
    </row>
    <row r="4125" spans="1:2" x14ac:dyDescent="0.35">
      <c r="A4125" s="3">
        <v>6.7</v>
      </c>
      <c r="B4125" s="3" t="s">
        <v>37</v>
      </c>
    </row>
    <row r="4126" spans="1:2" x14ac:dyDescent="0.35">
      <c r="A4126" s="3">
        <v>5.8</v>
      </c>
      <c r="B4126" s="3" t="s">
        <v>37</v>
      </c>
    </row>
    <row r="4127" spans="1:2" x14ac:dyDescent="0.35">
      <c r="A4127" s="3">
        <v>6.2</v>
      </c>
      <c r="B4127" s="3" t="s">
        <v>37</v>
      </c>
    </row>
    <row r="4128" spans="1:2" x14ac:dyDescent="0.35">
      <c r="A4128" s="3">
        <v>5.3</v>
      </c>
      <c r="B4128" s="3" t="s">
        <v>37</v>
      </c>
    </row>
    <row r="4129" spans="1:2" x14ac:dyDescent="0.35">
      <c r="A4129" s="3">
        <v>3.3</v>
      </c>
      <c r="B4129" s="3" t="s">
        <v>37</v>
      </c>
    </row>
    <row r="4130" spans="1:2" x14ac:dyDescent="0.35">
      <c r="A4130" s="3">
        <v>6.5</v>
      </c>
      <c r="B4130" s="3" t="s">
        <v>37</v>
      </c>
    </row>
    <row r="4131" spans="1:2" x14ac:dyDescent="0.35">
      <c r="A4131" s="3">
        <v>6.2</v>
      </c>
      <c r="B4131" s="3" t="s">
        <v>37</v>
      </c>
    </row>
    <row r="4132" spans="1:2" x14ac:dyDescent="0.35">
      <c r="A4132" s="3">
        <v>5.9</v>
      </c>
      <c r="B4132" s="3" t="s">
        <v>37</v>
      </c>
    </row>
    <row r="4133" spans="1:2" x14ac:dyDescent="0.35">
      <c r="A4133" s="3">
        <v>5.5</v>
      </c>
      <c r="B4133" s="3" t="s">
        <v>37</v>
      </c>
    </row>
    <row r="4134" spans="1:2" x14ac:dyDescent="0.35">
      <c r="A4134" s="3">
        <v>5.5</v>
      </c>
      <c r="B4134" s="3" t="s">
        <v>37</v>
      </c>
    </row>
    <row r="4135" spans="1:2" x14ac:dyDescent="0.35">
      <c r="A4135" s="3">
        <v>2.6</v>
      </c>
      <c r="B4135" s="3" t="s">
        <v>37</v>
      </c>
    </row>
    <row r="4136" spans="1:2" x14ac:dyDescent="0.35">
      <c r="A4136" s="3">
        <v>5.8</v>
      </c>
      <c r="B4136" s="3" t="s">
        <v>37</v>
      </c>
    </row>
    <row r="4137" spans="1:2" x14ac:dyDescent="0.35">
      <c r="A4137" s="3">
        <v>7.4</v>
      </c>
      <c r="B4137" s="3" t="s">
        <v>37</v>
      </c>
    </row>
    <row r="4138" spans="1:2" x14ac:dyDescent="0.35">
      <c r="A4138" s="3">
        <v>5.0999999999999996</v>
      </c>
      <c r="B4138" s="3" t="s">
        <v>9795</v>
      </c>
    </row>
    <row r="4139" spans="1:2" x14ac:dyDescent="0.35">
      <c r="A4139" s="3">
        <v>5.2</v>
      </c>
      <c r="B4139" s="3" t="s">
        <v>37</v>
      </c>
    </row>
    <row r="4140" spans="1:2" x14ac:dyDescent="0.35">
      <c r="A4140" s="3">
        <v>4.8</v>
      </c>
      <c r="B4140" s="3" t="s">
        <v>37</v>
      </c>
    </row>
    <row r="4141" spans="1:2" x14ac:dyDescent="0.35">
      <c r="A4141" s="3">
        <v>3.9</v>
      </c>
      <c r="B4141" s="3" t="s">
        <v>37</v>
      </c>
    </row>
    <row r="4142" spans="1:2" x14ac:dyDescent="0.35">
      <c r="A4142" s="3">
        <v>6.2</v>
      </c>
      <c r="B4142" s="3" t="s">
        <v>37</v>
      </c>
    </row>
    <row r="4143" spans="1:2" x14ac:dyDescent="0.35">
      <c r="A4143" s="3">
        <v>7</v>
      </c>
      <c r="B4143" s="3" t="s">
        <v>37</v>
      </c>
    </row>
    <row r="4144" spans="1:2" x14ac:dyDescent="0.35">
      <c r="A4144" s="3">
        <v>6.2</v>
      </c>
      <c r="B4144" s="3" t="s">
        <v>37</v>
      </c>
    </row>
    <row r="4145" spans="1:2" x14ac:dyDescent="0.35">
      <c r="A4145" s="3">
        <v>5.9</v>
      </c>
      <c r="B4145" s="3" t="s">
        <v>37</v>
      </c>
    </row>
    <row r="4146" spans="1:2" x14ac:dyDescent="0.35">
      <c r="A4146" s="3">
        <v>8</v>
      </c>
      <c r="B4146" s="3" t="s">
        <v>14503</v>
      </c>
    </row>
    <row r="4147" spans="1:2" x14ac:dyDescent="0.35">
      <c r="A4147" s="3">
        <v>7.3</v>
      </c>
      <c r="B4147" s="3" t="s">
        <v>37</v>
      </c>
    </row>
    <row r="4148" spans="1:2" x14ac:dyDescent="0.35">
      <c r="A4148" s="3">
        <v>4.9000000000000004</v>
      </c>
      <c r="B4148" s="3" t="s">
        <v>37</v>
      </c>
    </row>
    <row r="4149" spans="1:2" x14ac:dyDescent="0.35">
      <c r="A4149" s="3">
        <v>6.5</v>
      </c>
      <c r="B4149" s="3" t="s">
        <v>37</v>
      </c>
    </row>
    <row r="4150" spans="1:2" x14ac:dyDescent="0.35">
      <c r="A4150" s="3">
        <v>4.3</v>
      </c>
      <c r="B4150" s="3" t="s">
        <v>37</v>
      </c>
    </row>
    <row r="4151" spans="1:2" x14ac:dyDescent="0.35">
      <c r="A4151" s="3">
        <v>6.4</v>
      </c>
      <c r="B4151" s="3" t="s">
        <v>37</v>
      </c>
    </row>
    <row r="4152" spans="1:2" x14ac:dyDescent="0.35">
      <c r="A4152" s="3">
        <v>7.6</v>
      </c>
      <c r="B4152" s="3" t="s">
        <v>37</v>
      </c>
    </row>
    <row r="4153" spans="1:2" x14ac:dyDescent="0.35">
      <c r="A4153" s="3">
        <v>6.8</v>
      </c>
      <c r="B4153" s="3" t="s">
        <v>1464</v>
      </c>
    </row>
    <row r="4154" spans="1:2" x14ac:dyDescent="0.35">
      <c r="A4154" s="3">
        <v>6.1</v>
      </c>
      <c r="B4154" s="3" t="s">
        <v>37</v>
      </c>
    </row>
    <row r="4155" spans="1:2" x14ac:dyDescent="0.35">
      <c r="A4155" s="3">
        <v>4</v>
      </c>
      <c r="B4155" s="3" t="s">
        <v>37</v>
      </c>
    </row>
    <row r="4156" spans="1:2" x14ac:dyDescent="0.35">
      <c r="A4156" s="3">
        <v>7.4</v>
      </c>
      <c r="B4156" s="3" t="s">
        <v>37</v>
      </c>
    </row>
    <row r="4157" spans="1:2" x14ac:dyDescent="0.35">
      <c r="A4157" s="3">
        <v>8.3000000000000007</v>
      </c>
      <c r="B4157" s="3" t="s">
        <v>37</v>
      </c>
    </row>
    <row r="4158" spans="1:2" x14ac:dyDescent="0.35">
      <c r="A4158" s="3">
        <v>5.3</v>
      </c>
      <c r="B4158" s="3" t="s">
        <v>37</v>
      </c>
    </row>
    <row r="4159" spans="1:2" x14ac:dyDescent="0.35">
      <c r="A4159" s="3">
        <v>8.1</v>
      </c>
      <c r="B4159" s="3" t="s">
        <v>37</v>
      </c>
    </row>
    <row r="4160" spans="1:2" x14ac:dyDescent="0.35">
      <c r="A4160" s="3">
        <v>8</v>
      </c>
      <c r="B4160" s="3" t="s">
        <v>37</v>
      </c>
    </row>
    <row r="4161" spans="1:2" x14ac:dyDescent="0.35">
      <c r="A4161" s="3">
        <v>5.7</v>
      </c>
      <c r="B4161" s="3" t="s">
        <v>37</v>
      </c>
    </row>
    <row r="4162" spans="1:2" x14ac:dyDescent="0.35">
      <c r="A4162" s="3">
        <v>8.1999999999999993</v>
      </c>
      <c r="B4162" s="3" t="s">
        <v>5611</v>
      </c>
    </row>
    <row r="4163" spans="1:2" x14ac:dyDescent="0.35">
      <c r="A4163" s="3">
        <v>7.1</v>
      </c>
      <c r="B4163" s="3" t="s">
        <v>37</v>
      </c>
    </row>
    <row r="4164" spans="1:2" x14ac:dyDescent="0.35">
      <c r="A4164" s="3">
        <v>7.4</v>
      </c>
      <c r="B4164" s="3" t="s">
        <v>37</v>
      </c>
    </row>
    <row r="4165" spans="1:2" x14ac:dyDescent="0.35">
      <c r="A4165" s="3">
        <v>6.6</v>
      </c>
      <c r="B4165" s="3" t="s">
        <v>19716</v>
      </c>
    </row>
    <row r="4166" spans="1:2" x14ac:dyDescent="0.35">
      <c r="A4166" s="3">
        <v>5.7</v>
      </c>
      <c r="B4166" s="3" t="s">
        <v>15778</v>
      </c>
    </row>
    <row r="4167" spans="1:2" x14ac:dyDescent="0.35">
      <c r="A4167" s="3">
        <v>6.9</v>
      </c>
      <c r="B4167" s="3" t="s">
        <v>37</v>
      </c>
    </row>
    <row r="4168" spans="1:2" x14ac:dyDescent="0.35">
      <c r="A4168" s="3">
        <v>7</v>
      </c>
      <c r="B4168" s="3" t="s">
        <v>10490</v>
      </c>
    </row>
    <row r="4169" spans="1:2" x14ac:dyDescent="0.35">
      <c r="A4169" s="3">
        <v>7</v>
      </c>
      <c r="B4169" s="3" t="s">
        <v>37</v>
      </c>
    </row>
    <row r="4170" spans="1:2" x14ac:dyDescent="0.35">
      <c r="A4170" s="3">
        <v>7.8</v>
      </c>
      <c r="B4170" s="3" t="s">
        <v>37</v>
      </c>
    </row>
    <row r="4171" spans="1:2" x14ac:dyDescent="0.35">
      <c r="A4171" s="3">
        <v>5.9</v>
      </c>
      <c r="B4171" s="3" t="s">
        <v>37</v>
      </c>
    </row>
    <row r="4172" spans="1:2" x14ac:dyDescent="0.35">
      <c r="A4172" s="3">
        <v>7.4</v>
      </c>
      <c r="B4172" s="3" t="s">
        <v>13605</v>
      </c>
    </row>
    <row r="4173" spans="1:2" x14ac:dyDescent="0.35">
      <c r="A4173" s="3">
        <v>7.8</v>
      </c>
      <c r="B4173" s="3" t="s">
        <v>37</v>
      </c>
    </row>
    <row r="4174" spans="1:2" x14ac:dyDescent="0.35">
      <c r="A4174" s="3">
        <v>6</v>
      </c>
      <c r="B4174" s="3" t="s">
        <v>37</v>
      </c>
    </row>
    <row r="4175" spans="1:2" x14ac:dyDescent="0.35">
      <c r="A4175" s="3">
        <v>5.3</v>
      </c>
      <c r="B4175" s="3" t="s">
        <v>37</v>
      </c>
    </row>
    <row r="4176" spans="1:2" x14ac:dyDescent="0.35">
      <c r="A4176" s="3">
        <v>7.9</v>
      </c>
      <c r="B4176" s="3" t="s">
        <v>37</v>
      </c>
    </row>
    <row r="4177" spans="1:2" x14ac:dyDescent="0.35">
      <c r="A4177" s="3">
        <v>7.2</v>
      </c>
      <c r="B4177" s="3" t="s">
        <v>2778</v>
      </c>
    </row>
    <row r="4178" spans="1:2" x14ac:dyDescent="0.35">
      <c r="A4178" s="3">
        <v>7.4</v>
      </c>
      <c r="B4178" s="3" t="s">
        <v>1946</v>
      </c>
    </row>
    <row r="4179" spans="1:2" x14ac:dyDescent="0.35">
      <c r="A4179" s="3">
        <v>5.3</v>
      </c>
      <c r="B4179" s="3" t="s">
        <v>37</v>
      </c>
    </row>
    <row r="4180" spans="1:2" x14ac:dyDescent="0.35">
      <c r="A4180" s="3">
        <v>8.3000000000000007</v>
      </c>
      <c r="B4180" s="3" t="s">
        <v>37</v>
      </c>
    </row>
    <row r="4181" spans="1:2" x14ac:dyDescent="0.35">
      <c r="A4181" s="3">
        <v>7.6</v>
      </c>
      <c r="B4181" s="3" t="s">
        <v>37</v>
      </c>
    </row>
    <row r="4182" spans="1:2" x14ac:dyDescent="0.35">
      <c r="A4182" s="3">
        <v>5.0999999999999996</v>
      </c>
      <c r="B4182" s="3" t="s">
        <v>37</v>
      </c>
    </row>
    <row r="4183" spans="1:2" x14ac:dyDescent="0.35">
      <c r="A4183" s="3">
        <v>5.0999999999999996</v>
      </c>
      <c r="B4183" s="3" t="s">
        <v>37</v>
      </c>
    </row>
    <row r="4184" spans="1:2" x14ac:dyDescent="0.35">
      <c r="A4184" s="3">
        <v>4.9000000000000004</v>
      </c>
      <c r="B4184" s="3" t="s">
        <v>37</v>
      </c>
    </row>
    <row r="4185" spans="1:2" x14ac:dyDescent="0.35">
      <c r="A4185" s="3">
        <v>6.9</v>
      </c>
      <c r="B4185" s="3" t="s">
        <v>37</v>
      </c>
    </row>
    <row r="4186" spans="1:2" x14ac:dyDescent="0.35">
      <c r="A4186" s="3">
        <v>4.5999999999999996</v>
      </c>
      <c r="B4186" s="3" t="s">
        <v>37</v>
      </c>
    </row>
    <row r="4187" spans="1:2" x14ac:dyDescent="0.35">
      <c r="A4187" s="3">
        <v>6.3</v>
      </c>
      <c r="B4187" s="3" t="s">
        <v>37</v>
      </c>
    </row>
    <row r="4188" spans="1:2" x14ac:dyDescent="0.35">
      <c r="A4188" s="3">
        <v>7.9</v>
      </c>
      <c r="B4188" s="3" t="s">
        <v>37</v>
      </c>
    </row>
    <row r="4189" spans="1:2" x14ac:dyDescent="0.35">
      <c r="A4189" s="3">
        <v>6.7</v>
      </c>
      <c r="B4189" s="3" t="s">
        <v>37</v>
      </c>
    </row>
    <row r="4190" spans="1:2" x14ac:dyDescent="0.35">
      <c r="A4190" s="3">
        <v>7.1</v>
      </c>
      <c r="B4190" s="3" t="s">
        <v>37</v>
      </c>
    </row>
    <row r="4191" spans="1:2" x14ac:dyDescent="0.35">
      <c r="A4191" s="3">
        <v>7.6</v>
      </c>
      <c r="B4191" s="3" t="s">
        <v>37</v>
      </c>
    </row>
    <row r="4192" spans="1:2" x14ac:dyDescent="0.35">
      <c r="A4192" s="3">
        <v>8.1</v>
      </c>
      <c r="B4192" s="3" t="s">
        <v>37</v>
      </c>
    </row>
    <row r="4193" spans="1:2" x14ac:dyDescent="0.35">
      <c r="A4193" s="3">
        <v>6.6</v>
      </c>
      <c r="B4193" s="3" t="s">
        <v>1464</v>
      </c>
    </row>
    <row r="4194" spans="1:2" x14ac:dyDescent="0.35">
      <c r="A4194" s="3">
        <v>7</v>
      </c>
      <c r="B4194" s="3" t="s">
        <v>37</v>
      </c>
    </row>
    <row r="4195" spans="1:2" x14ac:dyDescent="0.35">
      <c r="A4195" s="3">
        <v>7.6</v>
      </c>
      <c r="B4195" s="3" t="s">
        <v>37</v>
      </c>
    </row>
    <row r="4196" spans="1:2" x14ac:dyDescent="0.35">
      <c r="A4196" s="3">
        <v>6.7</v>
      </c>
      <c r="B4196" s="3" t="s">
        <v>37</v>
      </c>
    </row>
    <row r="4197" spans="1:2" x14ac:dyDescent="0.35">
      <c r="A4197" s="3">
        <v>7.1</v>
      </c>
      <c r="B4197" s="3" t="s">
        <v>37</v>
      </c>
    </row>
    <row r="4198" spans="1:2" x14ac:dyDescent="0.35">
      <c r="A4198" s="3">
        <v>7.6</v>
      </c>
      <c r="B4198" s="3" t="s">
        <v>37</v>
      </c>
    </row>
    <row r="4199" spans="1:2" x14ac:dyDescent="0.35">
      <c r="A4199" s="3">
        <v>7.1</v>
      </c>
      <c r="B4199" s="3" t="s">
        <v>37</v>
      </c>
    </row>
    <row r="4200" spans="1:2" x14ac:dyDescent="0.35">
      <c r="A4200" s="3">
        <v>7.1</v>
      </c>
      <c r="B4200" s="3" t="s">
        <v>37</v>
      </c>
    </row>
    <row r="4201" spans="1:2" x14ac:dyDescent="0.35">
      <c r="A4201" s="3">
        <v>7.7</v>
      </c>
      <c r="B4201" s="3" t="s">
        <v>37</v>
      </c>
    </row>
    <row r="4202" spans="1:2" x14ac:dyDescent="0.35">
      <c r="A4202" s="3">
        <v>7.6</v>
      </c>
      <c r="B4202" s="3" t="s">
        <v>37</v>
      </c>
    </row>
    <row r="4203" spans="1:2" x14ac:dyDescent="0.35">
      <c r="A4203" s="3">
        <v>6.6</v>
      </c>
      <c r="B4203" s="3" t="s">
        <v>37</v>
      </c>
    </row>
    <row r="4204" spans="1:2" x14ac:dyDescent="0.35">
      <c r="A4204" s="3">
        <v>6.7</v>
      </c>
      <c r="B4204" s="3" t="s">
        <v>37</v>
      </c>
    </row>
    <row r="4205" spans="1:2" x14ac:dyDescent="0.35">
      <c r="A4205" s="3">
        <v>5.7</v>
      </c>
      <c r="B4205" s="3" t="s">
        <v>37</v>
      </c>
    </row>
    <row r="4206" spans="1:2" x14ac:dyDescent="0.35">
      <c r="A4206" s="3">
        <v>7.1</v>
      </c>
      <c r="B4206" s="3" t="s">
        <v>37</v>
      </c>
    </row>
    <row r="4207" spans="1:2" x14ac:dyDescent="0.35">
      <c r="A4207" s="3">
        <v>6.2</v>
      </c>
      <c r="B4207" s="3" t="s">
        <v>37</v>
      </c>
    </row>
    <row r="4208" spans="1:2" x14ac:dyDescent="0.35">
      <c r="A4208" s="3">
        <v>6.1</v>
      </c>
      <c r="B4208" s="3" t="s">
        <v>8731</v>
      </c>
    </row>
    <row r="4209" spans="1:2" x14ac:dyDescent="0.35">
      <c r="A4209" s="3">
        <v>5.9</v>
      </c>
      <c r="B4209" s="3" t="s">
        <v>2778</v>
      </c>
    </row>
    <row r="4210" spans="1:2" x14ac:dyDescent="0.35">
      <c r="A4210" s="3">
        <v>6.8</v>
      </c>
      <c r="B4210" s="3" t="s">
        <v>37</v>
      </c>
    </row>
    <row r="4211" spans="1:2" x14ac:dyDescent="0.35">
      <c r="A4211" s="3">
        <v>5.8</v>
      </c>
      <c r="B4211" s="3" t="s">
        <v>37</v>
      </c>
    </row>
    <row r="4212" spans="1:2" x14ac:dyDescent="0.35">
      <c r="A4212" s="3">
        <v>5</v>
      </c>
      <c r="B4212" s="3" t="s">
        <v>37</v>
      </c>
    </row>
    <row r="4213" spans="1:2" x14ac:dyDescent="0.35">
      <c r="A4213" s="3">
        <v>6.3</v>
      </c>
      <c r="B4213" s="3" t="s">
        <v>37</v>
      </c>
    </row>
    <row r="4214" spans="1:2" x14ac:dyDescent="0.35">
      <c r="A4214" s="3">
        <v>6.8</v>
      </c>
      <c r="B4214" s="3" t="s">
        <v>37</v>
      </c>
    </row>
    <row r="4215" spans="1:2" x14ac:dyDescent="0.35">
      <c r="A4215" s="3">
        <v>5.0999999999999996</v>
      </c>
      <c r="B4215" s="3" t="s">
        <v>37</v>
      </c>
    </row>
    <row r="4216" spans="1:2" x14ac:dyDescent="0.35">
      <c r="A4216" s="3">
        <v>6.6</v>
      </c>
      <c r="B4216" s="3" t="s">
        <v>37</v>
      </c>
    </row>
    <row r="4217" spans="1:2" x14ac:dyDescent="0.35">
      <c r="A4217" s="3">
        <v>5</v>
      </c>
      <c r="B4217" s="3" t="s">
        <v>37</v>
      </c>
    </row>
    <row r="4218" spans="1:2" x14ac:dyDescent="0.35">
      <c r="A4218" s="3">
        <v>7.7</v>
      </c>
      <c r="B4218" s="3" t="s">
        <v>37</v>
      </c>
    </row>
    <row r="4219" spans="1:2" x14ac:dyDescent="0.35">
      <c r="A4219" s="3">
        <v>3.1</v>
      </c>
      <c r="B4219" s="3" t="s">
        <v>37</v>
      </c>
    </row>
    <row r="4220" spans="1:2" x14ac:dyDescent="0.35">
      <c r="A4220" s="3">
        <v>6.5</v>
      </c>
      <c r="B4220" s="3" t="s">
        <v>37</v>
      </c>
    </row>
    <row r="4221" spans="1:2" x14ac:dyDescent="0.35">
      <c r="A4221" s="3">
        <v>3.9</v>
      </c>
      <c r="B4221" s="3" t="s">
        <v>37</v>
      </c>
    </row>
    <row r="4222" spans="1:2" x14ac:dyDescent="0.35">
      <c r="A4222" s="3">
        <v>6.8</v>
      </c>
      <c r="B4222" s="3" t="s">
        <v>37</v>
      </c>
    </row>
    <row r="4223" spans="1:2" x14ac:dyDescent="0.35">
      <c r="A4223" s="3">
        <v>7</v>
      </c>
      <c r="B4223" s="3" t="s">
        <v>37</v>
      </c>
    </row>
    <row r="4224" spans="1:2" x14ac:dyDescent="0.35">
      <c r="A4224" s="3">
        <v>5.9</v>
      </c>
      <c r="B4224" s="3" t="s">
        <v>37</v>
      </c>
    </row>
    <row r="4225" spans="1:2" x14ac:dyDescent="0.35">
      <c r="A4225" s="3">
        <v>5.8</v>
      </c>
      <c r="B4225" s="3" t="s">
        <v>37</v>
      </c>
    </row>
    <row r="4226" spans="1:2" x14ac:dyDescent="0.35">
      <c r="A4226" s="3">
        <v>7.3</v>
      </c>
      <c r="B4226" s="3" t="s">
        <v>37</v>
      </c>
    </row>
    <row r="4227" spans="1:2" x14ac:dyDescent="0.35">
      <c r="A4227" s="3">
        <v>7.8</v>
      </c>
      <c r="B4227" s="3" t="s">
        <v>37</v>
      </c>
    </row>
    <row r="4228" spans="1:2" x14ac:dyDescent="0.35">
      <c r="A4228" s="3">
        <v>7.8</v>
      </c>
      <c r="B4228" s="3" t="s">
        <v>37</v>
      </c>
    </row>
    <row r="4229" spans="1:2" x14ac:dyDescent="0.35">
      <c r="A4229" s="3">
        <v>6.9</v>
      </c>
      <c r="B4229" s="3" t="s">
        <v>37</v>
      </c>
    </row>
    <row r="4230" spans="1:2" x14ac:dyDescent="0.35">
      <c r="A4230" s="3">
        <v>5.7</v>
      </c>
      <c r="B4230" s="3" t="s">
        <v>37</v>
      </c>
    </row>
    <row r="4231" spans="1:2" x14ac:dyDescent="0.35">
      <c r="A4231" s="3">
        <v>4.7</v>
      </c>
      <c r="B4231" s="3" t="s">
        <v>37</v>
      </c>
    </row>
    <row r="4232" spans="1:2" x14ac:dyDescent="0.35">
      <c r="A4232" s="3">
        <v>5.9</v>
      </c>
      <c r="B4232" s="3" t="s">
        <v>37</v>
      </c>
    </row>
    <row r="4233" spans="1:2" x14ac:dyDescent="0.35">
      <c r="A4233" s="3">
        <v>5.9</v>
      </c>
      <c r="B4233" s="3" t="s">
        <v>37</v>
      </c>
    </row>
    <row r="4234" spans="1:2" x14ac:dyDescent="0.35">
      <c r="A4234" s="3">
        <v>4.3</v>
      </c>
      <c r="B4234" s="3" t="s">
        <v>37</v>
      </c>
    </row>
    <row r="4235" spans="1:2" x14ac:dyDescent="0.35">
      <c r="A4235" s="3">
        <v>7.5</v>
      </c>
      <c r="B4235" s="3" t="s">
        <v>37</v>
      </c>
    </row>
    <row r="4236" spans="1:2" x14ac:dyDescent="0.35">
      <c r="A4236" s="3">
        <v>4.8</v>
      </c>
      <c r="B4236" s="3" t="s">
        <v>37</v>
      </c>
    </row>
    <row r="4237" spans="1:2" x14ac:dyDescent="0.35">
      <c r="A4237" s="3">
        <v>5.8</v>
      </c>
      <c r="B4237" s="3" t="s">
        <v>37</v>
      </c>
    </row>
    <row r="4238" spans="1:2" x14ac:dyDescent="0.35">
      <c r="A4238" s="3">
        <v>5.3</v>
      </c>
      <c r="B4238" s="3" t="s">
        <v>37</v>
      </c>
    </row>
    <row r="4239" spans="1:2" x14ac:dyDescent="0.35">
      <c r="A4239" s="3">
        <v>6</v>
      </c>
      <c r="B4239" s="3" t="s">
        <v>37</v>
      </c>
    </row>
    <row r="4240" spans="1:2" x14ac:dyDescent="0.35">
      <c r="A4240" s="3">
        <v>8.1</v>
      </c>
      <c r="B4240" s="3" t="s">
        <v>37</v>
      </c>
    </row>
    <row r="4241" spans="1:2" x14ac:dyDescent="0.35">
      <c r="A4241" s="3">
        <v>7</v>
      </c>
      <c r="B4241" s="3" t="s">
        <v>37</v>
      </c>
    </row>
    <row r="4242" spans="1:2" x14ac:dyDescent="0.35">
      <c r="A4242" s="3">
        <v>7.6</v>
      </c>
      <c r="B4242" s="3" t="s">
        <v>17494</v>
      </c>
    </row>
    <row r="4243" spans="1:2" x14ac:dyDescent="0.35">
      <c r="A4243" s="3">
        <v>7.2</v>
      </c>
      <c r="B4243" s="3" t="s">
        <v>37</v>
      </c>
    </row>
    <row r="4244" spans="1:2" x14ac:dyDescent="0.35">
      <c r="A4244" s="3">
        <v>7.5</v>
      </c>
      <c r="B4244" s="3" t="s">
        <v>2778</v>
      </c>
    </row>
    <row r="4245" spans="1:2" x14ac:dyDescent="0.35">
      <c r="A4245" s="3">
        <v>6.3</v>
      </c>
      <c r="B4245" s="3" t="s">
        <v>37</v>
      </c>
    </row>
    <row r="4246" spans="1:2" x14ac:dyDescent="0.35">
      <c r="A4246" s="3">
        <v>6.7</v>
      </c>
      <c r="B4246" s="3" t="s">
        <v>37</v>
      </c>
    </row>
    <row r="4247" spans="1:2" x14ac:dyDescent="0.35">
      <c r="A4247" s="3">
        <v>4.8</v>
      </c>
      <c r="B4247" s="3" t="s">
        <v>37</v>
      </c>
    </row>
    <row r="4248" spans="1:2" x14ac:dyDescent="0.35">
      <c r="A4248" s="3">
        <v>5.5</v>
      </c>
      <c r="B4248" s="3" t="s">
        <v>37</v>
      </c>
    </row>
    <row r="4249" spans="1:2" x14ac:dyDescent="0.35">
      <c r="A4249" s="3">
        <v>7.5</v>
      </c>
      <c r="B4249" s="3" t="s">
        <v>37</v>
      </c>
    </row>
    <row r="4250" spans="1:2" x14ac:dyDescent="0.35">
      <c r="A4250" s="3">
        <v>5.0999999999999996</v>
      </c>
      <c r="B4250" s="3" t="s">
        <v>37</v>
      </c>
    </row>
    <row r="4251" spans="1:2" x14ac:dyDescent="0.35">
      <c r="A4251" s="3">
        <v>7.4</v>
      </c>
      <c r="B4251" s="3" t="s">
        <v>37</v>
      </c>
    </row>
    <row r="4252" spans="1:2" x14ac:dyDescent="0.35">
      <c r="A4252" s="3">
        <v>7.3</v>
      </c>
      <c r="B4252" s="3" t="s">
        <v>37</v>
      </c>
    </row>
    <row r="4253" spans="1:2" x14ac:dyDescent="0.35">
      <c r="A4253" s="3">
        <v>6.9</v>
      </c>
      <c r="B4253" s="3" t="s">
        <v>37</v>
      </c>
    </row>
    <row r="4254" spans="1:2" x14ac:dyDescent="0.35">
      <c r="A4254" s="3">
        <v>6.8</v>
      </c>
      <c r="B4254" s="3" t="s">
        <v>37</v>
      </c>
    </row>
    <row r="4255" spans="1:2" x14ac:dyDescent="0.35">
      <c r="A4255" s="3">
        <v>8.4</v>
      </c>
      <c r="B4255" s="3" t="s">
        <v>37</v>
      </c>
    </row>
    <row r="4256" spans="1:2" x14ac:dyDescent="0.35">
      <c r="A4256" s="3">
        <v>7.6</v>
      </c>
      <c r="B4256" s="3" t="s">
        <v>37</v>
      </c>
    </row>
    <row r="4257" spans="1:2" x14ac:dyDescent="0.35">
      <c r="A4257" s="3">
        <v>7.6</v>
      </c>
      <c r="B4257" s="3" t="s">
        <v>7241</v>
      </c>
    </row>
    <row r="4258" spans="1:2" x14ac:dyDescent="0.35">
      <c r="A4258" s="3">
        <v>7.7</v>
      </c>
      <c r="B4258" s="3" t="s">
        <v>37</v>
      </c>
    </row>
    <row r="4259" spans="1:2" x14ac:dyDescent="0.35">
      <c r="A4259" s="3">
        <v>7.6</v>
      </c>
      <c r="B4259" s="3" t="s">
        <v>37</v>
      </c>
    </row>
    <row r="4260" spans="1:2" x14ac:dyDescent="0.35">
      <c r="A4260" s="3">
        <v>5.3</v>
      </c>
      <c r="B4260" s="3" t="s">
        <v>37</v>
      </c>
    </row>
    <row r="4261" spans="1:2" x14ac:dyDescent="0.35">
      <c r="A4261" s="3">
        <v>8.5</v>
      </c>
      <c r="B4261" s="3" t="s">
        <v>8731</v>
      </c>
    </row>
    <row r="4262" spans="1:2" x14ac:dyDescent="0.35">
      <c r="A4262" s="3">
        <v>7</v>
      </c>
      <c r="B4262" s="3" t="s">
        <v>37</v>
      </c>
    </row>
    <row r="4263" spans="1:2" x14ac:dyDescent="0.35">
      <c r="A4263" s="3">
        <v>8</v>
      </c>
      <c r="B4263" s="3" t="s">
        <v>37</v>
      </c>
    </row>
    <row r="4264" spans="1:2" x14ac:dyDescent="0.35">
      <c r="A4264" s="3">
        <v>7.1</v>
      </c>
      <c r="B4264" s="3" t="s">
        <v>37</v>
      </c>
    </row>
    <row r="4265" spans="1:2" x14ac:dyDescent="0.35">
      <c r="A4265" s="3">
        <v>7.8</v>
      </c>
      <c r="B4265" s="3" t="s">
        <v>1464</v>
      </c>
    </row>
    <row r="4266" spans="1:2" x14ac:dyDescent="0.35">
      <c r="A4266" s="3">
        <v>7.2</v>
      </c>
      <c r="B4266" s="3" t="s">
        <v>37</v>
      </c>
    </row>
    <row r="4267" spans="1:2" x14ac:dyDescent="0.35">
      <c r="A4267" s="3">
        <v>7.5</v>
      </c>
      <c r="B4267" s="3" t="s">
        <v>37</v>
      </c>
    </row>
    <row r="4268" spans="1:2" x14ac:dyDescent="0.35">
      <c r="A4268" s="3">
        <v>8</v>
      </c>
      <c r="B4268" s="3" t="s">
        <v>37</v>
      </c>
    </row>
    <row r="4269" spans="1:2" x14ac:dyDescent="0.35">
      <c r="A4269" s="3">
        <v>8.1</v>
      </c>
      <c r="B4269" s="3" t="s">
        <v>2778</v>
      </c>
    </row>
    <row r="4270" spans="1:2" x14ac:dyDescent="0.35">
      <c r="A4270" s="3">
        <v>6.8</v>
      </c>
      <c r="B4270" s="3" t="s">
        <v>37</v>
      </c>
    </row>
    <row r="4271" spans="1:2" x14ac:dyDescent="0.35">
      <c r="A4271" s="3">
        <v>7.4</v>
      </c>
      <c r="B4271" s="3" t="s">
        <v>37</v>
      </c>
    </row>
    <row r="4272" spans="1:2" x14ac:dyDescent="0.35">
      <c r="A4272" s="3">
        <v>7.2</v>
      </c>
      <c r="B4272" s="3" t="s">
        <v>37</v>
      </c>
    </row>
    <row r="4273" spans="1:2" x14ac:dyDescent="0.35">
      <c r="A4273" s="3">
        <v>8.1</v>
      </c>
      <c r="B4273" s="3" t="s">
        <v>37</v>
      </c>
    </row>
    <row r="4274" spans="1:2" x14ac:dyDescent="0.35">
      <c r="A4274" s="3">
        <v>7</v>
      </c>
      <c r="B4274" s="3" t="s">
        <v>37</v>
      </c>
    </row>
    <row r="4275" spans="1:2" x14ac:dyDescent="0.35">
      <c r="A4275" s="3">
        <v>7.4</v>
      </c>
      <c r="B4275" s="3" t="s">
        <v>37</v>
      </c>
    </row>
    <row r="4276" spans="1:2" x14ac:dyDescent="0.35">
      <c r="A4276" s="3">
        <v>8.3000000000000007</v>
      </c>
      <c r="B4276" s="3" t="s">
        <v>37</v>
      </c>
    </row>
    <row r="4277" spans="1:2" x14ac:dyDescent="0.35">
      <c r="A4277" s="3">
        <v>6.1</v>
      </c>
      <c r="B4277" s="3" t="s">
        <v>37</v>
      </c>
    </row>
    <row r="4278" spans="1:2" x14ac:dyDescent="0.35">
      <c r="A4278" s="3">
        <v>7.5</v>
      </c>
      <c r="B4278" s="3" t="s">
        <v>37</v>
      </c>
    </row>
    <row r="4279" spans="1:2" x14ac:dyDescent="0.35">
      <c r="A4279" s="3">
        <v>7</v>
      </c>
      <c r="B4279" s="3" t="s">
        <v>37</v>
      </c>
    </row>
    <row r="4280" spans="1:2" x14ac:dyDescent="0.35">
      <c r="A4280" s="3">
        <v>5.3</v>
      </c>
      <c r="B4280" s="3" t="s">
        <v>37</v>
      </c>
    </row>
    <row r="4281" spans="1:2" x14ac:dyDescent="0.35">
      <c r="A4281" s="3">
        <v>4.7</v>
      </c>
      <c r="B4281" s="3" t="s">
        <v>37</v>
      </c>
    </row>
    <row r="4282" spans="1:2" x14ac:dyDescent="0.35">
      <c r="A4282" s="3">
        <v>5.7</v>
      </c>
      <c r="B4282" s="3" t="s">
        <v>37</v>
      </c>
    </row>
    <row r="4283" spans="1:2" x14ac:dyDescent="0.35">
      <c r="A4283" s="3">
        <v>8.1</v>
      </c>
      <c r="B4283" s="3" t="s">
        <v>37</v>
      </c>
    </row>
    <row r="4284" spans="1:2" x14ac:dyDescent="0.35">
      <c r="A4284" s="3">
        <v>7.8</v>
      </c>
      <c r="B4284" s="3" t="s">
        <v>37</v>
      </c>
    </row>
    <row r="4285" spans="1:2" x14ac:dyDescent="0.35">
      <c r="A4285" s="3">
        <v>6.5</v>
      </c>
      <c r="B4285" s="3" t="s">
        <v>37</v>
      </c>
    </row>
    <row r="4286" spans="1:2" x14ac:dyDescent="0.35">
      <c r="A4286" s="3">
        <v>8</v>
      </c>
      <c r="B4286" s="3" t="s">
        <v>11690</v>
      </c>
    </row>
    <row r="4287" spans="1:2" x14ac:dyDescent="0.35">
      <c r="A4287" s="3">
        <v>3.3</v>
      </c>
      <c r="B4287" s="3" t="s">
        <v>37</v>
      </c>
    </row>
    <row r="4288" spans="1:2" x14ac:dyDescent="0.35">
      <c r="A4288" s="3">
        <v>8.3000000000000007</v>
      </c>
      <c r="B4288" s="3" t="s">
        <v>37</v>
      </c>
    </row>
    <row r="4289" spans="1:2" x14ac:dyDescent="0.35">
      <c r="A4289" s="3">
        <v>6.9</v>
      </c>
      <c r="B4289" s="3" t="s">
        <v>37</v>
      </c>
    </row>
    <row r="4290" spans="1:2" x14ac:dyDescent="0.35">
      <c r="A4290" s="3">
        <v>7.3</v>
      </c>
      <c r="B4290" s="3" t="s">
        <v>37</v>
      </c>
    </row>
    <row r="4291" spans="1:2" x14ac:dyDescent="0.35">
      <c r="A4291" s="3">
        <v>8.1</v>
      </c>
      <c r="B4291" s="3" t="s">
        <v>37</v>
      </c>
    </row>
    <row r="4292" spans="1:2" x14ac:dyDescent="0.35">
      <c r="A4292" s="3">
        <v>6.5</v>
      </c>
      <c r="B4292" s="3" t="s">
        <v>37</v>
      </c>
    </row>
    <row r="4293" spans="1:2" x14ac:dyDescent="0.35">
      <c r="A4293" s="3">
        <v>6.8</v>
      </c>
      <c r="B4293" s="3" t="s">
        <v>37</v>
      </c>
    </row>
    <row r="4294" spans="1:2" x14ac:dyDescent="0.35">
      <c r="A4294" s="3">
        <v>7.3</v>
      </c>
      <c r="B4294" s="3" t="s">
        <v>37</v>
      </c>
    </row>
    <row r="4295" spans="1:2" x14ac:dyDescent="0.35">
      <c r="A4295" s="3">
        <v>6.4</v>
      </c>
      <c r="B4295" s="3" t="s">
        <v>37</v>
      </c>
    </row>
    <row r="4296" spans="1:2" x14ac:dyDescent="0.35">
      <c r="A4296" s="3">
        <v>4.5999999999999996</v>
      </c>
      <c r="B4296" s="3" t="s">
        <v>37</v>
      </c>
    </row>
    <row r="4297" spans="1:2" x14ac:dyDescent="0.35">
      <c r="A4297" s="3">
        <v>6.5</v>
      </c>
      <c r="B4297" s="3" t="s">
        <v>1464</v>
      </c>
    </row>
    <row r="4298" spans="1:2" x14ac:dyDescent="0.35">
      <c r="A4298" s="3">
        <v>7</v>
      </c>
      <c r="B4298" s="3" t="s">
        <v>37</v>
      </c>
    </row>
    <row r="4299" spans="1:2" x14ac:dyDescent="0.35">
      <c r="A4299" s="3">
        <v>5.4</v>
      </c>
      <c r="B4299" s="3" t="s">
        <v>37</v>
      </c>
    </row>
    <row r="4300" spans="1:2" x14ac:dyDescent="0.35">
      <c r="A4300" s="3">
        <v>6.7</v>
      </c>
      <c r="B4300" s="3" t="s">
        <v>37</v>
      </c>
    </row>
    <row r="4301" spans="1:2" x14ac:dyDescent="0.35">
      <c r="A4301" s="3">
        <v>2.8</v>
      </c>
      <c r="B4301" s="3" t="s">
        <v>5611</v>
      </c>
    </row>
    <row r="4302" spans="1:2" x14ac:dyDescent="0.35">
      <c r="A4302" s="3">
        <v>7.4</v>
      </c>
      <c r="B4302" s="3" t="s">
        <v>37</v>
      </c>
    </row>
    <row r="4303" spans="1:2" x14ac:dyDescent="0.35">
      <c r="A4303" s="3">
        <v>5.8</v>
      </c>
      <c r="B4303" s="3" t="s">
        <v>37</v>
      </c>
    </row>
    <row r="4304" spans="1:2" x14ac:dyDescent="0.35">
      <c r="A4304" s="3">
        <v>7.1</v>
      </c>
      <c r="B4304" s="3" t="s">
        <v>37</v>
      </c>
    </row>
    <row r="4305" spans="1:2" x14ac:dyDescent="0.35">
      <c r="A4305" s="3">
        <v>4.5</v>
      </c>
      <c r="B4305" s="3" t="s">
        <v>37</v>
      </c>
    </row>
    <row r="4306" spans="1:2" x14ac:dyDescent="0.35">
      <c r="A4306" s="3">
        <v>7.9</v>
      </c>
      <c r="B4306" s="3" t="s">
        <v>37</v>
      </c>
    </row>
    <row r="4307" spans="1:2" x14ac:dyDescent="0.35">
      <c r="A4307" s="3">
        <v>5.3</v>
      </c>
      <c r="B4307" s="3" t="s">
        <v>5611</v>
      </c>
    </row>
    <row r="4308" spans="1:2" x14ac:dyDescent="0.35">
      <c r="A4308" s="3">
        <v>5.4</v>
      </c>
      <c r="B4308" s="3" t="s">
        <v>37</v>
      </c>
    </row>
    <row r="4309" spans="1:2" x14ac:dyDescent="0.35">
      <c r="A4309" s="3">
        <v>4.8</v>
      </c>
      <c r="B4309" s="3" t="s">
        <v>37</v>
      </c>
    </row>
    <row r="4310" spans="1:2" x14ac:dyDescent="0.35">
      <c r="A4310" s="3">
        <v>5.9</v>
      </c>
      <c r="B4310" s="3" t="s">
        <v>37</v>
      </c>
    </row>
    <row r="4311" spans="1:2" x14ac:dyDescent="0.35">
      <c r="A4311" s="3">
        <v>6.2</v>
      </c>
      <c r="B4311" s="3" t="s">
        <v>37</v>
      </c>
    </row>
    <row r="4312" spans="1:2" x14ac:dyDescent="0.35">
      <c r="A4312" s="3">
        <v>5.9</v>
      </c>
      <c r="B4312" s="3" t="s">
        <v>37</v>
      </c>
    </row>
    <row r="4313" spans="1:2" x14ac:dyDescent="0.35">
      <c r="A4313" s="3">
        <v>6.6</v>
      </c>
      <c r="B4313" s="3" t="s">
        <v>37</v>
      </c>
    </row>
    <row r="4314" spans="1:2" x14ac:dyDescent="0.35">
      <c r="A4314" s="3">
        <v>6.6</v>
      </c>
      <c r="B4314" s="3" t="s">
        <v>37</v>
      </c>
    </row>
    <row r="4315" spans="1:2" x14ac:dyDescent="0.35">
      <c r="A4315" s="3">
        <v>5.0999999999999996</v>
      </c>
      <c r="B4315" s="3" t="s">
        <v>37</v>
      </c>
    </row>
    <row r="4316" spans="1:2" x14ac:dyDescent="0.35">
      <c r="A4316" s="3">
        <v>6</v>
      </c>
      <c r="B4316" s="3" t="s">
        <v>37</v>
      </c>
    </row>
    <row r="4317" spans="1:2" x14ac:dyDescent="0.35">
      <c r="A4317" s="3">
        <v>6.8</v>
      </c>
      <c r="B4317" s="3" t="s">
        <v>37</v>
      </c>
    </row>
    <row r="4318" spans="1:2" x14ac:dyDescent="0.35">
      <c r="A4318" s="3">
        <v>5.4</v>
      </c>
      <c r="B4318" s="3" t="s">
        <v>37</v>
      </c>
    </row>
    <row r="4319" spans="1:2" x14ac:dyDescent="0.35">
      <c r="A4319" s="3">
        <v>5.2</v>
      </c>
      <c r="B4319" s="3" t="s">
        <v>37</v>
      </c>
    </row>
    <row r="4320" spans="1:2" x14ac:dyDescent="0.35">
      <c r="A4320" s="3">
        <v>7.8</v>
      </c>
      <c r="B4320" s="3" t="s">
        <v>37</v>
      </c>
    </row>
    <row r="4321" spans="1:2" x14ac:dyDescent="0.35">
      <c r="A4321" s="3">
        <v>6.4</v>
      </c>
      <c r="B4321" s="3" t="s">
        <v>37</v>
      </c>
    </row>
    <row r="4322" spans="1:2" x14ac:dyDescent="0.35">
      <c r="A4322" s="3">
        <v>6.1</v>
      </c>
      <c r="B4322" s="3" t="s">
        <v>37</v>
      </c>
    </row>
    <row r="4323" spans="1:2" x14ac:dyDescent="0.35">
      <c r="A4323" s="3">
        <v>5.7</v>
      </c>
      <c r="B4323" s="3" t="s">
        <v>37</v>
      </c>
    </row>
    <row r="4324" spans="1:2" x14ac:dyDescent="0.35">
      <c r="A4324" s="3">
        <v>5.5</v>
      </c>
      <c r="B4324" s="3" t="s">
        <v>37</v>
      </c>
    </row>
    <row r="4325" spans="1:2" x14ac:dyDescent="0.35">
      <c r="A4325" s="3">
        <v>7.4</v>
      </c>
      <c r="B4325" s="3" t="s">
        <v>37</v>
      </c>
    </row>
    <row r="4326" spans="1:2" x14ac:dyDescent="0.35">
      <c r="A4326" s="3">
        <v>7.1</v>
      </c>
      <c r="B4326" s="3" t="s">
        <v>37</v>
      </c>
    </row>
    <row r="4327" spans="1:2" x14ac:dyDescent="0.35">
      <c r="A4327" s="3">
        <v>3.9</v>
      </c>
      <c r="B4327" s="3" t="s">
        <v>37</v>
      </c>
    </row>
    <row r="4328" spans="1:2" x14ac:dyDescent="0.35">
      <c r="A4328" s="3">
        <v>4.5999999999999996</v>
      </c>
      <c r="B4328" s="3" t="s">
        <v>37</v>
      </c>
    </row>
    <row r="4329" spans="1:2" x14ac:dyDescent="0.35">
      <c r="A4329" s="3">
        <v>7.3</v>
      </c>
      <c r="B4329" s="3" t="s">
        <v>37</v>
      </c>
    </row>
    <row r="4330" spans="1:2" x14ac:dyDescent="0.35">
      <c r="A4330" s="3">
        <v>7.7</v>
      </c>
      <c r="B4330" s="3" t="s">
        <v>37</v>
      </c>
    </row>
    <row r="4331" spans="1:2" x14ac:dyDescent="0.35">
      <c r="A4331" s="3">
        <v>4.9000000000000004</v>
      </c>
      <c r="B4331" s="3" t="s">
        <v>37</v>
      </c>
    </row>
    <row r="4332" spans="1:2" x14ac:dyDescent="0.35">
      <c r="A4332" s="3">
        <v>6.3</v>
      </c>
      <c r="B4332" s="3" t="s">
        <v>37</v>
      </c>
    </row>
    <row r="4333" spans="1:2" x14ac:dyDescent="0.35">
      <c r="A4333" s="3">
        <v>6.1</v>
      </c>
      <c r="B4333" s="3" t="s">
        <v>37</v>
      </c>
    </row>
    <row r="4334" spans="1:2" x14ac:dyDescent="0.35">
      <c r="A4334" s="3">
        <v>6.6</v>
      </c>
      <c r="B4334" s="3" t="s">
        <v>37</v>
      </c>
    </row>
    <row r="4335" spans="1:2" x14ac:dyDescent="0.35">
      <c r="A4335" s="3">
        <v>5.7</v>
      </c>
      <c r="B4335" s="3" t="s">
        <v>37</v>
      </c>
    </row>
    <row r="4336" spans="1:2" x14ac:dyDescent="0.35">
      <c r="A4336" s="3">
        <v>5.6</v>
      </c>
      <c r="B4336" s="3" t="s">
        <v>37</v>
      </c>
    </row>
    <row r="4337" spans="1:2" x14ac:dyDescent="0.35">
      <c r="A4337" s="3">
        <v>6</v>
      </c>
      <c r="B4337" s="3" t="s">
        <v>8731</v>
      </c>
    </row>
    <row r="4338" spans="1:2" x14ac:dyDescent="0.35">
      <c r="A4338" s="3">
        <v>5.7</v>
      </c>
      <c r="B4338" s="3" t="s">
        <v>37</v>
      </c>
    </row>
    <row r="4339" spans="1:2" x14ac:dyDescent="0.35">
      <c r="A4339" s="3">
        <v>7</v>
      </c>
      <c r="B4339" s="3" t="s">
        <v>37</v>
      </c>
    </row>
    <row r="4340" spans="1:2" x14ac:dyDescent="0.35">
      <c r="A4340" s="3">
        <v>5.3</v>
      </c>
      <c r="B4340" s="3" t="s">
        <v>37</v>
      </c>
    </row>
    <row r="4341" spans="1:2" x14ac:dyDescent="0.35">
      <c r="A4341" s="3">
        <v>4.4000000000000004</v>
      </c>
      <c r="B4341" s="3" t="s">
        <v>37</v>
      </c>
    </row>
    <row r="4342" spans="1:2" x14ac:dyDescent="0.35">
      <c r="A4342" s="3">
        <v>3.4</v>
      </c>
      <c r="B4342" s="3" t="s">
        <v>37</v>
      </c>
    </row>
    <row r="4343" spans="1:2" x14ac:dyDescent="0.35">
      <c r="A4343" s="3">
        <v>4.5</v>
      </c>
      <c r="B4343" s="3" t="s">
        <v>37</v>
      </c>
    </row>
    <row r="4344" spans="1:2" x14ac:dyDescent="0.35">
      <c r="A4344" s="3">
        <v>3.4</v>
      </c>
      <c r="B4344" s="3" t="s">
        <v>37</v>
      </c>
    </row>
    <row r="4345" spans="1:2" x14ac:dyDescent="0.35">
      <c r="A4345" s="3">
        <v>7.1</v>
      </c>
      <c r="B4345" s="3" t="s">
        <v>37</v>
      </c>
    </row>
    <row r="4346" spans="1:2" x14ac:dyDescent="0.35">
      <c r="A4346" s="3">
        <v>6.4</v>
      </c>
      <c r="B4346" s="3" t="s">
        <v>37</v>
      </c>
    </row>
    <row r="4347" spans="1:2" x14ac:dyDescent="0.35">
      <c r="A4347" s="3">
        <v>5.2</v>
      </c>
      <c r="B4347" s="3" t="s">
        <v>37</v>
      </c>
    </row>
    <row r="4348" spans="1:2" x14ac:dyDescent="0.35">
      <c r="A4348" s="3">
        <v>7</v>
      </c>
      <c r="B4348" s="3" t="s">
        <v>37</v>
      </c>
    </row>
    <row r="4349" spans="1:2" x14ac:dyDescent="0.35">
      <c r="A4349" s="3">
        <v>7.3</v>
      </c>
      <c r="B4349" s="3" t="s">
        <v>37</v>
      </c>
    </row>
    <row r="4350" spans="1:2" x14ac:dyDescent="0.35">
      <c r="A4350" s="3">
        <v>8.1</v>
      </c>
      <c r="B4350" s="3" t="s">
        <v>15950</v>
      </c>
    </row>
    <row r="4351" spans="1:2" x14ac:dyDescent="0.35">
      <c r="A4351" s="3">
        <v>5.8</v>
      </c>
      <c r="B4351" s="3" t="s">
        <v>1464</v>
      </c>
    </row>
    <row r="4352" spans="1:2" x14ac:dyDescent="0.35">
      <c r="A4352" s="3">
        <v>5.9</v>
      </c>
      <c r="B4352" s="3" t="s">
        <v>37</v>
      </c>
    </row>
    <row r="4353" spans="1:2" x14ac:dyDescent="0.35">
      <c r="A4353" s="3">
        <v>6.4</v>
      </c>
      <c r="B4353" s="3" t="s">
        <v>5611</v>
      </c>
    </row>
    <row r="4354" spans="1:2" x14ac:dyDescent="0.35">
      <c r="A4354" s="3">
        <v>7.5</v>
      </c>
      <c r="B4354" s="3" t="s">
        <v>37</v>
      </c>
    </row>
    <row r="4355" spans="1:2" x14ac:dyDescent="0.35">
      <c r="A4355" s="3">
        <v>7.8</v>
      </c>
      <c r="B4355" s="3" t="s">
        <v>37</v>
      </c>
    </row>
    <row r="4356" spans="1:2" x14ac:dyDescent="0.35">
      <c r="A4356" s="3">
        <v>6.3</v>
      </c>
      <c r="B4356" s="3" t="s">
        <v>37</v>
      </c>
    </row>
    <row r="4357" spans="1:2" x14ac:dyDescent="0.35">
      <c r="A4357" s="3">
        <v>7.2</v>
      </c>
      <c r="B4357" s="3" t="s">
        <v>37</v>
      </c>
    </row>
    <row r="4358" spans="1:2" x14ac:dyDescent="0.35">
      <c r="A4358" s="3">
        <v>5.6</v>
      </c>
      <c r="B4358" s="3" t="s">
        <v>37</v>
      </c>
    </row>
    <row r="4359" spans="1:2" x14ac:dyDescent="0.35">
      <c r="A4359" s="3">
        <v>7.2</v>
      </c>
      <c r="B4359" s="3" t="s">
        <v>37</v>
      </c>
    </row>
    <row r="4360" spans="1:2" x14ac:dyDescent="0.35">
      <c r="A4360" s="3">
        <v>8</v>
      </c>
      <c r="B4360" s="3" t="s">
        <v>37</v>
      </c>
    </row>
    <row r="4361" spans="1:2" x14ac:dyDescent="0.35">
      <c r="A4361" s="3">
        <v>8.5</v>
      </c>
      <c r="B4361" s="3" t="s">
        <v>37</v>
      </c>
    </row>
    <row r="4362" spans="1:2" x14ac:dyDescent="0.35">
      <c r="A4362" s="3">
        <v>6.8</v>
      </c>
      <c r="B4362" s="3" t="s">
        <v>2778</v>
      </c>
    </row>
    <row r="4363" spans="1:2" x14ac:dyDescent="0.35">
      <c r="A4363" s="3">
        <v>7.3</v>
      </c>
      <c r="B4363" s="3" t="s">
        <v>37</v>
      </c>
    </row>
    <row r="4364" spans="1:2" x14ac:dyDescent="0.35">
      <c r="A4364" s="3">
        <v>5.5</v>
      </c>
      <c r="B4364" s="3" t="s">
        <v>37</v>
      </c>
    </row>
    <row r="4365" spans="1:2" x14ac:dyDescent="0.35">
      <c r="A4365" s="3">
        <v>7.3</v>
      </c>
      <c r="B4365" s="3" t="s">
        <v>37</v>
      </c>
    </row>
    <row r="4366" spans="1:2" x14ac:dyDescent="0.35">
      <c r="A4366" s="3">
        <v>6.3</v>
      </c>
      <c r="B4366" s="3" t="s">
        <v>37</v>
      </c>
    </row>
    <row r="4367" spans="1:2" x14ac:dyDescent="0.35">
      <c r="A4367" s="3">
        <v>5.0999999999999996</v>
      </c>
      <c r="B4367" s="3" t="s">
        <v>20702</v>
      </c>
    </row>
    <row r="4368" spans="1:2" x14ac:dyDescent="0.35">
      <c r="A4368" s="3">
        <v>6.6</v>
      </c>
      <c r="B4368" s="3" t="s">
        <v>37</v>
      </c>
    </row>
    <row r="4369" spans="1:2" x14ac:dyDescent="0.35">
      <c r="A4369" s="3">
        <v>6.1</v>
      </c>
      <c r="B4369" s="3" t="s">
        <v>37</v>
      </c>
    </row>
    <row r="4370" spans="1:2" x14ac:dyDescent="0.35">
      <c r="A4370" s="3">
        <v>7.5</v>
      </c>
      <c r="B4370" s="3" t="s">
        <v>20718</v>
      </c>
    </row>
    <row r="4371" spans="1:2" x14ac:dyDescent="0.35">
      <c r="A4371" s="3">
        <v>7</v>
      </c>
      <c r="B4371" s="3" t="s">
        <v>37</v>
      </c>
    </row>
    <row r="4372" spans="1:2" x14ac:dyDescent="0.35">
      <c r="A4372" s="3">
        <v>7.2</v>
      </c>
      <c r="B4372" s="3" t="s">
        <v>37</v>
      </c>
    </row>
    <row r="4373" spans="1:2" x14ac:dyDescent="0.35">
      <c r="A4373" s="3">
        <v>5.3</v>
      </c>
      <c r="B4373" s="3" t="s">
        <v>37</v>
      </c>
    </row>
    <row r="4374" spans="1:2" x14ac:dyDescent="0.35">
      <c r="A4374" s="3">
        <v>8.6999999999999993</v>
      </c>
      <c r="B4374" s="3" t="s">
        <v>37</v>
      </c>
    </row>
    <row r="4375" spans="1:2" x14ac:dyDescent="0.35">
      <c r="A4375" s="3">
        <v>3.4</v>
      </c>
      <c r="B4375" s="3" t="s">
        <v>37</v>
      </c>
    </row>
    <row r="4376" spans="1:2" x14ac:dyDescent="0.35">
      <c r="A4376" s="3">
        <v>5.4</v>
      </c>
      <c r="B4376" s="3" t="s">
        <v>37</v>
      </c>
    </row>
    <row r="4377" spans="1:2" x14ac:dyDescent="0.35">
      <c r="A4377" s="3">
        <v>7.8</v>
      </c>
      <c r="B4377" s="3" t="s">
        <v>8731</v>
      </c>
    </row>
    <row r="4378" spans="1:2" x14ac:dyDescent="0.35">
      <c r="A4378" s="3">
        <v>6.7</v>
      </c>
      <c r="B4378" s="3" t="s">
        <v>37</v>
      </c>
    </row>
    <row r="4379" spans="1:2" x14ac:dyDescent="0.35">
      <c r="A4379" s="3">
        <v>4.7</v>
      </c>
      <c r="B4379" s="3" t="s">
        <v>37</v>
      </c>
    </row>
    <row r="4380" spans="1:2" x14ac:dyDescent="0.35">
      <c r="A4380" s="3">
        <v>6.3</v>
      </c>
      <c r="B4380" s="3" t="s">
        <v>37</v>
      </c>
    </row>
    <row r="4381" spans="1:2" x14ac:dyDescent="0.35">
      <c r="A4381" s="3">
        <v>7.4</v>
      </c>
      <c r="B4381" s="3" t="s">
        <v>2778</v>
      </c>
    </row>
    <row r="4382" spans="1:2" x14ac:dyDescent="0.35">
      <c r="A4382" s="3">
        <v>6.1</v>
      </c>
      <c r="B4382" s="3" t="s">
        <v>37</v>
      </c>
    </row>
    <row r="4383" spans="1:2" x14ac:dyDescent="0.35">
      <c r="A4383" s="3">
        <v>7.5</v>
      </c>
      <c r="B4383" s="3" t="s">
        <v>37</v>
      </c>
    </row>
    <row r="4384" spans="1:2" x14ac:dyDescent="0.35">
      <c r="A4384" s="3">
        <v>6.3</v>
      </c>
      <c r="B4384" s="3" t="s">
        <v>37</v>
      </c>
    </row>
    <row r="4385" spans="1:2" x14ac:dyDescent="0.35">
      <c r="A4385" s="3">
        <v>6.3</v>
      </c>
      <c r="B4385" s="3" t="s">
        <v>37</v>
      </c>
    </row>
    <row r="4386" spans="1:2" x14ac:dyDescent="0.35">
      <c r="A4386" s="3">
        <v>6.8</v>
      </c>
      <c r="B4386" s="3" t="s">
        <v>37</v>
      </c>
    </row>
    <row r="4387" spans="1:2" x14ac:dyDescent="0.35">
      <c r="A4387" s="3">
        <v>7.8</v>
      </c>
      <c r="B4387" s="3" t="s">
        <v>5611</v>
      </c>
    </row>
    <row r="4388" spans="1:2" x14ac:dyDescent="0.35">
      <c r="A4388" s="3">
        <v>6.9</v>
      </c>
      <c r="B4388" s="3" t="s">
        <v>37</v>
      </c>
    </row>
    <row r="4389" spans="1:2" x14ac:dyDescent="0.35">
      <c r="A4389" s="3">
        <v>8</v>
      </c>
      <c r="B4389" s="3" t="s">
        <v>37</v>
      </c>
    </row>
    <row r="4390" spans="1:2" x14ac:dyDescent="0.35">
      <c r="A4390" s="3">
        <v>7.8</v>
      </c>
      <c r="B4390" s="3" t="s">
        <v>37</v>
      </c>
    </row>
    <row r="4391" spans="1:2" x14ac:dyDescent="0.35">
      <c r="A4391" s="3">
        <v>7.4</v>
      </c>
      <c r="B4391" s="3" t="s">
        <v>37</v>
      </c>
    </row>
    <row r="4392" spans="1:2" x14ac:dyDescent="0.35">
      <c r="A4392" s="3">
        <v>6.1</v>
      </c>
      <c r="B4392" s="3" t="s">
        <v>37</v>
      </c>
    </row>
    <row r="4393" spans="1:2" x14ac:dyDescent="0.35">
      <c r="A4393" s="3">
        <v>4.3</v>
      </c>
      <c r="B4393" s="3" t="s">
        <v>37</v>
      </c>
    </row>
    <row r="4394" spans="1:2" x14ac:dyDescent="0.35">
      <c r="A4394" s="3">
        <v>3.5</v>
      </c>
      <c r="B4394" s="3" t="s">
        <v>37</v>
      </c>
    </row>
    <row r="4395" spans="1:2" x14ac:dyDescent="0.35">
      <c r="A4395" s="3">
        <v>7.2</v>
      </c>
      <c r="B4395" s="3" t="s">
        <v>15950</v>
      </c>
    </row>
    <row r="4396" spans="1:2" x14ac:dyDescent="0.35">
      <c r="A4396" s="3">
        <v>4.7</v>
      </c>
      <c r="B4396" s="3" t="s">
        <v>37</v>
      </c>
    </row>
    <row r="4397" spans="1:2" x14ac:dyDescent="0.35">
      <c r="A4397" s="3">
        <v>7.3</v>
      </c>
      <c r="B4397" s="3" t="s">
        <v>11690</v>
      </c>
    </row>
    <row r="4398" spans="1:2" x14ac:dyDescent="0.35">
      <c r="A4398" s="3">
        <v>7.9</v>
      </c>
      <c r="B4398" s="3" t="s">
        <v>37</v>
      </c>
    </row>
    <row r="4399" spans="1:2" x14ac:dyDescent="0.35">
      <c r="A4399" s="3">
        <v>5.0999999999999996</v>
      </c>
      <c r="B4399" s="3" t="s">
        <v>37</v>
      </c>
    </row>
    <row r="4400" spans="1:2" x14ac:dyDescent="0.35">
      <c r="A4400" s="3">
        <v>7.2</v>
      </c>
      <c r="B4400" s="3" t="s">
        <v>1464</v>
      </c>
    </row>
    <row r="4401" spans="1:2" x14ac:dyDescent="0.35">
      <c r="A4401" s="3">
        <v>5.4</v>
      </c>
      <c r="B4401" s="3" t="s">
        <v>37</v>
      </c>
    </row>
    <row r="4402" spans="1:2" x14ac:dyDescent="0.35">
      <c r="A4402" s="3">
        <v>3.7</v>
      </c>
      <c r="B4402" s="3" t="s">
        <v>37</v>
      </c>
    </row>
    <row r="4403" spans="1:2" x14ac:dyDescent="0.35">
      <c r="A4403" s="3">
        <v>7.4</v>
      </c>
      <c r="B4403" s="3" t="s">
        <v>37</v>
      </c>
    </row>
    <row r="4404" spans="1:2" x14ac:dyDescent="0.35">
      <c r="A4404" s="3">
        <v>7.1</v>
      </c>
      <c r="B4404" s="3" t="s">
        <v>37</v>
      </c>
    </row>
    <row r="4405" spans="1:2" x14ac:dyDescent="0.35">
      <c r="A4405" s="3">
        <v>6.8</v>
      </c>
      <c r="B4405" s="3" t="s">
        <v>37</v>
      </c>
    </row>
    <row r="4406" spans="1:2" x14ac:dyDescent="0.35">
      <c r="A4406" s="3">
        <v>8.1999999999999993</v>
      </c>
      <c r="B4406" s="3" t="s">
        <v>37</v>
      </c>
    </row>
    <row r="4407" spans="1:2" x14ac:dyDescent="0.35">
      <c r="A4407" s="3">
        <v>7</v>
      </c>
      <c r="B4407" s="3" t="s">
        <v>37</v>
      </c>
    </row>
    <row r="4408" spans="1:2" x14ac:dyDescent="0.35">
      <c r="A4408" s="3">
        <v>7.4</v>
      </c>
      <c r="B4408" s="3" t="s">
        <v>37</v>
      </c>
    </row>
    <row r="4409" spans="1:2" x14ac:dyDescent="0.35">
      <c r="A4409" s="3">
        <v>6.7</v>
      </c>
      <c r="B4409" s="3" t="s">
        <v>37</v>
      </c>
    </row>
    <row r="4410" spans="1:2" x14ac:dyDescent="0.35">
      <c r="A4410" s="3">
        <v>5.7</v>
      </c>
      <c r="B4410" s="3" t="s">
        <v>1946</v>
      </c>
    </row>
    <row r="4411" spans="1:2" x14ac:dyDescent="0.35">
      <c r="A4411" s="3">
        <v>9.1</v>
      </c>
    </row>
    <row r="4412" spans="1:2" x14ac:dyDescent="0.35">
      <c r="A4412" s="3">
        <v>7.6</v>
      </c>
      <c r="B4412" s="3" t="s">
        <v>37</v>
      </c>
    </row>
    <row r="4413" spans="1:2" x14ac:dyDescent="0.35">
      <c r="A4413" s="3">
        <v>7.2</v>
      </c>
      <c r="B4413" s="3" t="s">
        <v>37</v>
      </c>
    </row>
    <row r="4414" spans="1:2" x14ac:dyDescent="0.35">
      <c r="A4414" s="3">
        <v>7.5</v>
      </c>
      <c r="B4414" s="3" t="s">
        <v>37</v>
      </c>
    </row>
    <row r="4415" spans="1:2" x14ac:dyDescent="0.35">
      <c r="A4415" s="3">
        <v>6.8</v>
      </c>
      <c r="B4415" s="3" t="s">
        <v>37</v>
      </c>
    </row>
    <row r="4416" spans="1:2" x14ac:dyDescent="0.35">
      <c r="A4416" s="3">
        <v>6.9</v>
      </c>
      <c r="B4416" s="3" t="s">
        <v>37</v>
      </c>
    </row>
    <row r="4417" spans="1:2" x14ac:dyDescent="0.35">
      <c r="A4417" s="3">
        <v>7.9</v>
      </c>
      <c r="B4417" s="3" t="s">
        <v>2778</v>
      </c>
    </row>
    <row r="4418" spans="1:2" x14ac:dyDescent="0.35">
      <c r="A4418" s="3">
        <v>7.6</v>
      </c>
      <c r="B4418" s="3" t="s">
        <v>11690</v>
      </c>
    </row>
    <row r="4419" spans="1:2" x14ac:dyDescent="0.35">
      <c r="A4419" s="3">
        <v>6.7</v>
      </c>
      <c r="B4419" s="3" t="s">
        <v>37</v>
      </c>
    </row>
    <row r="4420" spans="1:2" x14ac:dyDescent="0.35">
      <c r="A4420" s="3">
        <v>5.8</v>
      </c>
      <c r="B4420" s="3" t="s">
        <v>37</v>
      </c>
    </row>
    <row r="4421" spans="1:2" x14ac:dyDescent="0.35">
      <c r="A4421" s="3">
        <v>6.5</v>
      </c>
      <c r="B4421" s="3" t="s">
        <v>37</v>
      </c>
    </row>
    <row r="4422" spans="1:2" x14ac:dyDescent="0.35">
      <c r="A4422" s="3">
        <v>7.2</v>
      </c>
      <c r="B4422" s="3" t="s">
        <v>37</v>
      </c>
    </row>
    <row r="4423" spans="1:2" x14ac:dyDescent="0.35">
      <c r="A4423" s="3">
        <v>6.9</v>
      </c>
      <c r="B4423" s="3" t="s">
        <v>37</v>
      </c>
    </row>
    <row r="4424" spans="1:2" x14ac:dyDescent="0.35">
      <c r="A4424" s="3">
        <v>5.5</v>
      </c>
      <c r="B4424" s="3" t="s">
        <v>37</v>
      </c>
    </row>
    <row r="4425" spans="1:2" x14ac:dyDescent="0.35">
      <c r="A4425" s="3">
        <v>6.5</v>
      </c>
      <c r="B4425" s="3" t="s">
        <v>37</v>
      </c>
    </row>
    <row r="4426" spans="1:2" x14ac:dyDescent="0.35">
      <c r="A4426" s="3">
        <v>6.2</v>
      </c>
      <c r="B4426" s="3" t="s">
        <v>37</v>
      </c>
    </row>
    <row r="4427" spans="1:2" x14ac:dyDescent="0.35">
      <c r="A4427" s="3">
        <v>6.7</v>
      </c>
      <c r="B4427" s="3" t="s">
        <v>37</v>
      </c>
    </row>
    <row r="4428" spans="1:2" x14ac:dyDescent="0.35">
      <c r="A4428" s="3">
        <v>5.7</v>
      </c>
      <c r="B4428" s="3" t="s">
        <v>37</v>
      </c>
    </row>
    <row r="4429" spans="1:2" x14ac:dyDescent="0.35">
      <c r="A4429" s="3">
        <v>8.6</v>
      </c>
      <c r="B4429" s="3" t="s">
        <v>37</v>
      </c>
    </row>
    <row r="4430" spans="1:2" x14ac:dyDescent="0.35">
      <c r="A4430" s="3">
        <v>6.5</v>
      </c>
      <c r="B4430" s="3" t="s">
        <v>37</v>
      </c>
    </row>
    <row r="4431" spans="1:2" x14ac:dyDescent="0.35">
      <c r="A4431" s="3">
        <v>6.3</v>
      </c>
      <c r="B4431" s="3" t="s">
        <v>37</v>
      </c>
    </row>
    <row r="4432" spans="1:2" x14ac:dyDescent="0.35">
      <c r="A4432" s="3">
        <v>4.3</v>
      </c>
      <c r="B4432" s="3" t="s">
        <v>37</v>
      </c>
    </row>
    <row r="4433" spans="1:2" x14ac:dyDescent="0.35">
      <c r="A4433" s="3">
        <v>6.1</v>
      </c>
      <c r="B4433" s="3" t="s">
        <v>37</v>
      </c>
    </row>
    <row r="4434" spans="1:2" x14ac:dyDescent="0.35">
      <c r="A4434" s="3">
        <v>6</v>
      </c>
      <c r="B4434" s="3" t="s">
        <v>37</v>
      </c>
    </row>
    <row r="4435" spans="1:2" x14ac:dyDescent="0.35">
      <c r="A4435" s="3">
        <v>5.8</v>
      </c>
      <c r="B4435" s="3" t="s">
        <v>37</v>
      </c>
    </row>
    <row r="4436" spans="1:2" x14ac:dyDescent="0.35">
      <c r="A4436" s="3">
        <v>6.7</v>
      </c>
      <c r="B4436" s="3" t="s">
        <v>37</v>
      </c>
    </row>
    <row r="4437" spans="1:2" x14ac:dyDescent="0.35">
      <c r="A4437" s="3">
        <v>6.7</v>
      </c>
      <c r="B4437" s="3" t="s">
        <v>37</v>
      </c>
    </row>
    <row r="4438" spans="1:2" x14ac:dyDescent="0.35">
      <c r="A4438" s="3">
        <v>7.6</v>
      </c>
      <c r="B4438" s="3" t="s">
        <v>37</v>
      </c>
    </row>
    <row r="4439" spans="1:2" x14ac:dyDescent="0.35">
      <c r="A4439" s="3">
        <v>5.0999999999999996</v>
      </c>
      <c r="B4439" s="3" t="s">
        <v>37</v>
      </c>
    </row>
    <row r="4440" spans="1:2" x14ac:dyDescent="0.35">
      <c r="A4440" s="3">
        <v>6.8</v>
      </c>
      <c r="B4440" s="3" t="s">
        <v>37</v>
      </c>
    </row>
    <row r="4441" spans="1:2" x14ac:dyDescent="0.35">
      <c r="A4441" s="3">
        <v>6.8</v>
      </c>
      <c r="B4441" s="3" t="s">
        <v>37</v>
      </c>
    </row>
    <row r="4442" spans="1:2" x14ac:dyDescent="0.35">
      <c r="A4442" s="3">
        <v>6.8</v>
      </c>
      <c r="B4442" s="3" t="s">
        <v>37</v>
      </c>
    </row>
    <row r="4443" spans="1:2" x14ac:dyDescent="0.35">
      <c r="A4443" s="3">
        <v>6.3</v>
      </c>
      <c r="B4443" s="3" t="s">
        <v>37</v>
      </c>
    </row>
    <row r="4444" spans="1:2" x14ac:dyDescent="0.35">
      <c r="A4444" s="3">
        <v>7.1</v>
      </c>
      <c r="B4444" s="3" t="s">
        <v>37</v>
      </c>
    </row>
    <row r="4445" spans="1:2" x14ac:dyDescent="0.35">
      <c r="A4445" s="3">
        <v>2.8</v>
      </c>
      <c r="B4445" s="3" t="s">
        <v>37</v>
      </c>
    </row>
    <row r="4446" spans="1:2" x14ac:dyDescent="0.35">
      <c r="A4446" s="3">
        <v>8.1999999999999993</v>
      </c>
      <c r="B4446" s="3" t="s">
        <v>37</v>
      </c>
    </row>
    <row r="4447" spans="1:2" x14ac:dyDescent="0.35">
      <c r="A4447" s="3">
        <v>3.1</v>
      </c>
      <c r="B4447" s="3" t="s">
        <v>37</v>
      </c>
    </row>
    <row r="4448" spans="1:2" x14ac:dyDescent="0.35">
      <c r="A4448" s="3">
        <v>7</v>
      </c>
      <c r="B4448" s="3" t="s">
        <v>37</v>
      </c>
    </row>
    <row r="4449" spans="1:2" x14ac:dyDescent="0.35">
      <c r="A4449" s="3">
        <v>3.3</v>
      </c>
      <c r="B4449" s="3" t="s">
        <v>37</v>
      </c>
    </row>
    <row r="4450" spans="1:2" x14ac:dyDescent="0.35">
      <c r="A4450" s="3">
        <v>3.6</v>
      </c>
      <c r="B4450" s="3" t="s">
        <v>37</v>
      </c>
    </row>
    <row r="4451" spans="1:2" x14ac:dyDescent="0.35">
      <c r="A4451" s="3">
        <v>7.7</v>
      </c>
      <c r="B4451" s="3" t="s">
        <v>37</v>
      </c>
    </row>
    <row r="4452" spans="1:2" x14ac:dyDescent="0.35">
      <c r="A4452" s="3">
        <v>6.7</v>
      </c>
      <c r="B4452" s="3" t="s">
        <v>2778</v>
      </c>
    </row>
    <row r="4453" spans="1:2" x14ac:dyDescent="0.35">
      <c r="A4453" s="3">
        <v>5.5</v>
      </c>
      <c r="B4453" s="3" t="s">
        <v>37</v>
      </c>
    </row>
    <row r="4454" spans="1:2" x14ac:dyDescent="0.35">
      <c r="A4454" s="3">
        <v>6.6</v>
      </c>
      <c r="B4454" s="3" t="s">
        <v>37</v>
      </c>
    </row>
    <row r="4455" spans="1:2" x14ac:dyDescent="0.35">
      <c r="A4455" s="3">
        <v>4.8</v>
      </c>
      <c r="B4455" s="3" t="s">
        <v>37</v>
      </c>
    </row>
    <row r="4456" spans="1:2" x14ac:dyDescent="0.35">
      <c r="A4456" s="3">
        <v>5.5</v>
      </c>
      <c r="B4456" s="3" t="s">
        <v>37</v>
      </c>
    </row>
    <row r="4457" spans="1:2" x14ac:dyDescent="0.35">
      <c r="A4457" s="3">
        <v>6.3</v>
      </c>
      <c r="B4457" s="3" t="s">
        <v>1464</v>
      </c>
    </row>
    <row r="4458" spans="1:2" x14ac:dyDescent="0.35">
      <c r="A4458" s="3">
        <v>6.9</v>
      </c>
      <c r="B4458" s="3" t="s">
        <v>37</v>
      </c>
    </row>
    <row r="4459" spans="1:2" x14ac:dyDescent="0.35">
      <c r="A4459" s="3">
        <v>6.5</v>
      </c>
      <c r="B4459" s="3" t="s">
        <v>37</v>
      </c>
    </row>
    <row r="4460" spans="1:2" x14ac:dyDescent="0.35">
      <c r="A4460" s="3">
        <v>8.1999999999999993</v>
      </c>
      <c r="B4460" s="3" t="s">
        <v>37</v>
      </c>
    </row>
    <row r="4461" spans="1:2" x14ac:dyDescent="0.35">
      <c r="A4461" s="3">
        <v>7.1</v>
      </c>
      <c r="B4461" s="3" t="s">
        <v>37</v>
      </c>
    </row>
    <row r="4462" spans="1:2" x14ac:dyDescent="0.35">
      <c r="A4462" s="3">
        <v>7.3</v>
      </c>
      <c r="B4462" s="3" t="s">
        <v>37</v>
      </c>
    </row>
    <row r="4463" spans="1:2" x14ac:dyDescent="0.35">
      <c r="A4463" s="3">
        <v>8.1</v>
      </c>
      <c r="B4463" s="3" t="s">
        <v>15778</v>
      </c>
    </row>
    <row r="4464" spans="1:2" x14ac:dyDescent="0.35">
      <c r="A4464" s="3">
        <v>7.2</v>
      </c>
      <c r="B4464" s="3" t="s">
        <v>37</v>
      </c>
    </row>
    <row r="4465" spans="1:2" x14ac:dyDescent="0.35">
      <c r="A4465" s="3">
        <v>7.4</v>
      </c>
      <c r="B4465" s="3" t="s">
        <v>21178</v>
      </c>
    </row>
    <row r="4466" spans="1:2" x14ac:dyDescent="0.35">
      <c r="A4466" s="3">
        <v>6.5</v>
      </c>
      <c r="B4466" s="3" t="s">
        <v>37</v>
      </c>
    </row>
    <row r="4467" spans="1:2" x14ac:dyDescent="0.35">
      <c r="A4467" s="3">
        <v>5.7</v>
      </c>
      <c r="B4467" s="3" t="s">
        <v>37</v>
      </c>
    </row>
    <row r="4468" spans="1:2" x14ac:dyDescent="0.35">
      <c r="A4468" s="3">
        <v>6.1</v>
      </c>
      <c r="B4468" s="3" t="s">
        <v>37</v>
      </c>
    </row>
    <row r="4469" spans="1:2" x14ac:dyDescent="0.35">
      <c r="A4469" s="3">
        <v>7.7</v>
      </c>
      <c r="B4469" s="3" t="s">
        <v>37</v>
      </c>
    </row>
    <row r="4470" spans="1:2" x14ac:dyDescent="0.35">
      <c r="A4470" s="3">
        <v>8.6999999999999993</v>
      </c>
      <c r="B4470" s="3" t="s">
        <v>37</v>
      </c>
    </row>
    <row r="4471" spans="1:2" x14ac:dyDescent="0.35">
      <c r="A4471" s="3">
        <v>4.3</v>
      </c>
      <c r="B4471" s="3" t="s">
        <v>37</v>
      </c>
    </row>
    <row r="4472" spans="1:2" x14ac:dyDescent="0.35">
      <c r="A4472" s="3">
        <v>6.2</v>
      </c>
      <c r="B4472" s="3" t="s">
        <v>37</v>
      </c>
    </row>
    <row r="4473" spans="1:2" x14ac:dyDescent="0.35">
      <c r="A4473" s="3">
        <v>3.3</v>
      </c>
      <c r="B4473" s="3" t="s">
        <v>37</v>
      </c>
    </row>
    <row r="4474" spans="1:2" x14ac:dyDescent="0.35">
      <c r="A4474" s="3">
        <v>2.7</v>
      </c>
      <c r="B4474" s="3" t="s">
        <v>37</v>
      </c>
    </row>
    <row r="4475" spans="1:2" x14ac:dyDescent="0.35">
      <c r="A4475" s="3">
        <v>5.2</v>
      </c>
      <c r="B4475" s="3" t="s">
        <v>37</v>
      </c>
    </row>
    <row r="4476" spans="1:2" x14ac:dyDescent="0.35">
      <c r="A4476" s="3">
        <v>8.1999999999999993</v>
      </c>
      <c r="B4476" s="3" t="s">
        <v>37</v>
      </c>
    </row>
    <row r="4477" spans="1:2" x14ac:dyDescent="0.35">
      <c r="A4477" s="3">
        <v>6.1</v>
      </c>
      <c r="B4477" s="3" t="s">
        <v>37</v>
      </c>
    </row>
    <row r="4478" spans="1:2" x14ac:dyDescent="0.35">
      <c r="A4478" s="3">
        <v>8</v>
      </c>
      <c r="B4478" s="3" t="s">
        <v>37</v>
      </c>
    </row>
    <row r="4479" spans="1:2" x14ac:dyDescent="0.35">
      <c r="A4479" s="3">
        <v>5.5</v>
      </c>
      <c r="B4479" s="3" t="s">
        <v>37</v>
      </c>
    </row>
    <row r="4480" spans="1:2" x14ac:dyDescent="0.35">
      <c r="A4480" s="3">
        <v>5.7</v>
      </c>
      <c r="B4480" s="3" t="s">
        <v>37</v>
      </c>
    </row>
    <row r="4481" spans="1:2" x14ac:dyDescent="0.35">
      <c r="A4481" s="3">
        <v>3.7</v>
      </c>
      <c r="B4481" s="3" t="s">
        <v>37</v>
      </c>
    </row>
    <row r="4482" spans="1:2" x14ac:dyDescent="0.35">
      <c r="A4482" s="3">
        <v>7.1</v>
      </c>
      <c r="B4482" s="3" t="s">
        <v>37</v>
      </c>
    </row>
    <row r="4483" spans="1:2" x14ac:dyDescent="0.35">
      <c r="A4483" s="3">
        <v>7.8</v>
      </c>
      <c r="B4483" s="3" t="s">
        <v>37</v>
      </c>
    </row>
    <row r="4484" spans="1:2" x14ac:dyDescent="0.35">
      <c r="A4484" s="3">
        <v>7.3</v>
      </c>
      <c r="B4484" s="3" t="s">
        <v>37</v>
      </c>
    </row>
    <row r="4485" spans="1:2" x14ac:dyDescent="0.35">
      <c r="A4485" s="3">
        <v>4.0999999999999996</v>
      </c>
      <c r="B4485" s="3" t="s">
        <v>37</v>
      </c>
    </row>
    <row r="4486" spans="1:2" x14ac:dyDescent="0.35">
      <c r="A4486" s="3">
        <v>7.2</v>
      </c>
      <c r="B4486" s="3" t="s">
        <v>37</v>
      </c>
    </row>
    <row r="4487" spans="1:2" x14ac:dyDescent="0.35">
      <c r="A4487" s="3">
        <v>7.7</v>
      </c>
      <c r="B4487" s="3" t="s">
        <v>37</v>
      </c>
    </row>
    <row r="4488" spans="1:2" x14ac:dyDescent="0.35">
      <c r="A4488" s="3">
        <v>7.1</v>
      </c>
      <c r="B4488" s="3" t="s">
        <v>37</v>
      </c>
    </row>
    <row r="4489" spans="1:2" x14ac:dyDescent="0.35">
      <c r="A4489" s="3">
        <v>7.6</v>
      </c>
      <c r="B4489" s="3" t="s">
        <v>37</v>
      </c>
    </row>
    <row r="4490" spans="1:2" x14ac:dyDescent="0.35">
      <c r="A4490" s="3">
        <v>7</v>
      </c>
      <c r="B4490" s="3" t="s">
        <v>2778</v>
      </c>
    </row>
    <row r="4491" spans="1:2" x14ac:dyDescent="0.35">
      <c r="A4491" s="3">
        <v>5.5</v>
      </c>
      <c r="B4491" s="3" t="s">
        <v>37</v>
      </c>
    </row>
    <row r="4492" spans="1:2" x14ac:dyDescent="0.35">
      <c r="A4492" s="3">
        <v>7.4</v>
      </c>
      <c r="B4492" s="3" t="s">
        <v>5611</v>
      </c>
    </row>
    <row r="4493" spans="1:2" x14ac:dyDescent="0.35">
      <c r="A4493" s="3">
        <v>7.7</v>
      </c>
      <c r="B4493" s="3" t="s">
        <v>37</v>
      </c>
    </row>
    <row r="4494" spans="1:2" x14ac:dyDescent="0.35">
      <c r="A4494" s="3">
        <v>7.2</v>
      </c>
      <c r="B4494" s="3" t="s">
        <v>37</v>
      </c>
    </row>
    <row r="4495" spans="1:2" x14ac:dyDescent="0.35">
      <c r="A4495" s="3">
        <v>7.8</v>
      </c>
      <c r="B4495" s="3" t="s">
        <v>37</v>
      </c>
    </row>
    <row r="4496" spans="1:2" x14ac:dyDescent="0.35">
      <c r="A4496" s="3">
        <v>6.6</v>
      </c>
      <c r="B4496" s="3" t="s">
        <v>37</v>
      </c>
    </row>
    <row r="4497" spans="1:2" x14ac:dyDescent="0.35">
      <c r="A4497" s="3">
        <v>6</v>
      </c>
      <c r="B4497" s="3" t="s">
        <v>37</v>
      </c>
    </row>
    <row r="4498" spans="1:2" x14ac:dyDescent="0.35">
      <c r="A4498" s="3">
        <v>8.4</v>
      </c>
      <c r="B4498" s="3" t="s">
        <v>37</v>
      </c>
    </row>
    <row r="4499" spans="1:2" x14ac:dyDescent="0.35">
      <c r="A4499" s="3">
        <v>6.5</v>
      </c>
      <c r="B4499" s="3" t="s">
        <v>37</v>
      </c>
    </row>
    <row r="4500" spans="1:2" x14ac:dyDescent="0.35">
      <c r="A4500" s="3">
        <v>8.9</v>
      </c>
      <c r="B4500" s="3" t="s">
        <v>9795</v>
      </c>
    </row>
    <row r="4501" spans="1:2" x14ac:dyDescent="0.35">
      <c r="A4501" s="3">
        <v>7.9</v>
      </c>
      <c r="B4501" s="3" t="s">
        <v>14503</v>
      </c>
    </row>
    <row r="4502" spans="1:2" x14ac:dyDescent="0.35">
      <c r="A4502" s="3">
        <v>6</v>
      </c>
      <c r="B4502" s="3" t="s">
        <v>37</v>
      </c>
    </row>
    <row r="4503" spans="1:2" x14ac:dyDescent="0.35">
      <c r="A4503" s="3">
        <v>6.1</v>
      </c>
      <c r="B4503" s="3" t="s">
        <v>37</v>
      </c>
    </row>
    <row r="4504" spans="1:2" x14ac:dyDescent="0.35">
      <c r="A4504" s="3">
        <v>7.4</v>
      </c>
      <c r="B4504" s="3" t="s">
        <v>37</v>
      </c>
    </row>
    <row r="4505" spans="1:2" x14ac:dyDescent="0.35">
      <c r="A4505" s="3">
        <v>6.2</v>
      </c>
      <c r="B4505" s="3" t="s">
        <v>37</v>
      </c>
    </row>
    <row r="4506" spans="1:2" x14ac:dyDescent="0.35">
      <c r="A4506" s="3">
        <v>5.6</v>
      </c>
      <c r="B4506" s="3" t="s">
        <v>1464</v>
      </c>
    </row>
    <row r="4507" spans="1:2" x14ac:dyDescent="0.35">
      <c r="A4507" s="3">
        <v>7.2</v>
      </c>
      <c r="B4507" s="3" t="s">
        <v>2778</v>
      </c>
    </row>
    <row r="4508" spans="1:2" x14ac:dyDescent="0.35">
      <c r="A4508" s="3">
        <v>6.1</v>
      </c>
      <c r="B4508" s="3" t="s">
        <v>37</v>
      </c>
    </row>
    <row r="4509" spans="1:2" x14ac:dyDescent="0.35">
      <c r="A4509" s="3">
        <v>3.8</v>
      </c>
      <c r="B4509" s="3" t="s">
        <v>37</v>
      </c>
    </row>
    <row r="4510" spans="1:2" x14ac:dyDescent="0.35">
      <c r="A4510" s="3">
        <v>7.1</v>
      </c>
      <c r="B4510" s="3" t="s">
        <v>37</v>
      </c>
    </row>
    <row r="4511" spans="1:2" x14ac:dyDescent="0.35">
      <c r="A4511" s="3">
        <v>4.5</v>
      </c>
      <c r="B4511" s="3" t="s">
        <v>37</v>
      </c>
    </row>
    <row r="4512" spans="1:2" x14ac:dyDescent="0.35">
      <c r="A4512" s="3">
        <v>3.8</v>
      </c>
      <c r="B4512" s="3" t="s">
        <v>37</v>
      </c>
    </row>
    <row r="4513" spans="1:2" x14ac:dyDescent="0.35">
      <c r="A4513" s="3">
        <v>6.2</v>
      </c>
      <c r="B4513" s="3" t="s">
        <v>37</v>
      </c>
    </row>
    <row r="4514" spans="1:2" x14ac:dyDescent="0.35">
      <c r="A4514" s="3">
        <v>6.6</v>
      </c>
      <c r="B4514" s="3" t="s">
        <v>37</v>
      </c>
    </row>
    <row r="4515" spans="1:2" x14ac:dyDescent="0.35">
      <c r="A4515" s="3">
        <v>4.5999999999999996</v>
      </c>
      <c r="B4515" s="3" t="s">
        <v>37</v>
      </c>
    </row>
    <row r="4516" spans="1:2" x14ac:dyDescent="0.35">
      <c r="A4516" s="3">
        <v>4.2</v>
      </c>
      <c r="B4516" s="3" t="s">
        <v>37</v>
      </c>
    </row>
    <row r="4517" spans="1:2" x14ac:dyDescent="0.35">
      <c r="A4517" s="3">
        <v>6.8</v>
      </c>
      <c r="B4517" s="3" t="s">
        <v>37</v>
      </c>
    </row>
    <row r="4518" spans="1:2" x14ac:dyDescent="0.35">
      <c r="A4518" s="3">
        <v>7.7</v>
      </c>
      <c r="B4518" s="3" t="s">
        <v>37</v>
      </c>
    </row>
    <row r="4519" spans="1:2" x14ac:dyDescent="0.35">
      <c r="A4519" s="3">
        <v>7.1</v>
      </c>
      <c r="B4519" s="3" t="s">
        <v>37</v>
      </c>
    </row>
    <row r="4520" spans="1:2" x14ac:dyDescent="0.35">
      <c r="A4520" s="3">
        <v>5.9</v>
      </c>
      <c r="B4520" s="3" t="s">
        <v>37</v>
      </c>
    </row>
    <row r="4521" spans="1:2" x14ac:dyDescent="0.35">
      <c r="A4521" s="3">
        <v>4.7</v>
      </c>
      <c r="B4521" s="3" t="s">
        <v>37</v>
      </c>
    </row>
    <row r="4522" spans="1:2" x14ac:dyDescent="0.35">
      <c r="A4522" s="3">
        <v>7</v>
      </c>
      <c r="B4522" s="3" t="s">
        <v>37</v>
      </c>
    </row>
    <row r="4523" spans="1:2" x14ac:dyDescent="0.35">
      <c r="A4523" s="3">
        <v>6.9</v>
      </c>
      <c r="B4523" s="3" t="s">
        <v>19421</v>
      </c>
    </row>
    <row r="4524" spans="1:2" x14ac:dyDescent="0.35">
      <c r="A4524" s="3">
        <v>6.1</v>
      </c>
      <c r="B4524" s="3" t="s">
        <v>37</v>
      </c>
    </row>
    <row r="4525" spans="1:2" x14ac:dyDescent="0.35">
      <c r="A4525" s="3">
        <v>7.6</v>
      </c>
      <c r="B4525" s="3" t="s">
        <v>21473</v>
      </c>
    </row>
    <row r="4526" spans="1:2" x14ac:dyDescent="0.35">
      <c r="A4526" s="3">
        <v>3</v>
      </c>
      <c r="B4526" s="3" t="s">
        <v>37</v>
      </c>
    </row>
    <row r="4527" spans="1:2" x14ac:dyDescent="0.35">
      <c r="A4527" s="3">
        <v>2.6</v>
      </c>
      <c r="B4527" s="3" t="s">
        <v>37</v>
      </c>
    </row>
    <row r="4528" spans="1:2" x14ac:dyDescent="0.35">
      <c r="A4528" s="3">
        <v>8.6</v>
      </c>
      <c r="B4528" s="3" t="s">
        <v>37</v>
      </c>
    </row>
    <row r="4529" spans="1:2" x14ac:dyDescent="0.35">
      <c r="A4529" s="3">
        <v>6.1</v>
      </c>
      <c r="B4529" s="3" t="s">
        <v>37</v>
      </c>
    </row>
    <row r="4530" spans="1:2" x14ac:dyDescent="0.35">
      <c r="A4530" s="3">
        <v>7.5</v>
      </c>
      <c r="B4530" s="3" t="s">
        <v>5611</v>
      </c>
    </row>
    <row r="4531" spans="1:2" x14ac:dyDescent="0.35">
      <c r="A4531" s="3">
        <v>6.7</v>
      </c>
      <c r="B4531" s="3" t="s">
        <v>37</v>
      </c>
    </row>
    <row r="4532" spans="1:2" x14ac:dyDescent="0.35">
      <c r="A4532" s="3">
        <v>8.1</v>
      </c>
      <c r="B4532" s="3" t="s">
        <v>37</v>
      </c>
    </row>
    <row r="4533" spans="1:2" x14ac:dyDescent="0.35">
      <c r="A4533" s="3">
        <v>4.9000000000000004</v>
      </c>
      <c r="B4533" s="3" t="s">
        <v>37</v>
      </c>
    </row>
    <row r="4534" spans="1:2" x14ac:dyDescent="0.35">
      <c r="A4534" s="3">
        <v>6.8</v>
      </c>
      <c r="B4534" s="3" t="s">
        <v>37</v>
      </c>
    </row>
    <row r="4535" spans="1:2" x14ac:dyDescent="0.35">
      <c r="A4535" s="3">
        <v>6.8</v>
      </c>
      <c r="B4535" s="3" t="s">
        <v>37</v>
      </c>
    </row>
    <row r="4536" spans="1:2" x14ac:dyDescent="0.35">
      <c r="A4536" s="3">
        <v>5.7</v>
      </c>
      <c r="B4536" s="3" t="s">
        <v>37</v>
      </c>
    </row>
    <row r="4537" spans="1:2" x14ac:dyDescent="0.35">
      <c r="A4537" s="3">
        <v>8.3000000000000007</v>
      </c>
      <c r="B4537" s="3" t="s">
        <v>37</v>
      </c>
    </row>
    <row r="4538" spans="1:2" x14ac:dyDescent="0.35">
      <c r="A4538" s="3">
        <v>6.6</v>
      </c>
      <c r="B4538" s="3" t="s">
        <v>37</v>
      </c>
    </row>
    <row r="4539" spans="1:2" x14ac:dyDescent="0.35">
      <c r="A4539" s="3">
        <v>7.3</v>
      </c>
      <c r="B4539" s="3" t="s">
        <v>37</v>
      </c>
    </row>
    <row r="4540" spans="1:2" x14ac:dyDescent="0.35">
      <c r="A4540" s="3">
        <v>5</v>
      </c>
      <c r="B4540" s="3" t="s">
        <v>37</v>
      </c>
    </row>
    <row r="4541" spans="1:2" x14ac:dyDescent="0.35">
      <c r="A4541" s="3">
        <v>7</v>
      </c>
      <c r="B4541" s="3" t="s">
        <v>37</v>
      </c>
    </row>
    <row r="4542" spans="1:2" x14ac:dyDescent="0.35">
      <c r="A4542" s="3">
        <v>3.4</v>
      </c>
      <c r="B4542" s="3" t="s">
        <v>37</v>
      </c>
    </row>
    <row r="4543" spans="1:2" x14ac:dyDescent="0.35">
      <c r="A4543" s="3">
        <v>5.9</v>
      </c>
      <c r="B4543" s="3" t="s">
        <v>37</v>
      </c>
    </row>
    <row r="4544" spans="1:2" x14ac:dyDescent="0.35">
      <c r="A4544" s="3">
        <v>6</v>
      </c>
      <c r="B4544" s="3" t="s">
        <v>676</v>
      </c>
    </row>
    <row r="4545" spans="1:2" x14ac:dyDescent="0.35">
      <c r="A4545" s="3">
        <v>7.4</v>
      </c>
      <c r="B4545" s="3" t="s">
        <v>37</v>
      </c>
    </row>
    <row r="4546" spans="1:2" x14ac:dyDescent="0.35">
      <c r="A4546" s="3">
        <v>7.4</v>
      </c>
      <c r="B4546" s="3" t="s">
        <v>37</v>
      </c>
    </row>
    <row r="4547" spans="1:2" x14ac:dyDescent="0.35">
      <c r="A4547" s="3">
        <v>4.2</v>
      </c>
      <c r="B4547" s="3" t="s">
        <v>37</v>
      </c>
    </row>
    <row r="4548" spans="1:2" x14ac:dyDescent="0.35">
      <c r="A4548" s="3">
        <v>6.2</v>
      </c>
      <c r="B4548" s="3" t="s">
        <v>37</v>
      </c>
    </row>
    <row r="4549" spans="1:2" x14ac:dyDescent="0.35">
      <c r="A4549" s="3">
        <v>6.2</v>
      </c>
      <c r="B4549" s="3" t="s">
        <v>37</v>
      </c>
    </row>
    <row r="4550" spans="1:2" x14ac:dyDescent="0.35">
      <c r="A4550" s="3">
        <v>7.5</v>
      </c>
      <c r="B4550" s="3" t="s">
        <v>37</v>
      </c>
    </row>
    <row r="4551" spans="1:2" x14ac:dyDescent="0.35">
      <c r="A4551" s="3">
        <v>7.2</v>
      </c>
      <c r="B4551" s="3" t="s">
        <v>37</v>
      </c>
    </row>
    <row r="4552" spans="1:2" x14ac:dyDescent="0.35">
      <c r="A4552" s="3">
        <v>7.2</v>
      </c>
      <c r="B4552" s="3" t="s">
        <v>37</v>
      </c>
    </row>
    <row r="4553" spans="1:2" x14ac:dyDescent="0.35">
      <c r="A4553" s="3">
        <v>5.4</v>
      </c>
      <c r="B4553" s="3" t="s">
        <v>37</v>
      </c>
    </row>
    <row r="4554" spans="1:2" x14ac:dyDescent="0.35">
      <c r="A4554" s="3">
        <v>7</v>
      </c>
      <c r="B4554" s="3" t="s">
        <v>37</v>
      </c>
    </row>
    <row r="4555" spans="1:2" x14ac:dyDescent="0.35">
      <c r="A4555" s="3">
        <v>7.2</v>
      </c>
      <c r="B4555" s="3" t="s">
        <v>37</v>
      </c>
    </row>
    <row r="4556" spans="1:2" x14ac:dyDescent="0.35">
      <c r="A4556" s="3">
        <v>7.9</v>
      </c>
      <c r="B4556" s="3" t="s">
        <v>37</v>
      </c>
    </row>
    <row r="4557" spans="1:2" x14ac:dyDescent="0.35">
      <c r="A4557" s="3">
        <v>6.8</v>
      </c>
      <c r="B4557" s="3" t="s">
        <v>37</v>
      </c>
    </row>
    <row r="4558" spans="1:2" x14ac:dyDescent="0.35">
      <c r="A4558" s="3">
        <v>6.7</v>
      </c>
      <c r="B4558" s="3" t="s">
        <v>37</v>
      </c>
    </row>
    <row r="4559" spans="1:2" x14ac:dyDescent="0.35">
      <c r="A4559" s="3">
        <v>7.5</v>
      </c>
      <c r="B4559" s="3" t="s">
        <v>37</v>
      </c>
    </row>
    <row r="4560" spans="1:2" x14ac:dyDescent="0.35">
      <c r="A4560" s="3">
        <v>6.8</v>
      </c>
      <c r="B4560" s="3" t="s">
        <v>37</v>
      </c>
    </row>
    <row r="4561" spans="1:2" x14ac:dyDescent="0.35">
      <c r="A4561" s="3">
        <v>6.9</v>
      </c>
      <c r="B4561" s="3" t="s">
        <v>37</v>
      </c>
    </row>
    <row r="4562" spans="1:2" x14ac:dyDescent="0.35">
      <c r="A4562" s="3">
        <v>6.8</v>
      </c>
      <c r="B4562" s="3" t="s">
        <v>37</v>
      </c>
    </row>
    <row r="4563" spans="1:2" x14ac:dyDescent="0.35">
      <c r="A4563" s="3">
        <v>7.2</v>
      </c>
      <c r="B4563" s="3" t="s">
        <v>37</v>
      </c>
    </row>
    <row r="4564" spans="1:2" x14ac:dyDescent="0.35">
      <c r="A4564" s="3">
        <v>7.4</v>
      </c>
      <c r="B4564" s="3" t="s">
        <v>37</v>
      </c>
    </row>
    <row r="4565" spans="1:2" x14ac:dyDescent="0.35">
      <c r="A4565" s="3">
        <v>5.6</v>
      </c>
      <c r="B4565" s="3" t="s">
        <v>37</v>
      </c>
    </row>
    <row r="4566" spans="1:2" x14ac:dyDescent="0.35">
      <c r="A4566" s="3">
        <v>6.8</v>
      </c>
      <c r="B4566" s="3" t="s">
        <v>37</v>
      </c>
    </row>
    <row r="4567" spans="1:2" x14ac:dyDescent="0.35">
      <c r="A4567" s="3">
        <v>7.2</v>
      </c>
      <c r="B4567" s="3" t="s">
        <v>37</v>
      </c>
    </row>
    <row r="4568" spans="1:2" x14ac:dyDescent="0.35">
      <c r="A4568" s="3">
        <v>7.7</v>
      </c>
      <c r="B4568" s="3" t="s">
        <v>37</v>
      </c>
    </row>
    <row r="4569" spans="1:2" x14ac:dyDescent="0.35">
      <c r="A4569" s="3">
        <v>7</v>
      </c>
      <c r="B4569" s="3" t="s">
        <v>37</v>
      </c>
    </row>
    <row r="4570" spans="1:2" x14ac:dyDescent="0.35">
      <c r="A4570" s="3">
        <v>7.2</v>
      </c>
      <c r="B4570" s="3" t="s">
        <v>37</v>
      </c>
    </row>
    <row r="4571" spans="1:2" x14ac:dyDescent="0.35">
      <c r="A4571" s="3">
        <v>6.4</v>
      </c>
      <c r="B4571" s="3" t="s">
        <v>37</v>
      </c>
    </row>
    <row r="4572" spans="1:2" x14ac:dyDescent="0.35">
      <c r="A4572" s="3">
        <v>7.2</v>
      </c>
      <c r="B4572" s="3" t="s">
        <v>37</v>
      </c>
    </row>
    <row r="4573" spans="1:2" x14ac:dyDescent="0.35">
      <c r="A4573" s="3">
        <v>7.2</v>
      </c>
      <c r="B4573" s="3" t="s">
        <v>37</v>
      </c>
    </row>
    <row r="4574" spans="1:2" x14ac:dyDescent="0.35">
      <c r="A4574" s="3">
        <v>6.2</v>
      </c>
      <c r="B4574" s="3" t="s">
        <v>5611</v>
      </c>
    </row>
    <row r="4575" spans="1:2" x14ac:dyDescent="0.35">
      <c r="A4575" s="3">
        <v>6.9</v>
      </c>
      <c r="B4575" s="3" t="s">
        <v>37</v>
      </c>
    </row>
    <row r="4576" spans="1:2" x14ac:dyDescent="0.35">
      <c r="A4576" s="3">
        <v>6.2</v>
      </c>
      <c r="B4576" s="3" t="s">
        <v>37</v>
      </c>
    </row>
    <row r="4577" spans="1:2" x14ac:dyDescent="0.35">
      <c r="A4577" s="3">
        <v>6.9</v>
      </c>
      <c r="B4577" s="3" t="s">
        <v>37</v>
      </c>
    </row>
    <row r="4578" spans="1:2" x14ac:dyDescent="0.35">
      <c r="A4578" s="3">
        <v>7</v>
      </c>
      <c r="B4578" s="3" t="s">
        <v>37</v>
      </c>
    </row>
    <row r="4579" spans="1:2" x14ac:dyDescent="0.35">
      <c r="A4579" s="3">
        <v>6.7</v>
      </c>
      <c r="B4579" s="3" t="s">
        <v>37</v>
      </c>
    </row>
    <row r="4580" spans="1:2" x14ac:dyDescent="0.35">
      <c r="A4580" s="3">
        <v>3.6</v>
      </c>
      <c r="B4580" s="3" t="s">
        <v>37</v>
      </c>
    </row>
    <row r="4581" spans="1:2" x14ac:dyDescent="0.35">
      <c r="A4581" s="3">
        <v>6.3</v>
      </c>
      <c r="B4581" s="3" t="s">
        <v>37</v>
      </c>
    </row>
    <row r="4582" spans="1:2" x14ac:dyDescent="0.35">
      <c r="A4582" s="3">
        <v>7.4</v>
      </c>
      <c r="B4582" s="3" t="s">
        <v>15950</v>
      </c>
    </row>
    <row r="4583" spans="1:2" x14ac:dyDescent="0.35">
      <c r="A4583" s="3">
        <v>7.4</v>
      </c>
      <c r="B4583" s="3" t="s">
        <v>37</v>
      </c>
    </row>
    <row r="4584" spans="1:2" x14ac:dyDescent="0.35">
      <c r="A4584" s="3">
        <v>7.3</v>
      </c>
      <c r="B4584" s="3" t="s">
        <v>37</v>
      </c>
    </row>
    <row r="4585" spans="1:2" x14ac:dyDescent="0.35">
      <c r="A4585" s="3">
        <v>6.1</v>
      </c>
      <c r="B4585" s="3" t="s">
        <v>37</v>
      </c>
    </row>
    <row r="4586" spans="1:2" x14ac:dyDescent="0.35">
      <c r="A4586" s="3">
        <v>6.7</v>
      </c>
      <c r="B4586" s="3" t="s">
        <v>37</v>
      </c>
    </row>
    <row r="4587" spans="1:2" x14ac:dyDescent="0.35">
      <c r="A4587" s="3">
        <v>8.1999999999999993</v>
      </c>
      <c r="B4587" s="3" t="s">
        <v>21473</v>
      </c>
    </row>
    <row r="4588" spans="1:2" x14ac:dyDescent="0.35">
      <c r="A4588" s="3">
        <v>7.7</v>
      </c>
      <c r="B4588" s="3" t="s">
        <v>37</v>
      </c>
    </row>
    <row r="4589" spans="1:2" x14ac:dyDescent="0.35">
      <c r="A4589" s="3">
        <v>7.3</v>
      </c>
      <c r="B4589" s="3" t="s">
        <v>37</v>
      </c>
    </row>
    <row r="4590" spans="1:2" x14ac:dyDescent="0.35">
      <c r="A4590" s="3">
        <v>7.4</v>
      </c>
      <c r="B4590" s="3" t="s">
        <v>37</v>
      </c>
    </row>
    <row r="4591" spans="1:2" x14ac:dyDescent="0.35">
      <c r="A4591" s="3">
        <v>5.7</v>
      </c>
      <c r="B4591" s="3" t="s">
        <v>37</v>
      </c>
    </row>
    <row r="4592" spans="1:2" x14ac:dyDescent="0.35">
      <c r="A4592" s="3">
        <v>7.6</v>
      </c>
      <c r="B4592" s="3" t="s">
        <v>37</v>
      </c>
    </row>
    <row r="4593" spans="1:2" x14ac:dyDescent="0.35">
      <c r="A4593" s="3">
        <v>6.8</v>
      </c>
      <c r="B4593" s="3" t="s">
        <v>37</v>
      </c>
    </row>
    <row r="4594" spans="1:2" x14ac:dyDescent="0.35">
      <c r="A4594" s="3">
        <v>5.6</v>
      </c>
      <c r="B4594" s="3" t="s">
        <v>37</v>
      </c>
    </row>
    <row r="4595" spans="1:2" x14ac:dyDescent="0.35">
      <c r="A4595" s="3">
        <v>4.8</v>
      </c>
      <c r="B4595" s="3" t="s">
        <v>5611</v>
      </c>
    </row>
    <row r="4596" spans="1:2" x14ac:dyDescent="0.35">
      <c r="A4596" s="3">
        <v>6.4</v>
      </c>
      <c r="B4596" s="3" t="s">
        <v>37</v>
      </c>
    </row>
    <row r="4597" spans="1:2" x14ac:dyDescent="0.35">
      <c r="A4597" s="3">
        <v>6.8</v>
      </c>
      <c r="B4597" s="3" t="s">
        <v>37</v>
      </c>
    </row>
    <row r="4598" spans="1:2" x14ac:dyDescent="0.35">
      <c r="A4598" s="3">
        <v>6.1</v>
      </c>
      <c r="B4598" s="3" t="s">
        <v>37</v>
      </c>
    </row>
    <row r="4599" spans="1:2" x14ac:dyDescent="0.35">
      <c r="A4599" s="3">
        <v>5.2</v>
      </c>
      <c r="B4599" s="3" t="s">
        <v>37</v>
      </c>
    </row>
    <row r="4600" spans="1:2" x14ac:dyDescent="0.35">
      <c r="A4600" s="3">
        <v>6.9</v>
      </c>
      <c r="B4600" s="3" t="s">
        <v>37</v>
      </c>
    </row>
    <row r="4601" spans="1:2" x14ac:dyDescent="0.35">
      <c r="A4601" s="3">
        <v>6</v>
      </c>
      <c r="B4601" s="3" t="s">
        <v>37</v>
      </c>
    </row>
    <row r="4602" spans="1:2" x14ac:dyDescent="0.35">
      <c r="A4602" s="3">
        <v>6.3</v>
      </c>
      <c r="B4602" s="3" t="s">
        <v>37</v>
      </c>
    </row>
    <row r="4603" spans="1:2" x14ac:dyDescent="0.35">
      <c r="A4603" s="3">
        <v>6.1</v>
      </c>
      <c r="B4603" s="3" t="s">
        <v>37</v>
      </c>
    </row>
    <row r="4604" spans="1:2" x14ac:dyDescent="0.35">
      <c r="A4604" s="3">
        <v>5.5</v>
      </c>
      <c r="B4604" s="3" t="s">
        <v>37</v>
      </c>
    </row>
    <row r="4605" spans="1:2" x14ac:dyDescent="0.35">
      <c r="A4605" s="3">
        <v>6.9</v>
      </c>
      <c r="B4605" s="3" t="s">
        <v>37</v>
      </c>
    </row>
    <row r="4606" spans="1:2" x14ac:dyDescent="0.35">
      <c r="A4606" s="3">
        <v>5.6</v>
      </c>
      <c r="B4606" s="3" t="s">
        <v>37</v>
      </c>
    </row>
    <row r="4607" spans="1:2" x14ac:dyDescent="0.35">
      <c r="A4607" s="3">
        <v>1.9</v>
      </c>
      <c r="B4607" s="3" t="s">
        <v>37</v>
      </c>
    </row>
    <row r="4608" spans="1:2" x14ac:dyDescent="0.35">
      <c r="A4608" s="3">
        <v>4.0999999999999996</v>
      </c>
      <c r="B4608" s="3" t="s">
        <v>37</v>
      </c>
    </row>
    <row r="4609" spans="1:2" x14ac:dyDescent="0.35">
      <c r="A4609" s="3">
        <v>5.4</v>
      </c>
      <c r="B4609" s="3" t="s">
        <v>37</v>
      </c>
    </row>
    <row r="4610" spans="1:2" x14ac:dyDescent="0.35">
      <c r="A4610" s="3">
        <v>6.8</v>
      </c>
      <c r="B4610" s="3" t="s">
        <v>2778</v>
      </c>
    </row>
    <row r="4611" spans="1:2" x14ac:dyDescent="0.35">
      <c r="A4611" s="3">
        <v>7</v>
      </c>
      <c r="B4611" s="3" t="s">
        <v>21896</v>
      </c>
    </row>
    <row r="4612" spans="1:2" x14ac:dyDescent="0.35">
      <c r="A4612" s="3">
        <v>6.7</v>
      </c>
      <c r="B4612" s="3" t="s">
        <v>37</v>
      </c>
    </row>
    <row r="4613" spans="1:2" x14ac:dyDescent="0.35">
      <c r="A4613" s="3">
        <v>5.8</v>
      </c>
      <c r="B4613" s="3" t="s">
        <v>37</v>
      </c>
    </row>
    <row r="4614" spans="1:2" x14ac:dyDescent="0.35">
      <c r="A4614" s="3">
        <v>6.2</v>
      </c>
      <c r="B4614" s="3" t="s">
        <v>37</v>
      </c>
    </row>
    <row r="4615" spans="1:2" x14ac:dyDescent="0.35">
      <c r="A4615" s="3">
        <v>2.8</v>
      </c>
      <c r="B4615" s="3" t="s">
        <v>37</v>
      </c>
    </row>
    <row r="4616" spans="1:2" x14ac:dyDescent="0.35">
      <c r="A4616" s="3">
        <v>7.3</v>
      </c>
      <c r="B4616" s="3" t="s">
        <v>37</v>
      </c>
    </row>
    <row r="4617" spans="1:2" x14ac:dyDescent="0.35">
      <c r="A4617" s="3">
        <v>5.8</v>
      </c>
      <c r="B4617" s="3" t="s">
        <v>37</v>
      </c>
    </row>
    <row r="4618" spans="1:2" x14ac:dyDescent="0.35">
      <c r="A4618" s="3">
        <v>6.5</v>
      </c>
      <c r="B4618" s="3" t="s">
        <v>37</v>
      </c>
    </row>
    <row r="4619" spans="1:2" x14ac:dyDescent="0.35">
      <c r="A4619" s="3">
        <v>6.1</v>
      </c>
      <c r="B4619" s="3" t="s">
        <v>37</v>
      </c>
    </row>
    <row r="4620" spans="1:2" x14ac:dyDescent="0.35">
      <c r="A4620" s="3">
        <v>5.0999999999999996</v>
      </c>
      <c r="B4620" s="3" t="s">
        <v>37</v>
      </c>
    </row>
    <row r="4621" spans="1:2" x14ac:dyDescent="0.35">
      <c r="A4621" s="3">
        <v>2.2000000000000002</v>
      </c>
      <c r="B4621" s="3" t="s">
        <v>37</v>
      </c>
    </row>
    <row r="4622" spans="1:2" x14ac:dyDescent="0.35">
      <c r="A4622" s="3">
        <v>7.2</v>
      </c>
      <c r="B4622" s="3" t="s">
        <v>2778</v>
      </c>
    </row>
    <row r="4623" spans="1:2" x14ac:dyDescent="0.35">
      <c r="A4623" s="3">
        <v>5.7</v>
      </c>
      <c r="B4623" s="3" t="s">
        <v>37</v>
      </c>
    </row>
    <row r="4624" spans="1:2" x14ac:dyDescent="0.35">
      <c r="A4624" s="3">
        <v>3.4</v>
      </c>
      <c r="B4624" s="3" t="s">
        <v>37</v>
      </c>
    </row>
    <row r="4625" spans="1:2" x14ac:dyDescent="0.35">
      <c r="A4625" s="3">
        <v>3.8</v>
      </c>
      <c r="B4625" s="3" t="s">
        <v>37</v>
      </c>
    </row>
    <row r="4626" spans="1:2" x14ac:dyDescent="0.35">
      <c r="A4626" s="3">
        <v>4.7</v>
      </c>
      <c r="B4626" s="3" t="s">
        <v>37</v>
      </c>
    </row>
    <row r="4627" spans="1:2" x14ac:dyDescent="0.35">
      <c r="A4627" s="3">
        <v>5.6</v>
      </c>
      <c r="B4627" s="3" t="s">
        <v>37</v>
      </c>
    </row>
    <row r="4628" spans="1:2" x14ac:dyDescent="0.35">
      <c r="A4628" s="3">
        <v>3.9</v>
      </c>
      <c r="B4628" s="3" t="s">
        <v>37</v>
      </c>
    </row>
    <row r="4629" spans="1:2" x14ac:dyDescent="0.35">
      <c r="A4629" s="3">
        <v>5.4</v>
      </c>
      <c r="B4629" s="3" t="s">
        <v>37</v>
      </c>
    </row>
    <row r="4630" spans="1:2" x14ac:dyDescent="0.35">
      <c r="A4630" s="3">
        <v>5.2</v>
      </c>
      <c r="B4630" s="3" t="s">
        <v>37</v>
      </c>
    </row>
    <row r="4631" spans="1:2" x14ac:dyDescent="0.35">
      <c r="A4631" s="3">
        <v>3.5</v>
      </c>
      <c r="B4631" s="3" t="s">
        <v>37</v>
      </c>
    </row>
    <row r="4632" spans="1:2" x14ac:dyDescent="0.35">
      <c r="A4632" s="3">
        <v>5.3</v>
      </c>
    </row>
    <row r="4633" spans="1:2" x14ac:dyDescent="0.35">
      <c r="A4633" s="3">
        <v>7</v>
      </c>
      <c r="B4633" s="3" t="s">
        <v>37</v>
      </c>
    </row>
    <row r="4634" spans="1:2" x14ac:dyDescent="0.35">
      <c r="A4634" s="3">
        <v>7.1</v>
      </c>
      <c r="B4634" s="3" t="s">
        <v>37</v>
      </c>
    </row>
    <row r="4635" spans="1:2" x14ac:dyDescent="0.35">
      <c r="A4635" s="3">
        <v>5.5</v>
      </c>
      <c r="B4635" s="3" t="s">
        <v>37</v>
      </c>
    </row>
    <row r="4636" spans="1:2" x14ac:dyDescent="0.35">
      <c r="A4636" s="3">
        <v>5.9</v>
      </c>
      <c r="B4636" s="3" t="s">
        <v>37</v>
      </c>
    </row>
    <row r="4637" spans="1:2" x14ac:dyDescent="0.35">
      <c r="A4637" s="3">
        <v>6</v>
      </c>
      <c r="B4637" s="3" t="s">
        <v>37</v>
      </c>
    </row>
    <row r="4638" spans="1:2" x14ac:dyDescent="0.35">
      <c r="A4638" s="3">
        <v>4.8</v>
      </c>
      <c r="B4638" s="3" t="s">
        <v>37</v>
      </c>
    </row>
    <row r="4639" spans="1:2" x14ac:dyDescent="0.35">
      <c r="A4639" s="3">
        <v>7.1</v>
      </c>
      <c r="B4639" s="3" t="s">
        <v>37</v>
      </c>
    </row>
    <row r="4640" spans="1:2" x14ac:dyDescent="0.35">
      <c r="A4640" s="3">
        <v>8.1999999999999993</v>
      </c>
      <c r="B4640" s="3" t="s">
        <v>37</v>
      </c>
    </row>
    <row r="4641" spans="1:2" x14ac:dyDescent="0.35">
      <c r="A4641" s="3">
        <v>5.7</v>
      </c>
      <c r="B4641" s="3" t="s">
        <v>37</v>
      </c>
    </row>
    <row r="4642" spans="1:2" x14ac:dyDescent="0.35">
      <c r="A4642" s="3">
        <v>7.9</v>
      </c>
      <c r="B4642" s="3" t="s">
        <v>22056</v>
      </c>
    </row>
    <row r="4643" spans="1:2" x14ac:dyDescent="0.35">
      <c r="A4643" s="3">
        <v>7.3</v>
      </c>
      <c r="B4643" s="3" t="s">
        <v>37</v>
      </c>
    </row>
    <row r="4644" spans="1:2" x14ac:dyDescent="0.35">
      <c r="A4644" s="3">
        <v>7.1</v>
      </c>
      <c r="B4644" s="3" t="s">
        <v>37</v>
      </c>
    </row>
    <row r="4645" spans="1:2" x14ac:dyDescent="0.35">
      <c r="A4645" s="3">
        <v>6.4</v>
      </c>
      <c r="B4645" s="3" t="s">
        <v>37</v>
      </c>
    </row>
    <row r="4646" spans="1:2" x14ac:dyDescent="0.35">
      <c r="A4646" s="3">
        <v>5.9</v>
      </c>
      <c r="B4646" s="3" t="s">
        <v>22077</v>
      </c>
    </row>
    <row r="4647" spans="1:2" x14ac:dyDescent="0.35">
      <c r="A4647" s="3">
        <v>7.5</v>
      </c>
      <c r="B4647" s="3" t="s">
        <v>37</v>
      </c>
    </row>
    <row r="4648" spans="1:2" x14ac:dyDescent="0.35">
      <c r="A4648" s="3">
        <v>6.4</v>
      </c>
      <c r="B4648" s="3" t="s">
        <v>37</v>
      </c>
    </row>
    <row r="4649" spans="1:2" x14ac:dyDescent="0.35">
      <c r="A4649" s="3">
        <v>7.4</v>
      </c>
      <c r="B4649" s="3" t="s">
        <v>37</v>
      </c>
    </row>
    <row r="4650" spans="1:2" x14ac:dyDescent="0.35">
      <c r="A4650" s="3">
        <v>7.3</v>
      </c>
      <c r="B4650" s="3" t="s">
        <v>37</v>
      </c>
    </row>
    <row r="4651" spans="1:2" x14ac:dyDescent="0.35">
      <c r="A4651" s="3">
        <v>6.5</v>
      </c>
      <c r="B4651" s="3" t="s">
        <v>37</v>
      </c>
    </row>
    <row r="4652" spans="1:2" x14ac:dyDescent="0.35">
      <c r="A4652" s="3">
        <v>7.2</v>
      </c>
      <c r="B4652" s="3" t="s">
        <v>37</v>
      </c>
    </row>
    <row r="4653" spans="1:2" x14ac:dyDescent="0.35">
      <c r="A4653" s="3">
        <v>6.7</v>
      </c>
      <c r="B4653" s="3" t="s">
        <v>1464</v>
      </c>
    </row>
    <row r="4654" spans="1:2" x14ac:dyDescent="0.35">
      <c r="A4654" s="3">
        <v>7.1</v>
      </c>
      <c r="B4654" s="3" t="s">
        <v>37</v>
      </c>
    </row>
    <row r="4655" spans="1:2" x14ac:dyDescent="0.35">
      <c r="A4655" s="3">
        <v>6</v>
      </c>
      <c r="B4655" s="3" t="s">
        <v>37</v>
      </c>
    </row>
    <row r="4656" spans="1:2" x14ac:dyDescent="0.35">
      <c r="A4656" s="3">
        <v>6.7</v>
      </c>
      <c r="B4656" s="3" t="s">
        <v>37</v>
      </c>
    </row>
    <row r="4657" spans="1:2" x14ac:dyDescent="0.35">
      <c r="A4657" s="3">
        <v>5.6</v>
      </c>
      <c r="B4657" s="3" t="s">
        <v>37</v>
      </c>
    </row>
    <row r="4658" spans="1:2" x14ac:dyDescent="0.35">
      <c r="A4658" s="3">
        <v>7</v>
      </c>
      <c r="B4658" s="3" t="s">
        <v>37</v>
      </c>
    </row>
    <row r="4659" spans="1:2" x14ac:dyDescent="0.35">
      <c r="A4659" s="3">
        <v>4.9000000000000004</v>
      </c>
      <c r="B4659" s="3" t="s">
        <v>37</v>
      </c>
    </row>
    <row r="4660" spans="1:2" x14ac:dyDescent="0.35">
      <c r="A4660" s="3">
        <v>3.2</v>
      </c>
      <c r="B4660" s="3" t="s">
        <v>37</v>
      </c>
    </row>
    <row r="4661" spans="1:2" x14ac:dyDescent="0.35">
      <c r="A4661" s="3">
        <v>8.4</v>
      </c>
      <c r="B4661" s="3" t="s">
        <v>22077</v>
      </c>
    </row>
    <row r="4662" spans="1:2" x14ac:dyDescent="0.35">
      <c r="A4662" s="3">
        <v>6.9</v>
      </c>
      <c r="B4662" s="3" t="s">
        <v>37</v>
      </c>
    </row>
    <row r="4663" spans="1:2" x14ac:dyDescent="0.35">
      <c r="A4663" s="3">
        <v>7.5</v>
      </c>
      <c r="B4663" s="3" t="s">
        <v>37</v>
      </c>
    </row>
    <row r="4664" spans="1:2" x14ac:dyDescent="0.35">
      <c r="A4664" s="3">
        <v>7.2</v>
      </c>
      <c r="B4664" s="3" t="s">
        <v>37</v>
      </c>
    </row>
    <row r="4665" spans="1:2" x14ac:dyDescent="0.35">
      <c r="A4665" s="3">
        <v>7.2</v>
      </c>
      <c r="B4665" s="3" t="s">
        <v>37</v>
      </c>
    </row>
    <row r="4666" spans="1:2" x14ac:dyDescent="0.35">
      <c r="A4666" s="3">
        <v>8</v>
      </c>
      <c r="B4666" s="3" t="s">
        <v>8731</v>
      </c>
    </row>
    <row r="4667" spans="1:2" x14ac:dyDescent="0.35">
      <c r="A4667" s="3">
        <v>7.4</v>
      </c>
      <c r="B4667" s="3" t="s">
        <v>37</v>
      </c>
    </row>
    <row r="4668" spans="1:2" x14ac:dyDescent="0.35">
      <c r="A4668" s="3">
        <v>7.2</v>
      </c>
      <c r="B4668" s="3" t="s">
        <v>2778</v>
      </c>
    </row>
    <row r="4669" spans="1:2" x14ac:dyDescent="0.35">
      <c r="A4669" s="3">
        <v>6.5</v>
      </c>
      <c r="B4669" s="3" t="s">
        <v>37</v>
      </c>
    </row>
    <row r="4670" spans="1:2" x14ac:dyDescent="0.35">
      <c r="A4670" s="3">
        <v>7.2</v>
      </c>
      <c r="B4670" s="3" t="s">
        <v>37</v>
      </c>
    </row>
    <row r="4671" spans="1:2" x14ac:dyDescent="0.35">
      <c r="A4671" s="3">
        <v>4.2</v>
      </c>
      <c r="B4671" s="3" t="s">
        <v>37</v>
      </c>
    </row>
    <row r="4672" spans="1:2" x14ac:dyDescent="0.35">
      <c r="A4672" s="3">
        <v>5.0999999999999996</v>
      </c>
      <c r="B4672" s="3" t="s">
        <v>37</v>
      </c>
    </row>
    <row r="4673" spans="1:2" x14ac:dyDescent="0.35">
      <c r="A4673" s="3">
        <v>6.4</v>
      </c>
      <c r="B4673" s="3" t="s">
        <v>17494</v>
      </c>
    </row>
    <row r="4674" spans="1:2" x14ac:dyDescent="0.35">
      <c r="A4674" s="3">
        <v>6.8</v>
      </c>
      <c r="B4674" s="3" t="s">
        <v>37</v>
      </c>
    </row>
    <row r="4675" spans="1:2" x14ac:dyDescent="0.35">
      <c r="A4675" s="3">
        <v>6.2</v>
      </c>
      <c r="B4675" s="3" t="s">
        <v>37</v>
      </c>
    </row>
    <row r="4676" spans="1:2" x14ac:dyDescent="0.35">
      <c r="A4676" s="3">
        <v>7.5</v>
      </c>
      <c r="B4676" s="3" t="s">
        <v>37</v>
      </c>
    </row>
    <row r="4677" spans="1:2" x14ac:dyDescent="0.35">
      <c r="A4677" s="3">
        <v>7.7</v>
      </c>
      <c r="B4677" s="3" t="s">
        <v>37</v>
      </c>
    </row>
    <row r="4678" spans="1:2" x14ac:dyDescent="0.35">
      <c r="A4678" s="3">
        <v>6.9</v>
      </c>
      <c r="B4678" s="3" t="s">
        <v>37</v>
      </c>
    </row>
    <row r="4679" spans="1:2" x14ac:dyDescent="0.35">
      <c r="A4679" s="3">
        <v>7</v>
      </c>
      <c r="B4679" s="3" t="s">
        <v>37</v>
      </c>
    </row>
    <row r="4680" spans="1:2" x14ac:dyDescent="0.35">
      <c r="A4680" s="3">
        <v>7.5</v>
      </c>
      <c r="B4680" s="3" t="s">
        <v>37</v>
      </c>
    </row>
    <row r="4681" spans="1:2" x14ac:dyDescent="0.35">
      <c r="A4681" s="3">
        <v>6.3</v>
      </c>
      <c r="B4681" s="3" t="s">
        <v>37</v>
      </c>
    </row>
    <row r="4682" spans="1:2" x14ac:dyDescent="0.35">
      <c r="A4682" s="3">
        <v>5.5</v>
      </c>
      <c r="B4682" s="3" t="s">
        <v>37</v>
      </c>
    </row>
    <row r="4683" spans="1:2" x14ac:dyDescent="0.35">
      <c r="A4683" s="3">
        <v>4.8</v>
      </c>
      <c r="B4683" s="3" t="s">
        <v>37</v>
      </c>
    </row>
    <row r="4684" spans="1:2" x14ac:dyDescent="0.35">
      <c r="A4684" s="3">
        <v>8.1</v>
      </c>
      <c r="B4684" s="3" t="s">
        <v>9795</v>
      </c>
    </row>
    <row r="4685" spans="1:2" x14ac:dyDescent="0.35">
      <c r="A4685" s="3">
        <v>6.6</v>
      </c>
      <c r="B4685" s="3" t="s">
        <v>37</v>
      </c>
    </row>
    <row r="4686" spans="1:2" x14ac:dyDescent="0.35">
      <c r="A4686" s="3">
        <v>5.2</v>
      </c>
      <c r="B4686" s="3" t="s">
        <v>37</v>
      </c>
    </row>
    <row r="4687" spans="1:2" x14ac:dyDescent="0.35">
      <c r="A4687" s="3">
        <v>5.6</v>
      </c>
      <c r="B4687" s="3" t="s">
        <v>37</v>
      </c>
    </row>
    <row r="4688" spans="1:2" x14ac:dyDescent="0.35">
      <c r="A4688" s="3">
        <v>3.1</v>
      </c>
      <c r="B4688" s="3" t="s">
        <v>37</v>
      </c>
    </row>
    <row r="4689" spans="1:2" x14ac:dyDescent="0.35">
      <c r="A4689" s="3">
        <v>8.1</v>
      </c>
      <c r="B4689" s="3" t="s">
        <v>37</v>
      </c>
    </row>
    <row r="4690" spans="1:2" x14ac:dyDescent="0.35">
      <c r="A4690" s="3">
        <v>8.3000000000000007</v>
      </c>
      <c r="B4690" s="3" t="s">
        <v>37</v>
      </c>
    </row>
    <row r="4691" spans="1:2" x14ac:dyDescent="0.35">
      <c r="A4691" s="3">
        <v>7.1</v>
      </c>
      <c r="B4691" s="3" t="s">
        <v>37</v>
      </c>
    </row>
    <row r="4692" spans="1:2" x14ac:dyDescent="0.35">
      <c r="A4692" s="3">
        <v>8.1</v>
      </c>
      <c r="B4692" s="3" t="s">
        <v>37</v>
      </c>
    </row>
    <row r="4693" spans="1:2" x14ac:dyDescent="0.35">
      <c r="A4693" s="3">
        <v>7.2</v>
      </c>
      <c r="B4693" s="3" t="s">
        <v>37</v>
      </c>
    </row>
    <row r="4694" spans="1:2" x14ac:dyDescent="0.35">
      <c r="A4694" s="3">
        <v>6.3</v>
      </c>
      <c r="B4694" s="3" t="s">
        <v>37</v>
      </c>
    </row>
    <row r="4695" spans="1:2" x14ac:dyDescent="0.35">
      <c r="A4695" s="3">
        <v>4</v>
      </c>
      <c r="B4695" s="3" t="s">
        <v>37</v>
      </c>
    </row>
    <row r="4696" spans="1:2" x14ac:dyDescent="0.35">
      <c r="A4696" s="3">
        <v>7.2</v>
      </c>
      <c r="B4696" s="3" t="s">
        <v>37</v>
      </c>
    </row>
    <row r="4697" spans="1:2" x14ac:dyDescent="0.35">
      <c r="A4697" s="3">
        <v>5.3</v>
      </c>
      <c r="B4697" s="3" t="s">
        <v>37</v>
      </c>
    </row>
    <row r="4698" spans="1:2" x14ac:dyDescent="0.35">
      <c r="A4698" s="3">
        <v>7.2</v>
      </c>
      <c r="B4698" s="3" t="s">
        <v>37</v>
      </c>
    </row>
    <row r="4699" spans="1:2" x14ac:dyDescent="0.35">
      <c r="A4699" s="3">
        <v>6.5</v>
      </c>
      <c r="B4699" s="3" t="s">
        <v>37</v>
      </c>
    </row>
    <row r="4700" spans="1:2" x14ac:dyDescent="0.35">
      <c r="A4700" s="3">
        <v>6.5</v>
      </c>
      <c r="B4700" s="3" t="s">
        <v>37</v>
      </c>
    </row>
    <row r="4701" spans="1:2" x14ac:dyDescent="0.35">
      <c r="A4701" s="3">
        <v>4.9000000000000004</v>
      </c>
      <c r="B4701" s="3" t="s">
        <v>37</v>
      </c>
    </row>
    <row r="4702" spans="1:2" x14ac:dyDescent="0.35">
      <c r="A4702" s="3">
        <v>5.2</v>
      </c>
      <c r="B4702" s="3" t="s">
        <v>37</v>
      </c>
    </row>
    <row r="4703" spans="1:2" x14ac:dyDescent="0.35">
      <c r="A4703" s="3">
        <v>7.4</v>
      </c>
      <c r="B4703" s="3" t="s">
        <v>37</v>
      </c>
    </row>
    <row r="4704" spans="1:2" x14ac:dyDescent="0.35">
      <c r="A4704" s="3">
        <v>7.4</v>
      </c>
      <c r="B4704" s="3" t="s">
        <v>37</v>
      </c>
    </row>
    <row r="4705" spans="1:2" x14ac:dyDescent="0.35">
      <c r="A4705" s="3">
        <v>5.4</v>
      </c>
      <c r="B4705" s="3" t="s">
        <v>37</v>
      </c>
    </row>
    <row r="4706" spans="1:2" x14ac:dyDescent="0.35">
      <c r="A4706" s="3">
        <v>3.9</v>
      </c>
      <c r="B4706" s="3" t="s">
        <v>37</v>
      </c>
    </row>
    <row r="4707" spans="1:2" x14ac:dyDescent="0.35">
      <c r="A4707" s="3">
        <v>5.3</v>
      </c>
      <c r="B4707" s="3" t="s">
        <v>37</v>
      </c>
    </row>
    <row r="4708" spans="1:2" x14ac:dyDescent="0.35">
      <c r="A4708" s="3">
        <v>7.8</v>
      </c>
      <c r="B4708" s="3" t="s">
        <v>37</v>
      </c>
    </row>
    <row r="4709" spans="1:2" x14ac:dyDescent="0.35">
      <c r="A4709" s="3">
        <v>6.4</v>
      </c>
      <c r="B4709" s="3" t="s">
        <v>37</v>
      </c>
    </row>
    <row r="4710" spans="1:2" x14ac:dyDescent="0.35">
      <c r="A4710" s="3">
        <v>8.1</v>
      </c>
      <c r="B4710" s="3" t="s">
        <v>37</v>
      </c>
    </row>
    <row r="4711" spans="1:2" x14ac:dyDescent="0.35">
      <c r="A4711" s="3">
        <v>6.5</v>
      </c>
      <c r="B4711" s="3" t="s">
        <v>37</v>
      </c>
    </row>
    <row r="4712" spans="1:2" x14ac:dyDescent="0.35">
      <c r="A4712" s="3">
        <v>5.6</v>
      </c>
      <c r="B4712" s="3" t="s">
        <v>37</v>
      </c>
    </row>
    <row r="4713" spans="1:2" x14ac:dyDescent="0.35">
      <c r="A4713" s="3">
        <v>5.6</v>
      </c>
      <c r="B4713" s="3" t="s">
        <v>37</v>
      </c>
    </row>
    <row r="4714" spans="1:2" x14ac:dyDescent="0.35">
      <c r="A4714" s="3">
        <v>6.6</v>
      </c>
      <c r="B4714" s="3" t="s">
        <v>37</v>
      </c>
    </row>
    <row r="4715" spans="1:2" x14ac:dyDescent="0.35">
      <c r="A4715" s="3">
        <v>6.3</v>
      </c>
      <c r="B4715" s="3" t="s">
        <v>37</v>
      </c>
    </row>
    <row r="4716" spans="1:2" x14ac:dyDescent="0.35">
      <c r="A4716" s="3">
        <v>7.7</v>
      </c>
      <c r="B4716" s="3" t="s">
        <v>1464</v>
      </c>
    </row>
    <row r="4717" spans="1:2" x14ac:dyDescent="0.35">
      <c r="A4717" s="3">
        <v>7</v>
      </c>
      <c r="B4717" s="3" t="s">
        <v>37</v>
      </c>
    </row>
    <row r="4718" spans="1:2" x14ac:dyDescent="0.35">
      <c r="A4718" s="3">
        <v>8</v>
      </c>
      <c r="B4718" s="3" t="s">
        <v>37</v>
      </c>
    </row>
    <row r="4719" spans="1:2" x14ac:dyDescent="0.35">
      <c r="A4719" s="3">
        <v>7.2</v>
      </c>
      <c r="B4719" s="3" t="s">
        <v>1464</v>
      </c>
    </row>
    <row r="4720" spans="1:2" x14ac:dyDescent="0.35">
      <c r="A4720" s="3">
        <v>4.5</v>
      </c>
      <c r="B4720" s="3" t="s">
        <v>37</v>
      </c>
    </row>
    <row r="4721" spans="1:2" x14ac:dyDescent="0.35">
      <c r="A4721" s="3">
        <v>7.7</v>
      </c>
      <c r="B4721" s="3" t="s">
        <v>37</v>
      </c>
    </row>
    <row r="4722" spans="1:2" x14ac:dyDescent="0.35">
      <c r="A4722" s="3">
        <v>7.2</v>
      </c>
      <c r="B4722" s="3" t="s">
        <v>37</v>
      </c>
    </row>
    <row r="4723" spans="1:2" x14ac:dyDescent="0.35">
      <c r="A4723" s="3">
        <v>6.1</v>
      </c>
      <c r="B4723" s="3" t="s">
        <v>37</v>
      </c>
    </row>
    <row r="4724" spans="1:2" x14ac:dyDescent="0.35">
      <c r="A4724" s="3">
        <v>6.4</v>
      </c>
      <c r="B4724" s="3" t="s">
        <v>22474</v>
      </c>
    </row>
    <row r="4725" spans="1:2" x14ac:dyDescent="0.35">
      <c r="A4725" s="3">
        <v>6.5</v>
      </c>
      <c r="B4725" s="3" t="s">
        <v>37</v>
      </c>
    </row>
    <row r="4726" spans="1:2" x14ac:dyDescent="0.35">
      <c r="A4726" s="3">
        <v>7</v>
      </c>
      <c r="B4726" s="3" t="s">
        <v>5611</v>
      </c>
    </row>
    <row r="4727" spans="1:2" x14ac:dyDescent="0.35">
      <c r="A4727" s="3">
        <v>6.1</v>
      </c>
      <c r="B4727" s="3" t="s">
        <v>37</v>
      </c>
    </row>
    <row r="4728" spans="1:2" x14ac:dyDescent="0.35">
      <c r="A4728" s="3">
        <v>5.7</v>
      </c>
      <c r="B4728" s="3" t="s">
        <v>37</v>
      </c>
    </row>
    <row r="4729" spans="1:2" x14ac:dyDescent="0.35">
      <c r="A4729" s="3">
        <v>5.4</v>
      </c>
      <c r="B4729" s="3" t="s">
        <v>37</v>
      </c>
    </row>
    <row r="4730" spans="1:2" x14ac:dyDescent="0.35">
      <c r="A4730" s="3">
        <v>5.9</v>
      </c>
      <c r="B4730" s="3" t="s">
        <v>37</v>
      </c>
    </row>
    <row r="4731" spans="1:2" x14ac:dyDescent="0.35">
      <c r="A4731" s="3">
        <v>7.5</v>
      </c>
      <c r="B4731" s="3" t="s">
        <v>37</v>
      </c>
    </row>
    <row r="4732" spans="1:2" x14ac:dyDescent="0.35">
      <c r="A4732" s="3">
        <v>7.7</v>
      </c>
      <c r="B4732" s="3" t="s">
        <v>37</v>
      </c>
    </row>
    <row r="4733" spans="1:2" x14ac:dyDescent="0.35">
      <c r="A4733" s="3">
        <v>7.1</v>
      </c>
      <c r="B4733" s="3" t="s">
        <v>37</v>
      </c>
    </row>
    <row r="4734" spans="1:2" x14ac:dyDescent="0.35">
      <c r="A4734" s="3">
        <v>7.4</v>
      </c>
      <c r="B4734" s="3" t="s">
        <v>37</v>
      </c>
    </row>
    <row r="4735" spans="1:2" x14ac:dyDescent="0.35">
      <c r="A4735" s="3">
        <v>7.6</v>
      </c>
      <c r="B4735" s="3" t="s">
        <v>37</v>
      </c>
    </row>
    <row r="4736" spans="1:2" x14ac:dyDescent="0.35">
      <c r="A4736" s="3">
        <v>6.4</v>
      </c>
      <c r="B4736" s="3" t="s">
        <v>37</v>
      </c>
    </row>
    <row r="4737" spans="1:2" x14ac:dyDescent="0.35">
      <c r="A4737" s="3">
        <v>7.4</v>
      </c>
      <c r="B4737" s="3" t="s">
        <v>11117</v>
      </c>
    </row>
    <row r="4738" spans="1:2" x14ac:dyDescent="0.35">
      <c r="A4738" s="3">
        <v>6.8</v>
      </c>
      <c r="B4738" s="3" t="s">
        <v>37</v>
      </c>
    </row>
    <row r="4739" spans="1:2" x14ac:dyDescent="0.35">
      <c r="A4739" s="3">
        <v>6.5</v>
      </c>
      <c r="B4739" s="3" t="s">
        <v>37</v>
      </c>
    </row>
    <row r="4740" spans="1:2" x14ac:dyDescent="0.35">
      <c r="A4740" s="3">
        <v>6</v>
      </c>
      <c r="B4740" s="3" t="s">
        <v>37</v>
      </c>
    </row>
    <row r="4741" spans="1:2" x14ac:dyDescent="0.35">
      <c r="A4741" s="3">
        <v>7.3</v>
      </c>
      <c r="B4741" s="3" t="s">
        <v>37</v>
      </c>
    </row>
    <row r="4742" spans="1:2" x14ac:dyDescent="0.35">
      <c r="A4742" s="3">
        <v>7.3</v>
      </c>
      <c r="B4742" s="3" t="s">
        <v>37</v>
      </c>
    </row>
    <row r="4743" spans="1:2" x14ac:dyDescent="0.35">
      <c r="A4743" s="3">
        <v>6.5</v>
      </c>
      <c r="B4743" s="3" t="s">
        <v>37</v>
      </c>
    </row>
    <row r="4744" spans="1:2" x14ac:dyDescent="0.35">
      <c r="A4744" s="3">
        <v>6</v>
      </c>
      <c r="B4744" s="3" t="s">
        <v>37</v>
      </c>
    </row>
    <row r="4745" spans="1:2" x14ac:dyDescent="0.35">
      <c r="A4745" s="3">
        <v>5.3</v>
      </c>
      <c r="B4745" s="3" t="s">
        <v>37</v>
      </c>
    </row>
    <row r="4746" spans="1:2" x14ac:dyDescent="0.35">
      <c r="A4746" s="3">
        <v>6.6</v>
      </c>
      <c r="B4746" s="3" t="s">
        <v>37</v>
      </c>
    </row>
    <row r="4747" spans="1:2" x14ac:dyDescent="0.35">
      <c r="A4747" s="3">
        <v>6.1</v>
      </c>
      <c r="B4747" s="3" t="s">
        <v>37</v>
      </c>
    </row>
    <row r="4748" spans="1:2" x14ac:dyDescent="0.35">
      <c r="A4748" s="3">
        <v>7.1</v>
      </c>
      <c r="B4748" s="3" t="s">
        <v>37</v>
      </c>
    </row>
    <row r="4749" spans="1:2" x14ac:dyDescent="0.35">
      <c r="A4749" s="3">
        <v>8.6999999999999993</v>
      </c>
      <c r="B4749" s="3" t="s">
        <v>676</v>
      </c>
    </row>
    <row r="4750" spans="1:2" x14ac:dyDescent="0.35">
      <c r="A4750" s="3">
        <v>8.4</v>
      </c>
      <c r="B4750" s="3" t="s">
        <v>37</v>
      </c>
    </row>
    <row r="4751" spans="1:2" x14ac:dyDescent="0.35">
      <c r="A4751" s="3">
        <v>5.8</v>
      </c>
      <c r="B4751" s="3" t="s">
        <v>37</v>
      </c>
    </row>
    <row r="4752" spans="1:2" x14ac:dyDescent="0.35">
      <c r="A4752" s="3">
        <v>6.2</v>
      </c>
      <c r="B4752" s="3" t="s">
        <v>37</v>
      </c>
    </row>
    <row r="4753" spans="1:2" x14ac:dyDescent="0.35">
      <c r="A4753" s="3">
        <v>5.8</v>
      </c>
      <c r="B4753" s="3" t="s">
        <v>37</v>
      </c>
    </row>
    <row r="4754" spans="1:2" x14ac:dyDescent="0.35">
      <c r="A4754" s="3">
        <v>6.7</v>
      </c>
      <c r="B4754" s="3" t="s">
        <v>37</v>
      </c>
    </row>
    <row r="4755" spans="1:2" x14ac:dyDescent="0.35">
      <c r="A4755" s="3">
        <v>5.7</v>
      </c>
      <c r="B4755" s="3" t="s">
        <v>37</v>
      </c>
    </row>
    <row r="4756" spans="1:2" x14ac:dyDescent="0.35">
      <c r="A4756" s="3">
        <v>6.1</v>
      </c>
      <c r="B4756" s="3" t="s">
        <v>37</v>
      </c>
    </row>
    <row r="4757" spans="1:2" x14ac:dyDescent="0.35">
      <c r="A4757" s="3">
        <v>6.4</v>
      </c>
      <c r="B4757" s="3" t="s">
        <v>37</v>
      </c>
    </row>
    <row r="4758" spans="1:2" x14ac:dyDescent="0.35">
      <c r="A4758" s="3">
        <v>5</v>
      </c>
      <c r="B4758" s="3" t="s">
        <v>37</v>
      </c>
    </row>
    <row r="4759" spans="1:2" x14ac:dyDescent="0.35">
      <c r="A4759" s="3">
        <v>6.5</v>
      </c>
      <c r="B4759" s="3" t="s">
        <v>37</v>
      </c>
    </row>
    <row r="4760" spans="1:2" x14ac:dyDescent="0.35">
      <c r="A4760" s="3">
        <v>4.5999999999999996</v>
      </c>
      <c r="B4760" s="3" t="s">
        <v>37</v>
      </c>
    </row>
    <row r="4761" spans="1:2" x14ac:dyDescent="0.35">
      <c r="A4761" s="3">
        <v>7.7</v>
      </c>
      <c r="B4761" s="3" t="s">
        <v>1946</v>
      </c>
    </row>
    <row r="4762" spans="1:2" x14ac:dyDescent="0.35">
      <c r="A4762" s="3">
        <v>7.3</v>
      </c>
      <c r="B4762" s="3" t="s">
        <v>37</v>
      </c>
    </row>
    <row r="4763" spans="1:2" x14ac:dyDescent="0.35">
      <c r="A4763" s="3">
        <v>6.6</v>
      </c>
      <c r="B4763" s="3" t="s">
        <v>37</v>
      </c>
    </row>
    <row r="4764" spans="1:2" x14ac:dyDescent="0.35">
      <c r="A4764" s="3">
        <v>6.4</v>
      </c>
      <c r="B4764" s="3" t="s">
        <v>37</v>
      </c>
    </row>
    <row r="4765" spans="1:2" x14ac:dyDescent="0.35">
      <c r="A4765" s="3">
        <v>5.8</v>
      </c>
      <c r="B4765" s="3" t="s">
        <v>37</v>
      </c>
    </row>
    <row r="4766" spans="1:2" x14ac:dyDescent="0.35">
      <c r="A4766" s="3">
        <v>7.2</v>
      </c>
      <c r="B4766" s="3" t="s">
        <v>37</v>
      </c>
    </row>
    <row r="4767" spans="1:2" x14ac:dyDescent="0.35">
      <c r="A4767" s="3">
        <v>7.2</v>
      </c>
      <c r="B4767" s="3" t="s">
        <v>37</v>
      </c>
    </row>
    <row r="4768" spans="1:2" x14ac:dyDescent="0.35">
      <c r="A4768" s="3">
        <v>3.5</v>
      </c>
      <c r="B4768" s="3" t="s">
        <v>37</v>
      </c>
    </row>
    <row r="4769" spans="1:2" x14ac:dyDescent="0.35">
      <c r="A4769" s="3">
        <v>7.5</v>
      </c>
      <c r="B4769" s="3" t="s">
        <v>37</v>
      </c>
    </row>
    <row r="4770" spans="1:2" x14ac:dyDescent="0.35">
      <c r="A4770" s="3">
        <v>2.2000000000000002</v>
      </c>
      <c r="B4770" s="3" t="s">
        <v>37</v>
      </c>
    </row>
    <row r="4771" spans="1:2" x14ac:dyDescent="0.35">
      <c r="A4771" s="3">
        <v>3.3</v>
      </c>
      <c r="B4771" s="3" t="s">
        <v>37</v>
      </c>
    </row>
    <row r="4772" spans="1:2" x14ac:dyDescent="0.35">
      <c r="A4772" s="3">
        <v>6.6</v>
      </c>
      <c r="B4772" s="3" t="s">
        <v>37</v>
      </c>
    </row>
    <row r="4773" spans="1:2" x14ac:dyDescent="0.35">
      <c r="A4773" s="3">
        <v>6.9</v>
      </c>
      <c r="B4773" s="3" t="s">
        <v>2778</v>
      </c>
    </row>
    <row r="4774" spans="1:2" x14ac:dyDescent="0.35">
      <c r="A4774" s="3">
        <v>4</v>
      </c>
      <c r="B4774" s="3" t="s">
        <v>37</v>
      </c>
    </row>
    <row r="4775" spans="1:2" x14ac:dyDescent="0.35">
      <c r="A4775" s="3">
        <v>7.4</v>
      </c>
      <c r="B4775" s="3" t="s">
        <v>37</v>
      </c>
    </row>
    <row r="4776" spans="1:2" x14ac:dyDescent="0.35">
      <c r="A4776" s="3">
        <v>8.3000000000000007</v>
      </c>
      <c r="B4776" s="3" t="s">
        <v>37</v>
      </c>
    </row>
    <row r="4777" spans="1:2" x14ac:dyDescent="0.35">
      <c r="A4777" s="3">
        <v>5.7</v>
      </c>
      <c r="B4777" s="3" t="s">
        <v>37</v>
      </c>
    </row>
    <row r="4778" spans="1:2" x14ac:dyDescent="0.35">
      <c r="A4778" s="3">
        <v>6.8</v>
      </c>
      <c r="B4778" s="3" t="s">
        <v>37</v>
      </c>
    </row>
    <row r="4779" spans="1:2" x14ac:dyDescent="0.35">
      <c r="A4779" s="3">
        <v>5.2</v>
      </c>
      <c r="B4779" s="3" t="s">
        <v>37</v>
      </c>
    </row>
    <row r="4780" spans="1:2" x14ac:dyDescent="0.35">
      <c r="A4780" s="3">
        <v>6.4</v>
      </c>
      <c r="B4780" s="3" t="s">
        <v>37</v>
      </c>
    </row>
    <row r="4781" spans="1:2" x14ac:dyDescent="0.35">
      <c r="A4781" s="3">
        <v>6.2</v>
      </c>
      <c r="B4781" s="3" t="s">
        <v>37</v>
      </c>
    </row>
    <row r="4782" spans="1:2" x14ac:dyDescent="0.35">
      <c r="A4782" s="3">
        <v>5.9</v>
      </c>
      <c r="B4782" s="3" t="s">
        <v>37</v>
      </c>
    </row>
    <row r="4783" spans="1:2" x14ac:dyDescent="0.35">
      <c r="A4783" s="3">
        <v>7.7</v>
      </c>
      <c r="B4783" s="3" t="s">
        <v>37</v>
      </c>
    </row>
    <row r="4784" spans="1:2" x14ac:dyDescent="0.35">
      <c r="A4784" s="3">
        <v>4.3</v>
      </c>
      <c r="B4784" s="3" t="s">
        <v>37</v>
      </c>
    </row>
    <row r="4785" spans="1:2" x14ac:dyDescent="0.35">
      <c r="A4785" s="3">
        <v>7.1</v>
      </c>
      <c r="B4785" s="3" t="s">
        <v>37</v>
      </c>
    </row>
    <row r="4786" spans="1:2" x14ac:dyDescent="0.35">
      <c r="A4786" s="3">
        <v>6.2</v>
      </c>
      <c r="B4786" s="3" t="s">
        <v>37</v>
      </c>
    </row>
    <row r="4787" spans="1:2" x14ac:dyDescent="0.35">
      <c r="A4787" s="3">
        <v>6.8</v>
      </c>
      <c r="B4787" s="3" t="s">
        <v>37</v>
      </c>
    </row>
    <row r="4788" spans="1:2" x14ac:dyDescent="0.35">
      <c r="A4788" s="3">
        <v>7.7</v>
      </c>
      <c r="B4788" s="3" t="s">
        <v>37</v>
      </c>
    </row>
    <row r="4789" spans="1:2" x14ac:dyDescent="0.35">
      <c r="A4789" s="3">
        <v>8.1999999999999993</v>
      </c>
      <c r="B4789" s="3" t="s">
        <v>37</v>
      </c>
    </row>
    <row r="4790" spans="1:2" x14ac:dyDescent="0.35">
      <c r="A4790" s="3">
        <v>7.5</v>
      </c>
      <c r="B4790" s="3" t="s">
        <v>37</v>
      </c>
    </row>
    <row r="4791" spans="1:2" x14ac:dyDescent="0.35">
      <c r="A4791" s="3">
        <v>7.6</v>
      </c>
      <c r="B4791" s="3" t="s">
        <v>12472</v>
      </c>
    </row>
    <row r="4792" spans="1:2" x14ac:dyDescent="0.35">
      <c r="A4792" s="3">
        <v>4.0999999999999996</v>
      </c>
      <c r="B4792" s="3" t="s">
        <v>37</v>
      </c>
    </row>
    <row r="4793" spans="1:2" x14ac:dyDescent="0.35">
      <c r="A4793" s="3">
        <v>6.9</v>
      </c>
      <c r="B4793" s="3" t="s">
        <v>37</v>
      </c>
    </row>
    <row r="4794" spans="1:2" x14ac:dyDescent="0.35">
      <c r="A4794" s="3">
        <v>7.1</v>
      </c>
      <c r="B4794" s="3" t="s">
        <v>37</v>
      </c>
    </row>
    <row r="4795" spans="1:2" x14ac:dyDescent="0.35">
      <c r="A4795" s="3">
        <v>6.3</v>
      </c>
      <c r="B4795" s="3" t="s">
        <v>37</v>
      </c>
    </row>
    <row r="4796" spans="1:2" x14ac:dyDescent="0.35">
      <c r="A4796" s="3">
        <v>7.7</v>
      </c>
      <c r="B4796" s="3" t="s">
        <v>37</v>
      </c>
    </row>
    <row r="4797" spans="1:2" x14ac:dyDescent="0.35">
      <c r="A4797" s="3">
        <v>8.3000000000000007</v>
      </c>
      <c r="B4797" s="3" t="s">
        <v>37</v>
      </c>
    </row>
    <row r="4798" spans="1:2" x14ac:dyDescent="0.35">
      <c r="A4798" s="3">
        <v>7.1</v>
      </c>
      <c r="B4798" s="3" t="s">
        <v>2778</v>
      </c>
    </row>
    <row r="4799" spans="1:2" x14ac:dyDescent="0.35">
      <c r="A4799" s="3">
        <v>4.7</v>
      </c>
      <c r="B4799" s="3" t="s">
        <v>37</v>
      </c>
    </row>
    <row r="4800" spans="1:2" x14ac:dyDescent="0.35">
      <c r="A4800" s="3">
        <v>7.7</v>
      </c>
      <c r="B4800" s="3" t="s">
        <v>37</v>
      </c>
    </row>
    <row r="4801" spans="1:2" x14ac:dyDescent="0.35">
      <c r="A4801" s="3">
        <v>7.2</v>
      </c>
      <c r="B4801" s="3" t="s">
        <v>37</v>
      </c>
    </row>
    <row r="4802" spans="1:2" x14ac:dyDescent="0.35">
      <c r="A4802" s="3">
        <v>5.0999999999999996</v>
      </c>
      <c r="B4802" s="3" t="s">
        <v>37</v>
      </c>
    </row>
    <row r="4803" spans="1:2" x14ac:dyDescent="0.35">
      <c r="A4803" s="3">
        <v>5.4</v>
      </c>
      <c r="B4803" s="3" t="s">
        <v>37</v>
      </c>
    </row>
    <row r="4804" spans="1:2" x14ac:dyDescent="0.35">
      <c r="A4804" s="3">
        <v>6.9</v>
      </c>
      <c r="B4804" s="3" t="s">
        <v>9795</v>
      </c>
    </row>
    <row r="4805" spans="1:2" x14ac:dyDescent="0.35">
      <c r="A4805" s="3">
        <v>8.1999999999999993</v>
      </c>
      <c r="B4805" s="3" t="s">
        <v>37</v>
      </c>
    </row>
    <row r="4806" spans="1:2" x14ac:dyDescent="0.35">
      <c r="A4806" s="3">
        <v>6.1</v>
      </c>
      <c r="B4806" s="3" t="s">
        <v>37</v>
      </c>
    </row>
    <row r="4807" spans="1:2" x14ac:dyDescent="0.35">
      <c r="A4807" s="3">
        <v>6.1</v>
      </c>
      <c r="B4807" s="3" t="s">
        <v>37</v>
      </c>
    </row>
    <row r="4808" spans="1:2" x14ac:dyDescent="0.35">
      <c r="A4808" s="3">
        <v>6.9</v>
      </c>
      <c r="B4808" s="3" t="s">
        <v>37</v>
      </c>
    </row>
    <row r="4809" spans="1:2" x14ac:dyDescent="0.35">
      <c r="A4809" s="3">
        <v>5.8</v>
      </c>
      <c r="B4809" s="3" t="s">
        <v>37</v>
      </c>
    </row>
    <row r="4810" spans="1:2" x14ac:dyDescent="0.35">
      <c r="A4810" s="3">
        <v>6</v>
      </c>
      <c r="B4810" s="3" t="s">
        <v>1464</v>
      </c>
    </row>
    <row r="4811" spans="1:2" x14ac:dyDescent="0.35">
      <c r="A4811" s="3">
        <v>8.1999999999999993</v>
      </c>
      <c r="B4811" s="3" t="s">
        <v>12472</v>
      </c>
    </row>
    <row r="4812" spans="1:2" x14ac:dyDescent="0.35">
      <c r="A4812" s="3">
        <v>8</v>
      </c>
    </row>
    <row r="4813" spans="1:2" x14ac:dyDescent="0.35">
      <c r="A4813" s="3">
        <v>7</v>
      </c>
      <c r="B4813" s="3" t="s">
        <v>37</v>
      </c>
    </row>
    <row r="4814" spans="1:2" x14ac:dyDescent="0.35">
      <c r="A4814" s="3">
        <v>6.3</v>
      </c>
      <c r="B4814" s="3" t="s">
        <v>37</v>
      </c>
    </row>
    <row r="4815" spans="1:2" x14ac:dyDescent="0.35">
      <c r="A4815" s="3">
        <v>7.6</v>
      </c>
      <c r="B4815" s="3" t="s">
        <v>37</v>
      </c>
    </row>
    <row r="4816" spans="1:2" x14ac:dyDescent="0.35">
      <c r="A4816" s="3">
        <v>6.1</v>
      </c>
      <c r="B4816" s="3" t="s">
        <v>37</v>
      </c>
    </row>
    <row r="4817" spans="1:2" x14ac:dyDescent="0.35">
      <c r="A4817" s="3">
        <v>7.2</v>
      </c>
      <c r="B4817" s="3" t="s">
        <v>11690</v>
      </c>
    </row>
    <row r="4818" spans="1:2" x14ac:dyDescent="0.35">
      <c r="A4818" s="3">
        <v>7.8</v>
      </c>
      <c r="B4818" s="3" t="s">
        <v>37</v>
      </c>
    </row>
    <row r="4819" spans="1:2" x14ac:dyDescent="0.35">
      <c r="A4819" s="3">
        <v>4.7</v>
      </c>
      <c r="B4819" s="3" t="s">
        <v>37</v>
      </c>
    </row>
    <row r="4820" spans="1:2" x14ac:dyDescent="0.35">
      <c r="A4820" s="3">
        <v>7.5</v>
      </c>
      <c r="B4820" s="3" t="s">
        <v>37</v>
      </c>
    </row>
    <row r="4821" spans="1:2" x14ac:dyDescent="0.35">
      <c r="A4821" s="3">
        <v>6.7</v>
      </c>
      <c r="B4821" s="3" t="s">
        <v>37</v>
      </c>
    </row>
    <row r="4822" spans="1:2" x14ac:dyDescent="0.35">
      <c r="A4822" s="3">
        <v>3.4</v>
      </c>
      <c r="B4822" s="3" t="s">
        <v>37</v>
      </c>
    </row>
    <row r="4823" spans="1:2" x14ac:dyDescent="0.35">
      <c r="A4823" s="3">
        <v>7.9</v>
      </c>
      <c r="B4823" s="3" t="s">
        <v>37</v>
      </c>
    </row>
    <row r="4824" spans="1:2" x14ac:dyDescent="0.35">
      <c r="A4824" s="3">
        <v>8.9</v>
      </c>
      <c r="B4824" s="3" t="s">
        <v>37</v>
      </c>
    </row>
    <row r="4825" spans="1:2" x14ac:dyDescent="0.35">
      <c r="A4825" s="3">
        <v>6.9</v>
      </c>
      <c r="B4825" s="3" t="s">
        <v>37</v>
      </c>
    </row>
    <row r="4826" spans="1:2" x14ac:dyDescent="0.35">
      <c r="A4826" s="3">
        <v>8.1999999999999993</v>
      </c>
      <c r="B4826" s="3" t="s">
        <v>37</v>
      </c>
    </row>
    <row r="4827" spans="1:2" x14ac:dyDescent="0.35">
      <c r="A4827" s="3">
        <v>7.3</v>
      </c>
      <c r="B4827" s="3" t="s">
        <v>23016</v>
      </c>
    </row>
    <row r="4828" spans="1:2" x14ac:dyDescent="0.35">
      <c r="A4828" s="3">
        <v>8</v>
      </c>
      <c r="B4828" s="3" t="s">
        <v>37</v>
      </c>
    </row>
    <row r="4829" spans="1:2" x14ac:dyDescent="0.35">
      <c r="A4829" s="3">
        <v>6.7</v>
      </c>
      <c r="B4829" s="3" t="s">
        <v>37</v>
      </c>
    </row>
    <row r="4830" spans="1:2" x14ac:dyDescent="0.35">
      <c r="A4830" s="3">
        <v>6.6</v>
      </c>
      <c r="B4830" s="3" t="s">
        <v>37</v>
      </c>
    </row>
    <row r="4831" spans="1:2" x14ac:dyDescent="0.35">
      <c r="A4831" s="3">
        <v>6.9</v>
      </c>
      <c r="B4831" s="3" t="s">
        <v>1464</v>
      </c>
    </row>
    <row r="4832" spans="1:2" x14ac:dyDescent="0.35">
      <c r="A4832" s="3">
        <v>7.1</v>
      </c>
      <c r="B4832" s="3" t="s">
        <v>37</v>
      </c>
    </row>
    <row r="4833" spans="1:2" x14ac:dyDescent="0.35">
      <c r="A4833" s="3">
        <v>5.6</v>
      </c>
      <c r="B4833" s="3" t="s">
        <v>37</v>
      </c>
    </row>
    <row r="4834" spans="1:2" x14ac:dyDescent="0.35">
      <c r="A4834" s="3">
        <v>6.7</v>
      </c>
      <c r="B4834" s="3" t="s">
        <v>37</v>
      </c>
    </row>
    <row r="4835" spans="1:2" x14ac:dyDescent="0.35">
      <c r="A4835" s="3">
        <v>7.1</v>
      </c>
      <c r="B4835" s="3" t="s">
        <v>37</v>
      </c>
    </row>
    <row r="4836" spans="1:2" x14ac:dyDescent="0.35">
      <c r="A4836" s="3">
        <v>5.2</v>
      </c>
      <c r="B4836" s="3" t="s">
        <v>37</v>
      </c>
    </row>
    <row r="4837" spans="1:2" x14ac:dyDescent="0.35">
      <c r="A4837" s="3">
        <v>7.7</v>
      </c>
      <c r="B4837" s="3" t="s">
        <v>1464</v>
      </c>
    </row>
    <row r="4838" spans="1:2" x14ac:dyDescent="0.35">
      <c r="A4838" s="3">
        <v>7.5</v>
      </c>
      <c r="B4838" s="3" t="s">
        <v>37</v>
      </c>
    </row>
    <row r="4839" spans="1:2" x14ac:dyDescent="0.35">
      <c r="A4839" s="3">
        <v>7.6</v>
      </c>
      <c r="B4839" s="3" t="s">
        <v>37</v>
      </c>
    </row>
    <row r="4840" spans="1:2" x14ac:dyDescent="0.35">
      <c r="A4840" s="3">
        <v>8.1</v>
      </c>
      <c r="B4840" s="3" t="s">
        <v>37</v>
      </c>
    </row>
    <row r="4841" spans="1:2" x14ac:dyDescent="0.35">
      <c r="A4841" s="3">
        <v>5.5</v>
      </c>
      <c r="B4841" s="3" t="s">
        <v>37</v>
      </c>
    </row>
    <row r="4842" spans="1:2" x14ac:dyDescent="0.35">
      <c r="A4842" s="3">
        <v>6.6</v>
      </c>
      <c r="B4842" s="3" t="s">
        <v>37</v>
      </c>
    </row>
    <row r="4843" spans="1:2" x14ac:dyDescent="0.35">
      <c r="A4843" s="3">
        <v>3.2</v>
      </c>
      <c r="B4843" s="3" t="s">
        <v>37</v>
      </c>
    </row>
    <row r="4844" spans="1:2" x14ac:dyDescent="0.35">
      <c r="A4844" s="3">
        <v>7.4</v>
      </c>
      <c r="B4844" s="3" t="s">
        <v>37</v>
      </c>
    </row>
    <row r="4845" spans="1:2" x14ac:dyDescent="0.35">
      <c r="A4845" s="3">
        <v>6.6</v>
      </c>
      <c r="B4845" s="3" t="s">
        <v>37</v>
      </c>
    </row>
    <row r="4846" spans="1:2" x14ac:dyDescent="0.35">
      <c r="A4846" s="3">
        <v>6.2</v>
      </c>
      <c r="B4846" s="3" t="s">
        <v>37</v>
      </c>
    </row>
    <row r="4847" spans="1:2" x14ac:dyDescent="0.35">
      <c r="A4847" s="3">
        <v>4.8</v>
      </c>
      <c r="B4847" s="3" t="s">
        <v>37</v>
      </c>
    </row>
    <row r="4848" spans="1:2" x14ac:dyDescent="0.35">
      <c r="A4848" s="3">
        <v>4.5</v>
      </c>
      <c r="B4848" s="3" t="s">
        <v>37</v>
      </c>
    </row>
    <row r="4849" spans="1:2" x14ac:dyDescent="0.35">
      <c r="A4849" s="3">
        <v>7.2</v>
      </c>
      <c r="B4849" s="3" t="s">
        <v>37</v>
      </c>
    </row>
    <row r="4850" spans="1:2" x14ac:dyDescent="0.35">
      <c r="A4850" s="3">
        <v>4.3</v>
      </c>
      <c r="B4850" s="3" t="s">
        <v>37</v>
      </c>
    </row>
    <row r="4851" spans="1:2" x14ac:dyDescent="0.35">
      <c r="A4851" s="3">
        <v>4.5</v>
      </c>
      <c r="B4851" s="3" t="s">
        <v>37</v>
      </c>
    </row>
    <row r="4852" spans="1:2" x14ac:dyDescent="0.35">
      <c r="A4852" s="3">
        <v>6.4</v>
      </c>
      <c r="B4852" s="3" t="s">
        <v>37</v>
      </c>
    </row>
    <row r="4853" spans="1:2" x14ac:dyDescent="0.35">
      <c r="A4853" s="3">
        <v>6.4</v>
      </c>
      <c r="B4853" s="3" t="s">
        <v>37</v>
      </c>
    </row>
    <row r="4854" spans="1:2" x14ac:dyDescent="0.35">
      <c r="A4854" s="3">
        <v>7.3</v>
      </c>
      <c r="B4854" s="3" t="s">
        <v>37</v>
      </c>
    </row>
    <row r="4855" spans="1:2" x14ac:dyDescent="0.35">
      <c r="A4855" s="3">
        <v>6.9</v>
      </c>
      <c r="B4855" s="3" t="s">
        <v>37</v>
      </c>
    </row>
    <row r="4856" spans="1:2" x14ac:dyDescent="0.35">
      <c r="A4856" s="3">
        <v>4.3</v>
      </c>
      <c r="B4856" s="3" t="s">
        <v>37</v>
      </c>
    </row>
    <row r="4857" spans="1:2" x14ac:dyDescent="0.35">
      <c r="A4857" s="3">
        <v>7.2</v>
      </c>
      <c r="B4857" s="3" t="s">
        <v>37</v>
      </c>
    </row>
    <row r="4858" spans="1:2" x14ac:dyDescent="0.35">
      <c r="A4858" s="3">
        <v>6.5</v>
      </c>
      <c r="B4858" s="3" t="s">
        <v>37</v>
      </c>
    </row>
    <row r="4859" spans="1:2" x14ac:dyDescent="0.35">
      <c r="A4859" s="3">
        <v>6.6</v>
      </c>
      <c r="B4859" s="3" t="s">
        <v>37</v>
      </c>
    </row>
    <row r="4860" spans="1:2" x14ac:dyDescent="0.35">
      <c r="A4860" s="3">
        <v>6.7</v>
      </c>
      <c r="B4860" s="3" t="s">
        <v>37</v>
      </c>
    </row>
    <row r="4861" spans="1:2" x14ac:dyDescent="0.35">
      <c r="A4861" s="3">
        <v>4.3</v>
      </c>
      <c r="B4861" s="3" t="s">
        <v>37</v>
      </c>
    </row>
    <row r="4862" spans="1:2" x14ac:dyDescent="0.35">
      <c r="A4862" s="3">
        <v>7.3</v>
      </c>
      <c r="B4862" s="3" t="s">
        <v>37</v>
      </c>
    </row>
    <row r="4863" spans="1:2" x14ac:dyDescent="0.35">
      <c r="A4863" s="3">
        <v>6.4</v>
      </c>
      <c r="B4863" s="3" t="s">
        <v>37</v>
      </c>
    </row>
    <row r="4864" spans="1:2" x14ac:dyDescent="0.35">
      <c r="A4864" s="3">
        <v>7</v>
      </c>
      <c r="B4864" s="3" t="s">
        <v>37</v>
      </c>
    </row>
    <row r="4865" spans="1:2" x14ac:dyDescent="0.35">
      <c r="A4865" s="3">
        <v>5.5</v>
      </c>
      <c r="B4865" s="3" t="s">
        <v>37</v>
      </c>
    </row>
    <row r="4866" spans="1:2" x14ac:dyDescent="0.35">
      <c r="A4866" s="3">
        <v>6.7</v>
      </c>
      <c r="B4866" s="3" t="s">
        <v>37</v>
      </c>
    </row>
    <row r="4867" spans="1:2" x14ac:dyDescent="0.35">
      <c r="A4867" s="3">
        <v>4.3</v>
      </c>
      <c r="B4867" s="3" t="s">
        <v>37</v>
      </c>
    </row>
    <row r="4868" spans="1:2" x14ac:dyDescent="0.35">
      <c r="A4868" s="3">
        <v>6.1</v>
      </c>
      <c r="B4868" s="3" t="s">
        <v>37</v>
      </c>
    </row>
    <row r="4869" spans="1:2" x14ac:dyDescent="0.35">
      <c r="A4869" s="3">
        <v>6.8</v>
      </c>
      <c r="B4869" s="3" t="s">
        <v>7241</v>
      </c>
    </row>
    <row r="4870" spans="1:2" x14ac:dyDescent="0.35">
      <c r="A4870" s="3">
        <v>3.9</v>
      </c>
      <c r="B4870" s="3" t="s">
        <v>37</v>
      </c>
    </row>
    <row r="4871" spans="1:2" x14ac:dyDescent="0.35">
      <c r="A4871" s="3">
        <v>8.5</v>
      </c>
      <c r="B4871" s="3" t="s">
        <v>37</v>
      </c>
    </row>
    <row r="4872" spans="1:2" x14ac:dyDescent="0.35">
      <c r="A4872" s="3">
        <v>6.9</v>
      </c>
      <c r="B4872" s="3" t="s">
        <v>37</v>
      </c>
    </row>
    <row r="4873" spans="1:2" x14ac:dyDescent="0.35">
      <c r="A4873" s="3">
        <v>7.3</v>
      </c>
      <c r="B4873" s="3" t="s">
        <v>37</v>
      </c>
    </row>
    <row r="4874" spans="1:2" x14ac:dyDescent="0.35">
      <c r="A4874" s="3">
        <v>6.9</v>
      </c>
      <c r="B4874" s="3" t="s">
        <v>37</v>
      </c>
    </row>
    <row r="4875" spans="1:2" x14ac:dyDescent="0.35">
      <c r="A4875" s="3">
        <v>6.3</v>
      </c>
      <c r="B4875" s="3" t="s">
        <v>37</v>
      </c>
    </row>
    <row r="4876" spans="1:2" x14ac:dyDescent="0.35">
      <c r="A4876" s="3">
        <v>2.5</v>
      </c>
      <c r="B4876" s="3" t="s">
        <v>37</v>
      </c>
    </row>
    <row r="4877" spans="1:2" x14ac:dyDescent="0.35">
      <c r="A4877" s="3">
        <v>5.7</v>
      </c>
      <c r="B4877" s="3" t="s">
        <v>37</v>
      </c>
    </row>
    <row r="4878" spans="1:2" x14ac:dyDescent="0.35">
      <c r="A4878" s="3">
        <v>7</v>
      </c>
      <c r="B4878" s="3" t="s">
        <v>37</v>
      </c>
    </row>
    <row r="4879" spans="1:2" x14ac:dyDescent="0.35">
      <c r="A4879" s="3">
        <v>6.2</v>
      </c>
      <c r="B4879" s="3" t="s">
        <v>37</v>
      </c>
    </row>
    <row r="4880" spans="1:2" x14ac:dyDescent="0.35">
      <c r="A4880" s="3">
        <v>6.9</v>
      </c>
      <c r="B4880" s="3" t="s">
        <v>37</v>
      </c>
    </row>
    <row r="4881" spans="1:2" x14ac:dyDescent="0.35">
      <c r="A4881" s="3">
        <v>4.5</v>
      </c>
      <c r="B4881" s="3" t="s">
        <v>37</v>
      </c>
    </row>
    <row r="4882" spans="1:2" x14ac:dyDescent="0.35">
      <c r="A4882" s="3">
        <v>7.8</v>
      </c>
      <c r="B4882" s="3" t="s">
        <v>37</v>
      </c>
    </row>
    <row r="4883" spans="1:2" x14ac:dyDescent="0.35">
      <c r="A4883" s="3">
        <v>4.4000000000000004</v>
      </c>
      <c r="B4883" s="3" t="s">
        <v>37</v>
      </c>
    </row>
    <row r="4884" spans="1:2" x14ac:dyDescent="0.35">
      <c r="A4884" s="3">
        <v>7.4</v>
      </c>
      <c r="B4884" s="3" t="s">
        <v>37</v>
      </c>
    </row>
    <row r="4885" spans="1:2" x14ac:dyDescent="0.35">
      <c r="A4885" s="3">
        <v>6.6</v>
      </c>
      <c r="B4885" s="3" t="s">
        <v>37</v>
      </c>
    </row>
    <row r="4886" spans="1:2" x14ac:dyDescent="0.35">
      <c r="A4886" s="3">
        <v>8</v>
      </c>
      <c r="B4886" s="3" t="s">
        <v>37</v>
      </c>
    </row>
    <row r="4887" spans="1:2" x14ac:dyDescent="0.35">
      <c r="A4887" s="3">
        <v>8.3000000000000007</v>
      </c>
    </row>
    <row r="4888" spans="1:2" x14ac:dyDescent="0.35">
      <c r="A4888" s="3">
        <v>6.5</v>
      </c>
      <c r="B4888" s="3" t="s">
        <v>37</v>
      </c>
    </row>
    <row r="4889" spans="1:2" x14ac:dyDescent="0.35">
      <c r="A4889" s="3">
        <v>7.1</v>
      </c>
      <c r="B4889" s="3" t="s">
        <v>37</v>
      </c>
    </row>
    <row r="4890" spans="1:2" x14ac:dyDescent="0.35">
      <c r="A4890" s="3">
        <v>7.1</v>
      </c>
      <c r="B4890" s="3" t="s">
        <v>37</v>
      </c>
    </row>
    <row r="4891" spans="1:2" x14ac:dyDescent="0.35">
      <c r="A4891" s="3">
        <v>4</v>
      </c>
      <c r="B4891" s="3" t="s">
        <v>37</v>
      </c>
    </row>
    <row r="4892" spans="1:2" x14ac:dyDescent="0.35">
      <c r="A4892" s="3">
        <v>7.5</v>
      </c>
      <c r="B4892" s="3" t="s">
        <v>37</v>
      </c>
    </row>
    <row r="4893" spans="1:2" x14ac:dyDescent="0.35">
      <c r="A4893" s="3">
        <v>7</v>
      </c>
      <c r="B4893" s="3" t="s">
        <v>37</v>
      </c>
    </row>
    <row r="4894" spans="1:2" x14ac:dyDescent="0.35">
      <c r="A4894" s="3">
        <v>4</v>
      </c>
      <c r="B4894" s="3" t="s">
        <v>37</v>
      </c>
    </row>
    <row r="4895" spans="1:2" x14ac:dyDescent="0.35">
      <c r="A4895" s="3">
        <v>6.7</v>
      </c>
      <c r="B4895" s="3" t="s">
        <v>37</v>
      </c>
    </row>
    <row r="4896" spans="1:2" x14ac:dyDescent="0.35">
      <c r="A4896" s="3">
        <v>7.2</v>
      </c>
      <c r="B4896" s="3" t="s">
        <v>37</v>
      </c>
    </row>
    <row r="4897" spans="1:2" x14ac:dyDescent="0.35">
      <c r="A4897" s="3">
        <v>7</v>
      </c>
      <c r="B4897" s="3" t="s">
        <v>37</v>
      </c>
    </row>
    <row r="4898" spans="1:2" x14ac:dyDescent="0.35">
      <c r="A4898" s="3">
        <v>7.4</v>
      </c>
      <c r="B4898" s="3" t="s">
        <v>37</v>
      </c>
    </row>
    <row r="4899" spans="1:2" x14ac:dyDescent="0.35">
      <c r="A4899" s="3">
        <v>8</v>
      </c>
      <c r="B4899" s="3" t="s">
        <v>9795</v>
      </c>
    </row>
    <row r="4900" spans="1:2" x14ac:dyDescent="0.35">
      <c r="A4900" s="3">
        <v>6.5</v>
      </c>
      <c r="B4900" s="3" t="s">
        <v>37</v>
      </c>
    </row>
    <row r="4901" spans="1:2" x14ac:dyDescent="0.35">
      <c r="A4901" s="3">
        <v>7.2</v>
      </c>
      <c r="B4901" s="3" t="s">
        <v>37</v>
      </c>
    </row>
    <row r="4902" spans="1:2" x14ac:dyDescent="0.35">
      <c r="A4902" s="3">
        <v>6.4</v>
      </c>
      <c r="B4902" s="3" t="s">
        <v>37</v>
      </c>
    </row>
    <row r="4903" spans="1:2" x14ac:dyDescent="0.35">
      <c r="A4903" s="3">
        <v>6.5</v>
      </c>
      <c r="B4903" s="3" t="s">
        <v>37</v>
      </c>
    </row>
    <row r="4904" spans="1:2" x14ac:dyDescent="0.35">
      <c r="A4904" s="3">
        <v>6.8</v>
      </c>
      <c r="B4904" s="3" t="s">
        <v>8731</v>
      </c>
    </row>
    <row r="4905" spans="1:2" x14ac:dyDescent="0.35">
      <c r="A4905" s="3">
        <v>6.9</v>
      </c>
      <c r="B4905" s="3" t="s">
        <v>37</v>
      </c>
    </row>
    <row r="4906" spans="1:2" x14ac:dyDescent="0.35">
      <c r="A4906" s="3">
        <v>7.5</v>
      </c>
      <c r="B4906" s="3" t="s">
        <v>37</v>
      </c>
    </row>
    <row r="4907" spans="1:2" x14ac:dyDescent="0.35">
      <c r="A4907" s="3">
        <v>7.1</v>
      </c>
      <c r="B4907" s="3" t="s">
        <v>37</v>
      </c>
    </row>
    <row r="4908" spans="1:2" x14ac:dyDescent="0.35">
      <c r="A4908" s="3">
        <v>5.0999999999999996</v>
      </c>
      <c r="B4908" s="3" t="s">
        <v>37</v>
      </c>
    </row>
    <row r="4909" spans="1:2" x14ac:dyDescent="0.35">
      <c r="A4909" s="3">
        <v>6.2</v>
      </c>
      <c r="B4909" s="3" t="s">
        <v>37</v>
      </c>
    </row>
    <row r="4910" spans="1:2" x14ac:dyDescent="0.35">
      <c r="A4910" s="3">
        <v>3.9</v>
      </c>
      <c r="B4910" s="3" t="s">
        <v>37</v>
      </c>
    </row>
    <row r="4911" spans="1:2" x14ac:dyDescent="0.35">
      <c r="A4911" s="3">
        <v>6</v>
      </c>
      <c r="B4911" s="3" t="s">
        <v>37</v>
      </c>
    </row>
    <row r="4912" spans="1:2" x14ac:dyDescent="0.35">
      <c r="A4912" s="3">
        <v>6.8</v>
      </c>
      <c r="B4912" s="3" t="s">
        <v>37</v>
      </c>
    </row>
    <row r="4913" spans="1:2" x14ac:dyDescent="0.35">
      <c r="A4913" s="3">
        <v>7.4</v>
      </c>
      <c r="B4913" s="3" t="s">
        <v>1464</v>
      </c>
    </row>
    <row r="4914" spans="1:2" x14ac:dyDescent="0.35">
      <c r="A4914" s="3">
        <v>8.1</v>
      </c>
      <c r="B4914" s="3" t="s">
        <v>15778</v>
      </c>
    </row>
    <row r="4915" spans="1:2" x14ac:dyDescent="0.35">
      <c r="A4915" s="3">
        <v>6.5</v>
      </c>
      <c r="B4915" s="3" t="s">
        <v>37</v>
      </c>
    </row>
    <row r="4916" spans="1:2" x14ac:dyDescent="0.35">
      <c r="A4916" s="3">
        <v>8</v>
      </c>
      <c r="B4916" s="3" t="s">
        <v>37</v>
      </c>
    </row>
    <row r="4917" spans="1:2" x14ac:dyDescent="0.35">
      <c r="A4917" s="3">
        <v>7.7</v>
      </c>
      <c r="B4917" s="3" t="s">
        <v>37</v>
      </c>
    </row>
    <row r="4918" spans="1:2" x14ac:dyDescent="0.35">
      <c r="A4918" s="3">
        <v>7.2</v>
      </c>
      <c r="B4918" s="3" t="s">
        <v>37</v>
      </c>
    </row>
    <row r="4919" spans="1:2" x14ac:dyDescent="0.35">
      <c r="A4919" s="3">
        <v>5.4</v>
      </c>
      <c r="B4919" s="3" t="s">
        <v>37</v>
      </c>
    </row>
    <row r="4920" spans="1:2" x14ac:dyDescent="0.35">
      <c r="A4920" s="3">
        <v>6.7</v>
      </c>
      <c r="B4920" s="3" t="s">
        <v>37</v>
      </c>
    </row>
    <row r="4921" spans="1:2" x14ac:dyDescent="0.35">
      <c r="A4921" s="3">
        <v>6.3</v>
      </c>
      <c r="B4921" s="3" t="s">
        <v>37</v>
      </c>
    </row>
    <row r="4922" spans="1:2" x14ac:dyDescent="0.35">
      <c r="A4922" s="3">
        <v>8.1</v>
      </c>
      <c r="B4922" s="3" t="s">
        <v>37</v>
      </c>
    </row>
    <row r="4923" spans="1:2" x14ac:dyDescent="0.35">
      <c r="A4923" s="3">
        <v>8.5</v>
      </c>
      <c r="B4923" s="3" t="s">
        <v>22077</v>
      </c>
    </row>
    <row r="4924" spans="1:2" x14ac:dyDescent="0.35">
      <c r="A4924" s="3">
        <v>7.7</v>
      </c>
      <c r="B4924" s="3" t="s">
        <v>37</v>
      </c>
    </row>
    <row r="4925" spans="1:2" x14ac:dyDescent="0.35">
      <c r="A4925" s="3">
        <v>6.5</v>
      </c>
      <c r="B4925" s="3" t="s">
        <v>37</v>
      </c>
    </row>
    <row r="4926" spans="1:2" x14ac:dyDescent="0.35">
      <c r="A4926" s="3">
        <v>8.6999999999999993</v>
      </c>
      <c r="B4926" s="3" t="s">
        <v>37</v>
      </c>
    </row>
    <row r="4927" spans="1:2" x14ac:dyDescent="0.35">
      <c r="A4927" s="3">
        <v>6.5</v>
      </c>
      <c r="B4927" s="3" t="s">
        <v>22056</v>
      </c>
    </row>
    <row r="4928" spans="1:2" x14ac:dyDescent="0.35">
      <c r="A4928" s="3">
        <v>7</v>
      </c>
      <c r="B4928" s="3" t="s">
        <v>37</v>
      </c>
    </row>
    <row r="4929" spans="1:2" x14ac:dyDescent="0.35">
      <c r="A4929" s="3">
        <v>5.8</v>
      </c>
      <c r="B4929" s="3" t="s">
        <v>37</v>
      </c>
    </row>
    <row r="4930" spans="1:2" x14ac:dyDescent="0.35">
      <c r="A4930" s="3">
        <v>5.5</v>
      </c>
      <c r="B4930" s="3" t="s">
        <v>37</v>
      </c>
    </row>
    <row r="4931" spans="1:2" x14ac:dyDescent="0.35">
      <c r="A4931" s="3">
        <v>7</v>
      </c>
      <c r="B4931" s="3" t="s">
        <v>37</v>
      </c>
    </row>
    <row r="4932" spans="1:2" x14ac:dyDescent="0.35">
      <c r="A4932" s="3">
        <v>6.3</v>
      </c>
      <c r="B4932" s="3" t="s">
        <v>37</v>
      </c>
    </row>
    <row r="4933" spans="1:2" x14ac:dyDescent="0.35">
      <c r="A4933" s="3">
        <v>7.9</v>
      </c>
      <c r="B4933" s="3" t="s">
        <v>37</v>
      </c>
    </row>
    <row r="4934" spans="1:2" x14ac:dyDescent="0.35">
      <c r="A4934" s="3">
        <v>7.3</v>
      </c>
      <c r="B4934" s="3" t="s">
        <v>37</v>
      </c>
    </row>
    <row r="4935" spans="1:2" x14ac:dyDescent="0.35">
      <c r="A4935" s="3">
        <v>7.4</v>
      </c>
      <c r="B4935" s="3" t="s">
        <v>37</v>
      </c>
    </row>
    <row r="4936" spans="1:2" x14ac:dyDescent="0.35">
      <c r="A4936" s="3">
        <v>5.4</v>
      </c>
      <c r="B4936" s="3" t="s">
        <v>37</v>
      </c>
    </row>
    <row r="4937" spans="1:2" x14ac:dyDescent="0.35">
      <c r="A4937" s="3">
        <v>7.1</v>
      </c>
      <c r="B4937" s="3" t="s">
        <v>37</v>
      </c>
    </row>
    <row r="4938" spans="1:2" x14ac:dyDescent="0.35">
      <c r="A4938" s="3">
        <v>7.5</v>
      </c>
      <c r="B4938" s="3" t="s">
        <v>37</v>
      </c>
    </row>
    <row r="4939" spans="1:2" x14ac:dyDescent="0.35">
      <c r="A4939" s="3">
        <v>8.4</v>
      </c>
      <c r="B4939" s="3" t="s">
        <v>37</v>
      </c>
    </row>
    <row r="4940" spans="1:2" x14ac:dyDescent="0.35">
      <c r="A4940" s="3">
        <v>7</v>
      </c>
      <c r="B4940" s="3" t="s">
        <v>37</v>
      </c>
    </row>
    <row r="4941" spans="1:2" x14ac:dyDescent="0.35">
      <c r="A4941" s="3">
        <v>5.3</v>
      </c>
      <c r="B4941" s="3" t="s">
        <v>37</v>
      </c>
    </row>
    <row r="4942" spans="1:2" x14ac:dyDescent="0.35">
      <c r="A4942" s="3">
        <v>7.1</v>
      </c>
      <c r="B4942" s="3" t="s">
        <v>37</v>
      </c>
    </row>
    <row r="4943" spans="1:2" x14ac:dyDescent="0.35">
      <c r="A4943" s="3">
        <v>7.5</v>
      </c>
      <c r="B4943" s="3" t="s">
        <v>37</v>
      </c>
    </row>
    <row r="4944" spans="1:2" x14ac:dyDescent="0.35">
      <c r="A4944" s="3">
        <v>6.1</v>
      </c>
      <c r="B4944" s="3" t="s">
        <v>37</v>
      </c>
    </row>
    <row r="4945" spans="1:2" x14ac:dyDescent="0.35">
      <c r="A4945" s="3">
        <v>7.2</v>
      </c>
      <c r="B4945" s="3" t="s">
        <v>37</v>
      </c>
    </row>
    <row r="4946" spans="1:2" x14ac:dyDescent="0.35">
      <c r="A4946" s="3">
        <v>6.7</v>
      </c>
      <c r="B4946" s="3" t="s">
        <v>37</v>
      </c>
    </row>
    <row r="4947" spans="1:2" x14ac:dyDescent="0.35">
      <c r="A4947" s="3">
        <v>8.1999999999999993</v>
      </c>
      <c r="B4947" s="3" t="s">
        <v>15950</v>
      </c>
    </row>
    <row r="4948" spans="1:2" x14ac:dyDescent="0.35">
      <c r="A4948" s="3">
        <v>6.6</v>
      </c>
      <c r="B4948" s="3" t="s">
        <v>37</v>
      </c>
    </row>
    <row r="4949" spans="1:2" x14ac:dyDescent="0.35">
      <c r="A4949" s="3">
        <v>6.7</v>
      </c>
      <c r="B4949" s="3" t="s">
        <v>37</v>
      </c>
    </row>
    <row r="4950" spans="1:2" x14ac:dyDescent="0.35">
      <c r="A4950" s="3">
        <v>5.0999999999999996</v>
      </c>
      <c r="B4950" s="3" t="s">
        <v>37</v>
      </c>
    </row>
    <row r="4951" spans="1:2" x14ac:dyDescent="0.35">
      <c r="A4951" s="3">
        <v>7</v>
      </c>
      <c r="B4951" s="3" t="s">
        <v>37</v>
      </c>
    </row>
    <row r="4952" spans="1:2" x14ac:dyDescent="0.35">
      <c r="A4952" s="3">
        <v>7</v>
      </c>
      <c r="B4952" s="3" t="s">
        <v>37</v>
      </c>
    </row>
    <row r="4953" spans="1:2" x14ac:dyDescent="0.35">
      <c r="A4953" s="3">
        <v>8</v>
      </c>
      <c r="B4953" s="3" t="s">
        <v>37</v>
      </c>
    </row>
    <row r="4954" spans="1:2" x14ac:dyDescent="0.35">
      <c r="A4954" s="3">
        <v>7.4</v>
      </c>
      <c r="B4954" s="3" t="s">
        <v>1464</v>
      </c>
    </row>
    <row r="4955" spans="1:2" x14ac:dyDescent="0.35">
      <c r="A4955" s="3">
        <v>5.4</v>
      </c>
      <c r="B4955" s="3" t="s">
        <v>37</v>
      </c>
    </row>
    <row r="4956" spans="1:2" x14ac:dyDescent="0.35">
      <c r="A4956" s="3">
        <v>5.7</v>
      </c>
      <c r="B4956" s="3" t="s">
        <v>37</v>
      </c>
    </row>
    <row r="4957" spans="1:2" x14ac:dyDescent="0.35">
      <c r="A4957" s="3">
        <v>6.7</v>
      </c>
      <c r="B4957" s="3" t="s">
        <v>37</v>
      </c>
    </row>
    <row r="4958" spans="1:2" x14ac:dyDescent="0.35">
      <c r="A4958" s="3">
        <v>4.2</v>
      </c>
      <c r="B4958" s="3" t="s">
        <v>37</v>
      </c>
    </row>
    <row r="4959" spans="1:2" x14ac:dyDescent="0.35">
      <c r="A4959" s="3">
        <v>7.4</v>
      </c>
      <c r="B4959" s="3" t="s">
        <v>37</v>
      </c>
    </row>
    <row r="4960" spans="1:2" x14ac:dyDescent="0.35">
      <c r="A4960" s="3">
        <v>4.8</v>
      </c>
    </row>
    <row r="4961" spans="1:2" x14ac:dyDescent="0.35">
      <c r="A4961" s="3">
        <v>7</v>
      </c>
      <c r="B4961" s="3" t="s">
        <v>37</v>
      </c>
    </row>
    <row r="4962" spans="1:2" x14ac:dyDescent="0.35">
      <c r="A4962" s="3">
        <v>7.3</v>
      </c>
      <c r="B4962" s="3" t="s">
        <v>37</v>
      </c>
    </row>
    <row r="4963" spans="1:2" x14ac:dyDescent="0.35">
      <c r="A4963" s="3">
        <v>5.8</v>
      </c>
      <c r="B4963" s="3" t="s">
        <v>37</v>
      </c>
    </row>
    <row r="4964" spans="1:2" x14ac:dyDescent="0.35">
      <c r="A4964" s="3">
        <v>7</v>
      </c>
      <c r="B4964" s="3" t="s">
        <v>37</v>
      </c>
    </row>
    <row r="4965" spans="1:2" x14ac:dyDescent="0.35">
      <c r="A4965" s="3">
        <v>3.2</v>
      </c>
      <c r="B4965" s="3" t="s">
        <v>37</v>
      </c>
    </row>
    <row r="4966" spans="1:2" x14ac:dyDescent="0.35">
      <c r="A4966" s="3">
        <v>6.8</v>
      </c>
      <c r="B4966" s="3" t="s">
        <v>37</v>
      </c>
    </row>
    <row r="4967" spans="1:2" x14ac:dyDescent="0.35">
      <c r="A4967" s="3">
        <v>7.7</v>
      </c>
      <c r="B4967" s="3" t="s">
        <v>37</v>
      </c>
    </row>
    <row r="4968" spans="1:2" x14ac:dyDescent="0.35">
      <c r="A4968" s="3">
        <v>5.6</v>
      </c>
      <c r="B4968" s="3" t="s">
        <v>37</v>
      </c>
    </row>
    <row r="4969" spans="1:2" x14ac:dyDescent="0.35">
      <c r="A4969" s="3">
        <v>7.1</v>
      </c>
      <c r="B4969" s="3" t="s">
        <v>37</v>
      </c>
    </row>
    <row r="4970" spans="1:2" x14ac:dyDescent="0.35">
      <c r="A4970" s="3">
        <v>3.6</v>
      </c>
      <c r="B4970" s="3" t="s">
        <v>37</v>
      </c>
    </row>
    <row r="4971" spans="1:2" x14ac:dyDescent="0.35">
      <c r="A4971" s="3">
        <v>6.8</v>
      </c>
      <c r="B4971" s="3" t="s">
        <v>37</v>
      </c>
    </row>
    <row r="4972" spans="1:2" x14ac:dyDescent="0.35">
      <c r="A4972" s="3">
        <v>7.6</v>
      </c>
      <c r="B4972" s="3" t="s">
        <v>37</v>
      </c>
    </row>
    <row r="4973" spans="1:2" x14ac:dyDescent="0.35">
      <c r="A4973" s="3">
        <v>6.6</v>
      </c>
      <c r="B4973" s="3" t="s">
        <v>37</v>
      </c>
    </row>
    <row r="4974" spans="1:2" x14ac:dyDescent="0.35">
      <c r="A4974" s="3">
        <v>8.3000000000000007</v>
      </c>
      <c r="B4974" s="3" t="s">
        <v>37</v>
      </c>
    </row>
    <row r="4975" spans="1:2" x14ac:dyDescent="0.35">
      <c r="A4975" s="3">
        <v>7.5</v>
      </c>
      <c r="B4975" s="3" t="s">
        <v>37</v>
      </c>
    </row>
    <row r="4976" spans="1:2" x14ac:dyDescent="0.35">
      <c r="A4976" s="3">
        <v>5.4</v>
      </c>
      <c r="B4976" s="3" t="s">
        <v>37</v>
      </c>
    </row>
    <row r="4977" spans="1:2" x14ac:dyDescent="0.35">
      <c r="A4977" s="3">
        <v>5.3</v>
      </c>
      <c r="B4977" s="3" t="s">
        <v>37</v>
      </c>
    </row>
    <row r="4978" spans="1:2" x14ac:dyDescent="0.35">
      <c r="A4978" s="3">
        <v>4.5</v>
      </c>
      <c r="B4978" s="3" t="s">
        <v>37</v>
      </c>
    </row>
    <row r="4979" spans="1:2" x14ac:dyDescent="0.35">
      <c r="A4979" s="3">
        <v>7.3</v>
      </c>
      <c r="B4979" s="3" t="s">
        <v>37</v>
      </c>
    </row>
    <row r="4980" spans="1:2" x14ac:dyDescent="0.35">
      <c r="A4980" s="3">
        <v>5.6</v>
      </c>
      <c r="B4980" s="3" t="s">
        <v>37</v>
      </c>
    </row>
    <row r="4981" spans="1:2" x14ac:dyDescent="0.35">
      <c r="A4981" s="3">
        <v>5.6</v>
      </c>
      <c r="B4981" s="3" t="s">
        <v>37</v>
      </c>
    </row>
    <row r="4982" spans="1:2" x14ac:dyDescent="0.35">
      <c r="A4982" s="3">
        <v>4.0999999999999996</v>
      </c>
      <c r="B4982" s="3" t="s">
        <v>37</v>
      </c>
    </row>
    <row r="4983" spans="1:2" x14ac:dyDescent="0.35">
      <c r="A4983" s="3">
        <v>6.8</v>
      </c>
      <c r="B4983" s="3" t="s">
        <v>37</v>
      </c>
    </row>
    <row r="4984" spans="1:2" x14ac:dyDescent="0.35">
      <c r="A4984" s="3">
        <v>6.3</v>
      </c>
      <c r="B4984" s="3" t="s">
        <v>37</v>
      </c>
    </row>
    <row r="4985" spans="1:2" x14ac:dyDescent="0.35">
      <c r="A4985" s="3">
        <v>5.8</v>
      </c>
      <c r="B4985" s="3" t="s">
        <v>37</v>
      </c>
    </row>
    <row r="4986" spans="1:2" x14ac:dyDescent="0.35">
      <c r="A4986" s="3">
        <v>6.6</v>
      </c>
      <c r="B4986" s="3" t="s">
        <v>37</v>
      </c>
    </row>
    <row r="4987" spans="1:2" x14ac:dyDescent="0.35">
      <c r="A4987" s="3">
        <v>6.7</v>
      </c>
      <c r="B4987" s="3" t="s">
        <v>37</v>
      </c>
    </row>
    <row r="4988" spans="1:2" x14ac:dyDescent="0.35">
      <c r="A4988" s="3">
        <v>6.4</v>
      </c>
      <c r="B4988" s="3" t="s">
        <v>14503</v>
      </c>
    </row>
    <row r="4989" spans="1:2" x14ac:dyDescent="0.35">
      <c r="A4989" s="3">
        <v>6.3</v>
      </c>
      <c r="B4989" s="3" t="s">
        <v>37</v>
      </c>
    </row>
    <row r="4990" spans="1:2" x14ac:dyDescent="0.35">
      <c r="A4990" s="3">
        <v>3.4</v>
      </c>
      <c r="B4990" s="3" t="s">
        <v>37</v>
      </c>
    </row>
    <row r="4991" spans="1:2" x14ac:dyDescent="0.35">
      <c r="A4991" s="3">
        <v>4.7</v>
      </c>
      <c r="B4991" s="3" t="s">
        <v>37</v>
      </c>
    </row>
    <row r="4992" spans="1:2" x14ac:dyDescent="0.35">
      <c r="A4992" s="3">
        <v>6</v>
      </c>
      <c r="B4992" s="3" t="s">
        <v>37</v>
      </c>
    </row>
    <row r="4993" spans="1:2" x14ac:dyDescent="0.35">
      <c r="A4993" s="3">
        <v>7.3</v>
      </c>
      <c r="B4993" s="3" t="s">
        <v>37</v>
      </c>
    </row>
    <row r="4994" spans="1:2" x14ac:dyDescent="0.35">
      <c r="A4994" s="3">
        <v>7.9</v>
      </c>
      <c r="B4994" s="3" t="s">
        <v>37</v>
      </c>
    </row>
    <row r="4995" spans="1:2" x14ac:dyDescent="0.35">
      <c r="A4995" s="3">
        <v>6.1</v>
      </c>
      <c r="B4995" s="3" t="s">
        <v>37</v>
      </c>
    </row>
    <row r="4996" spans="1:2" x14ac:dyDescent="0.35">
      <c r="A4996" s="3">
        <v>7.4</v>
      </c>
      <c r="B4996" s="3" t="s">
        <v>37</v>
      </c>
    </row>
    <row r="4997" spans="1:2" x14ac:dyDescent="0.35">
      <c r="A4997" s="3">
        <v>6.6</v>
      </c>
      <c r="B4997" s="3" t="s">
        <v>37</v>
      </c>
    </row>
    <row r="4998" spans="1:2" x14ac:dyDescent="0.35">
      <c r="A4998" s="3">
        <v>5.5</v>
      </c>
      <c r="B4998" s="3" t="s">
        <v>37</v>
      </c>
    </row>
    <row r="4999" spans="1:2" x14ac:dyDescent="0.35">
      <c r="A4999" s="3">
        <v>7.5</v>
      </c>
      <c r="B4999" s="3" t="s">
        <v>37</v>
      </c>
    </row>
    <row r="5000" spans="1:2" x14ac:dyDescent="0.35">
      <c r="A5000" s="3">
        <v>7.6</v>
      </c>
      <c r="B5000" s="3" t="s">
        <v>37</v>
      </c>
    </row>
    <row r="5001" spans="1:2" x14ac:dyDescent="0.35">
      <c r="A5001" s="3">
        <v>5</v>
      </c>
      <c r="B5001" s="3" t="s">
        <v>37</v>
      </c>
    </row>
    <row r="5002" spans="1:2" x14ac:dyDescent="0.35">
      <c r="A5002" s="3">
        <v>3.2</v>
      </c>
      <c r="B5002" s="3" t="s">
        <v>37</v>
      </c>
    </row>
    <row r="5003" spans="1:2" x14ac:dyDescent="0.35">
      <c r="A5003" s="3">
        <v>8.1999999999999993</v>
      </c>
      <c r="B5003" s="3" t="s">
        <v>37</v>
      </c>
    </row>
    <row r="5004" spans="1:2" x14ac:dyDescent="0.35">
      <c r="A5004" s="3">
        <v>3.7</v>
      </c>
      <c r="B5004" s="3" t="s">
        <v>37</v>
      </c>
    </row>
    <row r="5005" spans="1:2" x14ac:dyDescent="0.35">
      <c r="A5005" s="3">
        <v>6.3</v>
      </c>
      <c r="B5005" s="3" t="s">
        <v>37</v>
      </c>
    </row>
    <row r="5006" spans="1:2" x14ac:dyDescent="0.35">
      <c r="A5006" s="3">
        <v>4.0999999999999996</v>
      </c>
      <c r="B5006" s="3" t="s">
        <v>37</v>
      </c>
    </row>
    <row r="5007" spans="1:2" x14ac:dyDescent="0.35">
      <c r="A5007" s="3">
        <v>6.9</v>
      </c>
      <c r="B5007" s="3" t="s">
        <v>37</v>
      </c>
    </row>
    <row r="5008" spans="1:2" x14ac:dyDescent="0.35">
      <c r="A5008" s="3">
        <v>5.4</v>
      </c>
      <c r="B5008" s="3" t="s">
        <v>37</v>
      </c>
    </row>
    <row r="5009" spans="1:2" x14ac:dyDescent="0.35">
      <c r="A5009" s="3">
        <v>6.5</v>
      </c>
      <c r="B5009" s="3" t="s">
        <v>37</v>
      </c>
    </row>
    <row r="5010" spans="1:2" x14ac:dyDescent="0.35">
      <c r="A5010" s="3">
        <v>7.8</v>
      </c>
      <c r="B5010" s="3" t="s">
        <v>37</v>
      </c>
    </row>
    <row r="5011" spans="1:2" x14ac:dyDescent="0.35">
      <c r="A5011" s="3">
        <v>6.7</v>
      </c>
      <c r="B5011" s="3" t="s">
        <v>37</v>
      </c>
    </row>
    <row r="5012" spans="1:2" x14ac:dyDescent="0.35">
      <c r="A5012" s="3">
        <v>6.4</v>
      </c>
      <c r="B5012" s="3" t="s">
        <v>37</v>
      </c>
    </row>
    <row r="5013" spans="1:2" x14ac:dyDescent="0.35">
      <c r="A5013" s="3">
        <v>7.3</v>
      </c>
      <c r="B5013" s="3" t="s">
        <v>37</v>
      </c>
    </row>
    <row r="5014" spans="1:2" x14ac:dyDescent="0.35">
      <c r="A5014" s="3">
        <v>5.7</v>
      </c>
      <c r="B5014" s="3" t="s">
        <v>37</v>
      </c>
    </row>
    <row r="5015" spans="1:2" x14ac:dyDescent="0.35">
      <c r="A5015" s="3">
        <v>7</v>
      </c>
      <c r="B5015" s="3" t="s">
        <v>37</v>
      </c>
    </row>
    <row r="5016" spans="1:2" x14ac:dyDescent="0.35">
      <c r="A5016" s="3">
        <v>6.3</v>
      </c>
      <c r="B5016" s="3" t="s">
        <v>37</v>
      </c>
    </row>
    <row r="5017" spans="1:2" x14ac:dyDescent="0.35">
      <c r="A5017" s="3">
        <v>7.1</v>
      </c>
      <c r="B5017" s="3" t="s">
        <v>37</v>
      </c>
    </row>
    <row r="5018" spans="1:2" x14ac:dyDescent="0.35">
      <c r="A5018" s="3">
        <v>4.8</v>
      </c>
      <c r="B5018" s="3" t="s">
        <v>37</v>
      </c>
    </row>
    <row r="5019" spans="1:2" x14ac:dyDescent="0.35">
      <c r="A5019" s="3">
        <v>3.3</v>
      </c>
      <c r="B5019" s="3" t="s">
        <v>37</v>
      </c>
    </row>
    <row r="5020" spans="1:2" x14ac:dyDescent="0.35">
      <c r="A5020" s="3">
        <v>6.9</v>
      </c>
      <c r="B5020" s="3" t="s">
        <v>37</v>
      </c>
    </row>
    <row r="5021" spans="1:2" x14ac:dyDescent="0.35">
      <c r="A5021" s="3">
        <v>4.5999999999999996</v>
      </c>
      <c r="B5021" s="3" t="s">
        <v>37</v>
      </c>
    </row>
    <row r="5022" spans="1:2" x14ac:dyDescent="0.35">
      <c r="A5022" s="3">
        <v>3</v>
      </c>
      <c r="B5022" s="3" t="s">
        <v>37</v>
      </c>
    </row>
    <row r="5023" spans="1:2" x14ac:dyDescent="0.35">
      <c r="A5023" s="3">
        <v>6.6</v>
      </c>
      <c r="B5023" s="3" t="s">
        <v>37</v>
      </c>
    </row>
    <row r="5024" spans="1:2" x14ac:dyDescent="0.35">
      <c r="A5024" s="3">
        <v>7.4</v>
      </c>
      <c r="B5024" s="3" t="s">
        <v>24043</v>
      </c>
    </row>
    <row r="5025" spans="1:2" x14ac:dyDescent="0.35">
      <c r="A5025" s="3">
        <v>6.2</v>
      </c>
      <c r="B5025" s="3" t="s">
        <v>37</v>
      </c>
    </row>
    <row r="5026" spans="1:2" x14ac:dyDescent="0.35">
      <c r="A5026" s="3">
        <v>4</v>
      </c>
      <c r="B5026" s="3" t="s">
        <v>37</v>
      </c>
    </row>
    <row r="5027" spans="1:2" x14ac:dyDescent="0.35">
      <c r="A5027" s="3">
        <v>6.1</v>
      </c>
      <c r="B5027" s="3" t="s">
        <v>37</v>
      </c>
    </row>
    <row r="5028" spans="1:2" x14ac:dyDescent="0.35">
      <c r="A5028" s="3">
        <v>6.9</v>
      </c>
      <c r="B5028" s="3" t="s">
        <v>1464</v>
      </c>
    </row>
    <row r="5029" spans="1:2" x14ac:dyDescent="0.35">
      <c r="A5029" s="3">
        <v>7.5</v>
      </c>
      <c r="B5029" s="3" t="s">
        <v>22077</v>
      </c>
    </row>
    <row r="5030" spans="1:2" x14ac:dyDescent="0.35">
      <c r="A5030" s="3">
        <v>6.7</v>
      </c>
      <c r="B5030" s="3" t="s">
        <v>37</v>
      </c>
    </row>
    <row r="5031" spans="1:2" x14ac:dyDescent="0.35">
      <c r="A5031" s="3">
        <v>7.4</v>
      </c>
      <c r="B5031" s="3" t="s">
        <v>676</v>
      </c>
    </row>
    <row r="5032" spans="1:2" x14ac:dyDescent="0.35">
      <c r="A5032" s="3">
        <v>6.1</v>
      </c>
      <c r="B5032" s="3" t="s">
        <v>37</v>
      </c>
    </row>
    <row r="5033" spans="1:2" x14ac:dyDescent="0.35">
      <c r="A5033" s="3">
        <v>5.4</v>
      </c>
      <c r="B5033" s="3" t="s">
        <v>37</v>
      </c>
    </row>
    <row r="5034" spans="1:2" x14ac:dyDescent="0.35">
      <c r="A5034" s="3">
        <v>6.4</v>
      </c>
      <c r="B5034" s="3" t="s">
        <v>37</v>
      </c>
    </row>
    <row r="5035" spans="1:2" x14ac:dyDescent="0.35">
      <c r="A5035" s="3">
        <v>7</v>
      </c>
      <c r="B5035" s="3" t="s">
        <v>37</v>
      </c>
    </row>
    <row r="5036" spans="1:2" x14ac:dyDescent="0.35">
      <c r="A5036" s="3">
        <v>6.3</v>
      </c>
      <c r="B5036" s="3" t="s">
        <v>37</v>
      </c>
    </row>
    <row r="5037" spans="1:2" x14ac:dyDescent="0.35">
      <c r="A5037" s="3">
        <v>6.9</v>
      </c>
      <c r="B5037" s="3" t="s">
        <v>2778</v>
      </c>
    </row>
    <row r="5038" spans="1:2" x14ac:dyDescent="0.35">
      <c r="A5038" s="3">
        <v>7.8</v>
      </c>
      <c r="B5038" s="3" t="s">
        <v>37</v>
      </c>
    </row>
    <row r="5039" spans="1:2" x14ac:dyDescent="0.35">
      <c r="A5039" s="3">
        <v>6.4</v>
      </c>
      <c r="B5039" s="3" t="s">
        <v>37</v>
      </c>
    </row>
    <row r="5040" spans="1:2" x14ac:dyDescent="0.35">
      <c r="A5040" s="3">
        <v>7.7</v>
      </c>
      <c r="B5040" s="3" t="s">
        <v>37</v>
      </c>
    </row>
    <row r="5041" spans="1:2" x14ac:dyDescent="0.35">
      <c r="A5041" s="3">
        <v>7.5</v>
      </c>
      <c r="B5041" s="3" t="s">
        <v>37</v>
      </c>
    </row>
    <row r="5042" spans="1:2" x14ac:dyDescent="0.35">
      <c r="A5042" s="3">
        <v>6.3</v>
      </c>
      <c r="B5042" s="3" t="s">
        <v>37</v>
      </c>
    </row>
    <row r="5043" spans="1:2" x14ac:dyDescent="0.35">
      <c r="A5043" s="3">
        <v>6.3</v>
      </c>
      <c r="B5043" s="3" t="s">
        <v>37</v>
      </c>
    </row>
    <row r="5044" spans="1:2" x14ac:dyDescent="0.35">
      <c r="A5044" s="3">
        <v>6.6</v>
      </c>
      <c r="B5044" s="3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9319-78EA-48EE-B79E-B4524D0A5A3B}">
  <dimension ref="A1:H5044"/>
  <sheetViews>
    <sheetView topLeftCell="D1" workbookViewId="0">
      <selection activeCell="H4" sqref="H4"/>
    </sheetView>
  </sheetViews>
  <sheetFormatPr defaultRowHeight="14.5" x14ac:dyDescent="0.35"/>
  <cols>
    <col min="1" max="1" width="30.1796875" style="3" bestFit="1" customWidth="1"/>
    <col min="2" max="2" width="73.81640625" style="3" bestFit="1" customWidth="1"/>
    <col min="3" max="3" width="10.54296875" style="3" bestFit="1" customWidth="1"/>
    <col min="4" max="4" width="30.1796875" bestFit="1" customWidth="1"/>
    <col min="5" max="5" width="17.90625" style="3" bestFit="1" customWidth="1"/>
    <col min="6" max="6" width="13.54296875" bestFit="1" customWidth="1"/>
    <col min="7" max="7" width="30.90625" style="3" bestFit="1" customWidth="1"/>
  </cols>
  <sheetData>
    <row r="1" spans="1:8" x14ac:dyDescent="0.35">
      <c r="A1" s="2" t="s">
        <v>1</v>
      </c>
      <c r="B1" s="2" t="s">
        <v>11</v>
      </c>
      <c r="C1" s="2" t="s">
        <v>25</v>
      </c>
      <c r="D1" s="1" t="s">
        <v>24185</v>
      </c>
      <c r="E1" s="2" t="s">
        <v>24186</v>
      </c>
      <c r="F1" s="1" t="s">
        <v>24187</v>
      </c>
      <c r="G1" s="2" t="s">
        <v>24188</v>
      </c>
    </row>
    <row r="2" spans="1:8" x14ac:dyDescent="0.35">
      <c r="A2" s="3" t="s">
        <v>29</v>
      </c>
      <c r="B2" s="3" t="s">
        <v>33</v>
      </c>
      <c r="C2" s="3">
        <v>7.9</v>
      </c>
      <c r="D2" t="str" cm="1">
        <f t="array" ref="D2:D2400">_xlfn.UNIQUE(A2:A5044)</f>
        <v>James Cameron</v>
      </c>
      <c r="E2" s="3">
        <f>AVERAGEIF(A2:A5044,D2,C2:C5044)</f>
        <v>7.9142857142857137</v>
      </c>
      <c r="F2" s="3">
        <f>PERCENTILE(C2:C5044,0.9)</f>
        <v>7.8</v>
      </c>
      <c r="G2" s="3">
        <f>COUNTIF(E2:E2400,"&gt;=7.8")</f>
        <v>119</v>
      </c>
      <c r="H2" s="3"/>
    </row>
    <row r="3" spans="1:8" x14ac:dyDescent="0.35">
      <c r="A3" s="3" t="s">
        <v>40</v>
      </c>
      <c r="B3" s="3" t="s">
        <v>44</v>
      </c>
      <c r="C3" s="3">
        <v>7.1</v>
      </c>
      <c r="D3" t="str">
        <v>Gore Verbinski</v>
      </c>
      <c r="E3" s="3">
        <f>AVERAGEIF(A3:A5045,D3,C3:C5045)</f>
        <v>6.9857142857142858</v>
      </c>
    </row>
    <row r="4" spans="1:8" x14ac:dyDescent="0.35">
      <c r="A4" s="3" t="s">
        <v>48</v>
      </c>
      <c r="B4" s="3" t="s">
        <v>52</v>
      </c>
      <c r="C4" s="3">
        <v>6.8</v>
      </c>
      <c r="D4" t="str">
        <v>Sam Mendes</v>
      </c>
      <c r="E4" s="3">
        <f>AVERAGEIF(A4:A5046,D4,C4:C5046)</f>
        <v>7.4999999999999991</v>
      </c>
    </row>
    <row r="5" spans="1:8" x14ac:dyDescent="0.35">
      <c r="A5" s="3" t="s">
        <v>57</v>
      </c>
      <c r="B5" s="3" t="s">
        <v>61</v>
      </c>
      <c r="C5" s="3">
        <v>8.5</v>
      </c>
      <c r="D5" t="str">
        <v>Christopher Nolan</v>
      </c>
      <c r="E5" s="3">
        <f>AVERAGEIF(A5:A5047,D5,C5:C5047)</f>
        <v>8.4250000000000007</v>
      </c>
    </row>
    <row r="6" spans="1:8" x14ac:dyDescent="0.35">
      <c r="A6" s="3" t="s">
        <v>65</v>
      </c>
      <c r="B6" s="3" t="s">
        <v>68</v>
      </c>
      <c r="C6" s="3">
        <v>7.1</v>
      </c>
      <c r="D6" t="str">
        <v>Doug Walker</v>
      </c>
      <c r="E6" s="3">
        <f>AVERAGEIF(A6:A5048,D6,C6:C5048)</f>
        <v>7.1</v>
      </c>
    </row>
    <row r="7" spans="1:8" x14ac:dyDescent="0.35">
      <c r="A7" s="3" t="s">
        <v>71</v>
      </c>
      <c r="B7" s="3" t="s">
        <v>75</v>
      </c>
      <c r="C7" s="3">
        <v>6.6</v>
      </c>
      <c r="D7" t="str">
        <v>Andrew Stanton</v>
      </c>
      <c r="E7" s="3">
        <f>AVERAGEIF(A7:A5049,D7,C7:C5049)</f>
        <v>7.7333333333333334</v>
      </c>
    </row>
    <row r="8" spans="1:8" x14ac:dyDescent="0.35">
      <c r="A8" s="3" t="s">
        <v>79</v>
      </c>
      <c r="B8" s="3" t="s">
        <v>83</v>
      </c>
      <c r="C8" s="3">
        <v>6.2</v>
      </c>
      <c r="D8" t="str">
        <v>Sam Raimi</v>
      </c>
      <c r="E8" s="3">
        <f>AVERAGEIF(A8:A5050,D8,C8:C5050)</f>
        <v>6.9076923076923071</v>
      </c>
    </row>
    <row r="9" spans="1:8" x14ac:dyDescent="0.35">
      <c r="A9" s="3" t="s">
        <v>87</v>
      </c>
      <c r="B9" s="3" t="s">
        <v>91</v>
      </c>
      <c r="C9" s="3">
        <v>7.8</v>
      </c>
      <c r="D9" t="str">
        <v>Nathan Greno</v>
      </c>
      <c r="E9" s="3">
        <f>AVERAGEIF(A9:A5051,D9,C9:C5051)</f>
        <v>7.8</v>
      </c>
    </row>
    <row r="10" spans="1:8" x14ac:dyDescent="0.35">
      <c r="A10" s="3" t="s">
        <v>96</v>
      </c>
      <c r="B10" s="3" t="s">
        <v>99</v>
      </c>
      <c r="C10" s="3">
        <v>7.5</v>
      </c>
      <c r="D10" t="str">
        <v>Joss Whedon</v>
      </c>
      <c r="E10" s="3">
        <f>AVERAGEIF(A10:A5052,D10,C10:C5052)</f>
        <v>7.9249999999999998</v>
      </c>
      <c r="G10" s="5"/>
    </row>
    <row r="11" spans="1:8" x14ac:dyDescent="0.35">
      <c r="A11" s="3" t="s">
        <v>103</v>
      </c>
      <c r="B11" s="3" t="s">
        <v>107</v>
      </c>
      <c r="C11" s="3">
        <v>7.5</v>
      </c>
      <c r="D11" t="str">
        <v>David Yates</v>
      </c>
      <c r="E11" s="3">
        <f>AVERAGEIF(A11:A5053,D11,C11:C5053)</f>
        <v>7.0500000000000007</v>
      </c>
    </row>
    <row r="12" spans="1:8" x14ac:dyDescent="0.35">
      <c r="A12" s="3" t="s">
        <v>111</v>
      </c>
      <c r="B12" s="3" t="s">
        <v>114</v>
      </c>
      <c r="C12" s="3">
        <v>6.9</v>
      </c>
      <c r="D12" t="str">
        <v>Zack Snyder</v>
      </c>
      <c r="E12" s="3">
        <f>AVERAGEIF(A12:A5054,D12,C12:C5054)</f>
        <v>7.1749999999999998</v>
      </c>
    </row>
    <row r="13" spans="1:8" x14ac:dyDescent="0.35">
      <c r="A13" s="3" t="s">
        <v>118</v>
      </c>
      <c r="B13" s="3" t="s">
        <v>121</v>
      </c>
      <c r="C13" s="3">
        <v>6.1</v>
      </c>
      <c r="D13" t="str">
        <v>Bryan Singer</v>
      </c>
      <c r="E13" s="3">
        <f>AVERAGEIF(A13:A5055,D13,C13:C5055)</f>
        <v>7.2875000000000005</v>
      </c>
    </row>
    <row r="14" spans="1:8" x14ac:dyDescent="0.35">
      <c r="A14" s="3" t="s">
        <v>125</v>
      </c>
      <c r="B14" s="3" t="s">
        <v>129</v>
      </c>
      <c r="C14" s="3">
        <v>6.7</v>
      </c>
      <c r="D14" t="str">
        <v>Marc Forster</v>
      </c>
      <c r="E14" s="3">
        <f>AVERAGEIF(A14:A5056,D14,C14:C5056)</f>
        <v>7.15</v>
      </c>
    </row>
    <row r="15" spans="1:8" x14ac:dyDescent="0.35">
      <c r="A15" s="3" t="s">
        <v>40</v>
      </c>
      <c r="B15" s="3" t="s">
        <v>132</v>
      </c>
      <c r="C15" s="3">
        <v>7.3</v>
      </c>
      <c r="D15" t="str">
        <v>Andrew Adamson</v>
      </c>
      <c r="E15" s="3">
        <f>AVERAGEIF(A15:A5057,D15,C15:C5057)</f>
        <v>7.08</v>
      </c>
    </row>
    <row r="16" spans="1:8" x14ac:dyDescent="0.35">
      <c r="A16" s="3" t="s">
        <v>40</v>
      </c>
      <c r="B16" s="3" t="s">
        <v>137</v>
      </c>
      <c r="C16" s="3">
        <v>6.5</v>
      </c>
      <c r="D16" t="str">
        <v>Rob Marshall</v>
      </c>
      <c r="E16" s="3">
        <f>AVERAGEIF(A16:A5058,D16,C16:C5058)</f>
        <v>6.6</v>
      </c>
    </row>
    <row r="17" spans="1:5" x14ac:dyDescent="0.35">
      <c r="A17" s="3" t="s">
        <v>111</v>
      </c>
      <c r="B17" s="3" t="s">
        <v>142</v>
      </c>
      <c r="C17" s="3">
        <v>7.2</v>
      </c>
      <c r="D17" t="str">
        <v>Barry Sonnenfeld</v>
      </c>
      <c r="E17" s="3">
        <f>AVERAGEIF(A17:A5059,D17,C17:C5059)</f>
        <v>6.4571428571428564</v>
      </c>
    </row>
    <row r="18" spans="1:5" x14ac:dyDescent="0.35">
      <c r="A18" s="3" t="s">
        <v>146</v>
      </c>
      <c r="B18" s="3" t="s">
        <v>150</v>
      </c>
      <c r="C18" s="3">
        <v>6.6</v>
      </c>
      <c r="D18" t="str">
        <v>Peter Jackson</v>
      </c>
      <c r="E18" s="3">
        <f>AVERAGEIF(A18:A5060,D18,C18:C5060)</f>
        <v>7.6750000000000007</v>
      </c>
    </row>
    <row r="19" spans="1:5" x14ac:dyDescent="0.35">
      <c r="A19" s="3" t="s">
        <v>96</v>
      </c>
      <c r="B19" s="3" t="s">
        <v>154</v>
      </c>
      <c r="C19" s="3">
        <v>8.1</v>
      </c>
      <c r="D19" t="str">
        <v>Marc Webb</v>
      </c>
      <c r="E19" s="3">
        <f>AVERAGEIF(A19:A5061,D19,C19:C5061)</f>
        <v>7.1333333333333329</v>
      </c>
    </row>
    <row r="20" spans="1:5" x14ac:dyDescent="0.35">
      <c r="A20" s="3" t="s">
        <v>157</v>
      </c>
      <c r="B20" s="3" t="s">
        <v>159</v>
      </c>
      <c r="C20" s="3">
        <v>6.7</v>
      </c>
      <c r="D20" t="str">
        <v>Ridley Scott</v>
      </c>
      <c r="E20" s="3">
        <f>AVERAGEIF(A20:A5062,D20,C20:C5062)</f>
        <v>7.0705882352941174</v>
      </c>
    </row>
    <row r="21" spans="1:5" x14ac:dyDescent="0.35">
      <c r="A21" s="3" t="s">
        <v>163</v>
      </c>
      <c r="B21" s="3" t="s">
        <v>167</v>
      </c>
      <c r="C21" s="3">
        <v>6.8</v>
      </c>
      <c r="D21" t="str">
        <v>Chris Weitz</v>
      </c>
      <c r="E21" s="3">
        <f>AVERAGEIF(A21:A5063,D21,C21:C5063)</f>
        <v>6.08</v>
      </c>
    </row>
    <row r="22" spans="1:5" x14ac:dyDescent="0.35">
      <c r="A22" s="3" t="s">
        <v>171</v>
      </c>
      <c r="B22" s="3" t="s">
        <v>175</v>
      </c>
      <c r="C22" s="3">
        <v>7.5</v>
      </c>
      <c r="D22" t="str">
        <v>Anthony Russo</v>
      </c>
      <c r="E22" s="3">
        <f>AVERAGEIF(A22:A5064,D22,C22:C5064)</f>
        <v>7</v>
      </c>
    </row>
    <row r="23" spans="1:5" x14ac:dyDescent="0.35">
      <c r="A23" s="3" t="s">
        <v>180</v>
      </c>
      <c r="B23" s="3" t="s">
        <v>183</v>
      </c>
      <c r="C23" s="3">
        <v>7</v>
      </c>
      <c r="D23" t="str">
        <v>Peter Berg</v>
      </c>
      <c r="E23" s="3">
        <f>AVERAGEIF(A23:A5065,D23,C23:C5065)</f>
        <v>6.666666666666667</v>
      </c>
    </row>
    <row r="24" spans="1:5" x14ac:dyDescent="0.35">
      <c r="A24" s="3" t="s">
        <v>187</v>
      </c>
      <c r="B24" s="3" t="s">
        <v>191</v>
      </c>
      <c r="C24" s="3">
        <v>6.7</v>
      </c>
      <c r="D24" t="str">
        <v>Colin Trevorrow</v>
      </c>
      <c r="E24" s="3">
        <f>AVERAGEIF(A24:A5066,D24,C24:C5066)</f>
        <v>7</v>
      </c>
    </row>
    <row r="25" spans="1:5" x14ac:dyDescent="0.35">
      <c r="A25" s="3" t="s">
        <v>171</v>
      </c>
      <c r="B25" s="3" t="s">
        <v>195</v>
      </c>
      <c r="C25" s="3">
        <v>7.9</v>
      </c>
      <c r="D25" t="str">
        <v>Shane Black</v>
      </c>
      <c r="E25" s="3">
        <f>AVERAGEIF(A25:A5067,D25,C25:C5067)</f>
        <v>7.4</v>
      </c>
    </row>
    <row r="26" spans="1:5" x14ac:dyDescent="0.35">
      <c r="A26" s="3" t="s">
        <v>198</v>
      </c>
      <c r="B26" s="3" t="s">
        <v>202</v>
      </c>
      <c r="C26" s="3">
        <v>6.1</v>
      </c>
      <c r="D26" t="str">
        <v>Tim Burton</v>
      </c>
      <c r="E26" s="3">
        <f>AVERAGEIF(A26:A5068,D26,C26:C5068)</f>
        <v>6.9312500000000004</v>
      </c>
    </row>
    <row r="27" spans="1:5" x14ac:dyDescent="0.35">
      <c r="A27" s="3" t="s">
        <v>171</v>
      </c>
      <c r="B27" s="3" t="s">
        <v>209</v>
      </c>
      <c r="C27" s="3">
        <v>7.2</v>
      </c>
      <c r="D27" t="str">
        <v>Brett Ratner</v>
      </c>
      <c r="E27" s="3">
        <f>AVERAGEIF(A27:A5069,D27,C27:C5069)</f>
        <v>6.4099999999999993</v>
      </c>
    </row>
    <row r="28" spans="1:5" x14ac:dyDescent="0.35">
      <c r="A28" s="3" t="s">
        <v>29</v>
      </c>
      <c r="B28" s="3" t="s">
        <v>216</v>
      </c>
      <c r="C28" s="3">
        <v>7.7</v>
      </c>
      <c r="D28" t="str">
        <v>Dan Scanlon</v>
      </c>
      <c r="E28" s="3">
        <f>AVERAGEIF(A28:A5070,D28,C28:C5070)</f>
        <v>7.3</v>
      </c>
    </row>
    <row r="29" spans="1:5" x14ac:dyDescent="0.35">
      <c r="A29" s="3" t="s">
        <v>220</v>
      </c>
      <c r="B29" s="3" t="s">
        <v>221</v>
      </c>
      <c r="C29" s="3">
        <v>8.1999999999999993</v>
      </c>
      <c r="D29" t="str">
        <v>Michael Bay</v>
      </c>
      <c r="E29" s="3">
        <f>AVERAGEIF(A29:A5071,D29,C29:C5071)</f>
        <v>6.6384615384615397</v>
      </c>
    </row>
    <row r="30" spans="1:5" x14ac:dyDescent="0.35">
      <c r="A30" s="3" t="s">
        <v>225</v>
      </c>
      <c r="B30" s="3" t="s">
        <v>229</v>
      </c>
      <c r="C30" s="3">
        <v>5.9</v>
      </c>
      <c r="D30" t="str">
        <v>Joseph Kosinski</v>
      </c>
      <c r="E30" s="3">
        <f>AVERAGEIF(A30:A5072,D30,C30:C5072)</f>
        <v>7.1750000000000007</v>
      </c>
    </row>
    <row r="31" spans="1:5" x14ac:dyDescent="0.35">
      <c r="A31" s="3" t="s">
        <v>233</v>
      </c>
      <c r="B31" s="3" t="s">
        <v>236</v>
      </c>
      <c r="C31" s="3">
        <v>7</v>
      </c>
      <c r="D31" t="str">
        <v>John Lasseter</v>
      </c>
      <c r="E31" s="3">
        <f>AVERAGEIF(A31:A5073,D31,C31:C5073)</f>
        <v>7.38</v>
      </c>
    </row>
    <row r="32" spans="1:5" x14ac:dyDescent="0.35">
      <c r="A32" s="3" t="s">
        <v>48</v>
      </c>
      <c r="B32" s="3" t="s">
        <v>242</v>
      </c>
      <c r="C32" s="3">
        <v>7.8</v>
      </c>
      <c r="D32" t="str">
        <v>Martin Campbell</v>
      </c>
      <c r="E32" s="3">
        <f>AVERAGEIF(A32:A5074,D32,C32:C5074)</f>
        <v>6.7111111111111121</v>
      </c>
    </row>
    <row r="33" spans="1:5" x14ac:dyDescent="0.35">
      <c r="A33" s="3" t="s">
        <v>79</v>
      </c>
      <c r="B33" s="3" t="s">
        <v>246</v>
      </c>
      <c r="C33" s="3">
        <v>7.3</v>
      </c>
      <c r="D33" t="str">
        <v>Lee Unkrich</v>
      </c>
      <c r="E33" s="3">
        <f>AVERAGEIF(A33:A5075,D33,C33:C5075)</f>
        <v>8.3000000000000007</v>
      </c>
    </row>
    <row r="34" spans="1:5" x14ac:dyDescent="0.35">
      <c r="A34" s="3" t="s">
        <v>249</v>
      </c>
      <c r="B34" s="3" t="s">
        <v>251</v>
      </c>
      <c r="C34" s="3">
        <v>7.2</v>
      </c>
      <c r="D34" t="str">
        <v>McG</v>
      </c>
      <c r="E34" s="3">
        <f>AVERAGEIF(A34:A5076,D34,C34:C5076)</f>
        <v>6.083333333333333</v>
      </c>
    </row>
    <row r="35" spans="1:5" x14ac:dyDescent="0.35">
      <c r="A35" s="3" t="s">
        <v>255</v>
      </c>
      <c r="B35" s="3" t="s">
        <v>256</v>
      </c>
      <c r="C35" s="3">
        <v>6.5</v>
      </c>
      <c r="D35" t="str">
        <v>James Wan</v>
      </c>
      <c r="E35" s="3">
        <f>AVERAGEIF(A35:A5077,D35,C35:C5077)</f>
        <v>7.2</v>
      </c>
    </row>
    <row r="36" spans="1:5" x14ac:dyDescent="0.35">
      <c r="A36" s="3" t="s">
        <v>260</v>
      </c>
      <c r="B36" s="3" t="s">
        <v>264</v>
      </c>
      <c r="C36" s="3">
        <v>6.8</v>
      </c>
      <c r="D36" t="str">
        <v>J.J. Abrams</v>
      </c>
      <c r="E36" s="3">
        <f>AVERAGEIF(A36:A5078,D36,C36:C5078)</f>
        <v>7.4499999999999993</v>
      </c>
    </row>
    <row r="37" spans="1:5" x14ac:dyDescent="0.35">
      <c r="A37" s="3" t="s">
        <v>269</v>
      </c>
      <c r="B37" s="3" t="s">
        <v>273</v>
      </c>
      <c r="C37" s="3">
        <v>7.3</v>
      </c>
      <c r="D37" t="str">
        <v>Baz Luhrmann</v>
      </c>
      <c r="E37" s="3">
        <f>AVERAGEIF(A37:A5079,D37,C37:C5079)</f>
        <v>7.12</v>
      </c>
    </row>
    <row r="38" spans="1:5" x14ac:dyDescent="0.35">
      <c r="A38" s="3" t="s">
        <v>278</v>
      </c>
      <c r="B38" s="3" t="s">
        <v>281</v>
      </c>
      <c r="C38" s="3">
        <v>6</v>
      </c>
      <c r="D38" t="str">
        <v>Mike Newell</v>
      </c>
      <c r="E38" s="3">
        <f>AVERAGEIF(A38:A5080,D38,C38:C5080)</f>
        <v>6.8428571428571425</v>
      </c>
    </row>
    <row r="39" spans="1:5" x14ac:dyDescent="0.35">
      <c r="A39" s="3" t="s">
        <v>278</v>
      </c>
      <c r="B39" s="3" t="s">
        <v>287</v>
      </c>
      <c r="C39" s="3">
        <v>5.7</v>
      </c>
      <c r="D39" t="str">
        <v>Guillermo del Toro</v>
      </c>
      <c r="E39" s="3">
        <f>AVERAGEIF(A39:A5081,D39,C39:C5081)</f>
        <v>7.1400000000000006</v>
      </c>
    </row>
    <row r="40" spans="1:5" x14ac:dyDescent="0.35">
      <c r="A40" s="3" t="s">
        <v>79</v>
      </c>
      <c r="B40" s="3" t="s">
        <v>292</v>
      </c>
      <c r="C40" s="3">
        <v>6.4</v>
      </c>
      <c r="D40" t="str">
        <v>Steven Spielberg</v>
      </c>
      <c r="E40" s="3">
        <f>AVERAGEIF(A40:A5082,D40,C40:C5082)</f>
        <v>7.4807692307692308</v>
      </c>
    </row>
    <row r="41" spans="1:5" x14ac:dyDescent="0.35">
      <c r="A41" s="3" t="s">
        <v>180</v>
      </c>
      <c r="B41" s="3" t="s">
        <v>295</v>
      </c>
      <c r="C41" s="3">
        <v>6.7</v>
      </c>
      <c r="D41" t="str">
        <v>Peter Sohn</v>
      </c>
      <c r="E41" s="3">
        <f>AVERAGEIF(A41:A5083,D41,C41:C5083)</f>
        <v>6.8</v>
      </c>
    </row>
    <row r="42" spans="1:5" x14ac:dyDescent="0.35">
      <c r="A42" s="3" t="s">
        <v>299</v>
      </c>
      <c r="B42" s="3" t="s">
        <v>302</v>
      </c>
      <c r="C42" s="3">
        <v>6.8</v>
      </c>
      <c r="D42" t="str">
        <v>Mark Andrews</v>
      </c>
      <c r="E42" s="3">
        <f>AVERAGEIF(A42:A5084,D42,C42:C5084)</f>
        <v>7.2</v>
      </c>
    </row>
    <row r="43" spans="1:5" x14ac:dyDescent="0.35">
      <c r="A43" s="3" t="s">
        <v>306</v>
      </c>
      <c r="B43" s="3" t="s">
        <v>309</v>
      </c>
      <c r="C43" s="3">
        <v>6.3</v>
      </c>
      <c r="D43" t="str">
        <v>Justin Lin</v>
      </c>
      <c r="E43" s="3">
        <f>AVERAGEIF(A43:A5085,D43,C43:C5085)</f>
        <v>6.8400000000000007</v>
      </c>
    </row>
    <row r="44" spans="1:5" x14ac:dyDescent="0.35">
      <c r="A44" s="3" t="s">
        <v>313</v>
      </c>
      <c r="B44" s="3" t="s">
        <v>316</v>
      </c>
      <c r="C44" s="3">
        <v>5.6</v>
      </c>
      <c r="D44" t="str">
        <v>Roland Emmerich</v>
      </c>
      <c r="E44" s="3">
        <f>AVERAGEIF(A44:A5086,D44,C44:C5086)</f>
        <v>6.1875</v>
      </c>
    </row>
    <row r="45" spans="1:5" x14ac:dyDescent="0.35">
      <c r="A45" s="3" t="s">
        <v>320</v>
      </c>
      <c r="B45" s="3" t="s">
        <v>323</v>
      </c>
      <c r="C45" s="3">
        <v>8.3000000000000007</v>
      </c>
      <c r="D45" t="str">
        <v>Robert Zemeckis</v>
      </c>
      <c r="E45" s="3">
        <f>AVERAGEIF(A45:A5087,D45,C45:C5087)</f>
        <v>7.3076923076923084</v>
      </c>
    </row>
    <row r="46" spans="1:5" x14ac:dyDescent="0.35">
      <c r="A46" s="3" t="s">
        <v>327</v>
      </c>
      <c r="B46" s="3" t="s">
        <v>328</v>
      </c>
      <c r="C46" s="3">
        <v>6.6</v>
      </c>
      <c r="D46" t="str">
        <v>Lana Wachowski</v>
      </c>
      <c r="E46" s="3">
        <f>AVERAGEIF(A46:A5088,D46,C46:C5088)</f>
        <v>6.9166666666666652</v>
      </c>
    </row>
    <row r="47" spans="1:5" x14ac:dyDescent="0.35">
      <c r="A47" s="3" t="s">
        <v>332</v>
      </c>
      <c r="B47" s="3" t="s">
        <v>336</v>
      </c>
      <c r="C47" s="3">
        <v>7.2</v>
      </c>
      <c r="D47" t="str">
        <v>Pete Docter</v>
      </c>
      <c r="E47" s="3">
        <f>AVERAGEIF(A47:A5089,D47,C47:C5089)</f>
        <v>8.2333333333333343</v>
      </c>
    </row>
    <row r="48" spans="1:5" x14ac:dyDescent="0.35">
      <c r="A48" s="3" t="s">
        <v>125</v>
      </c>
      <c r="B48" s="3" t="s">
        <v>343</v>
      </c>
      <c r="C48" s="3">
        <v>7</v>
      </c>
      <c r="D48" t="str">
        <v>Rob Letterman</v>
      </c>
      <c r="E48" s="3">
        <f>AVERAGEIF(A48:A5090,D48,C48:C5090)</f>
        <v>6.0500000000000007</v>
      </c>
    </row>
    <row r="49" spans="1:5" x14ac:dyDescent="0.35">
      <c r="A49" s="3" t="s">
        <v>118</v>
      </c>
      <c r="B49" s="3" t="s">
        <v>348</v>
      </c>
      <c r="C49" s="3">
        <v>8</v>
      </c>
      <c r="D49" t="str">
        <v>Jon Favreau</v>
      </c>
      <c r="E49" s="3">
        <f>AVERAGEIF(A49:A5091,D49,C49:C5091)</f>
        <v>7.1285714285714272</v>
      </c>
    </row>
    <row r="50" spans="1:5" x14ac:dyDescent="0.35">
      <c r="A50" s="3" t="s">
        <v>351</v>
      </c>
      <c r="B50" s="3" t="s">
        <v>354</v>
      </c>
      <c r="C50" s="3">
        <v>7.8</v>
      </c>
      <c r="D50" t="str">
        <v>Martin Scorsese</v>
      </c>
      <c r="E50" s="3">
        <f>AVERAGEIF(A50:A5092,D50,C50:C5092)</f>
        <v>7.6599999999999993</v>
      </c>
    </row>
    <row r="51" spans="1:5" x14ac:dyDescent="0.35">
      <c r="A51" s="3" t="s">
        <v>118</v>
      </c>
      <c r="B51" s="3" t="s">
        <v>360</v>
      </c>
      <c r="C51" s="3">
        <v>6.3</v>
      </c>
      <c r="D51" t="str">
        <v>Rob Cohen</v>
      </c>
      <c r="E51" s="3">
        <f>AVERAGEIF(A51:A5093,D51,C51:C5093)</f>
        <v>5.7818181818181822</v>
      </c>
    </row>
    <row r="52" spans="1:5" x14ac:dyDescent="0.35">
      <c r="A52" s="3" t="s">
        <v>364</v>
      </c>
      <c r="B52" s="3" t="s">
        <v>366</v>
      </c>
      <c r="C52" s="3">
        <v>7.3</v>
      </c>
      <c r="D52" t="str">
        <v>David Ayer</v>
      </c>
      <c r="E52" s="3">
        <f>AVERAGEIF(A52:A5094,D52,C52:C5094)</f>
        <v>6.7714285714285722</v>
      </c>
    </row>
    <row r="53" spans="1:5" x14ac:dyDescent="0.35">
      <c r="A53" s="3" t="s">
        <v>371</v>
      </c>
      <c r="B53" s="3" t="s">
        <v>374</v>
      </c>
      <c r="C53" s="3">
        <v>6.6</v>
      </c>
      <c r="D53" t="str">
        <v>Tom Shadyac</v>
      </c>
      <c r="E53" s="3">
        <f>AVERAGEIF(A53:A5095,D53,C53:C5095)</f>
        <v>6.3142857142857149</v>
      </c>
    </row>
    <row r="54" spans="1:5" x14ac:dyDescent="0.35">
      <c r="A54" s="3" t="s">
        <v>378</v>
      </c>
      <c r="B54" s="3" t="s">
        <v>381</v>
      </c>
      <c r="C54" s="3">
        <v>7</v>
      </c>
      <c r="D54" t="str">
        <v>Doug Liman</v>
      </c>
      <c r="E54" s="3">
        <f>AVERAGEIF(A54:A5096,D54,C54:C5096)</f>
        <v>7.1285714285714272</v>
      </c>
    </row>
    <row r="55" spans="1:5" x14ac:dyDescent="0.35">
      <c r="A55" s="3" t="s">
        <v>278</v>
      </c>
      <c r="B55" s="3" t="s">
        <v>386</v>
      </c>
      <c r="C55" s="3">
        <v>6.3</v>
      </c>
      <c r="D55" t="str">
        <v>Kevin Reynolds</v>
      </c>
      <c r="E55" s="3">
        <f>AVERAGEIF(A55:A5097,D55,C55:C5097)</f>
        <v>6.68</v>
      </c>
    </row>
    <row r="56" spans="1:5" x14ac:dyDescent="0.35">
      <c r="A56" s="3" t="s">
        <v>389</v>
      </c>
      <c r="B56" s="3" t="s">
        <v>392</v>
      </c>
      <c r="C56" s="3">
        <v>6.2</v>
      </c>
      <c r="D56" t="str">
        <v>Stephen Sommers</v>
      </c>
      <c r="E56" s="3">
        <f>AVERAGEIF(A56:A5098,D56,C56:C5098)</f>
        <v>6.0750000000000002</v>
      </c>
    </row>
    <row r="57" spans="1:5" x14ac:dyDescent="0.35">
      <c r="A57" s="3" t="s">
        <v>396</v>
      </c>
      <c r="B57" s="3" t="s">
        <v>399</v>
      </c>
      <c r="C57" s="3">
        <v>6.8</v>
      </c>
      <c r="D57" t="str">
        <v>Rupert Sanders</v>
      </c>
      <c r="E57" s="3">
        <f>AVERAGEIF(A57:A5099,D57,C57:C5099)</f>
        <v>6.1</v>
      </c>
    </row>
    <row r="58" spans="1:5" x14ac:dyDescent="0.35">
      <c r="A58" s="3" t="s">
        <v>402</v>
      </c>
      <c r="B58" s="3" t="s">
        <v>404</v>
      </c>
      <c r="C58" s="3">
        <v>7.2</v>
      </c>
      <c r="D58" t="str">
        <v>Robert Stromberg</v>
      </c>
      <c r="E58" s="3">
        <f>AVERAGEIF(A58:A5100,D58,C58:C5100)</f>
        <v>7</v>
      </c>
    </row>
    <row r="59" spans="1:5" x14ac:dyDescent="0.35">
      <c r="A59" s="3" t="s">
        <v>408</v>
      </c>
      <c r="B59" s="3" t="s">
        <v>411</v>
      </c>
      <c r="C59" s="3">
        <v>7.5</v>
      </c>
      <c r="D59" t="str">
        <v>Matt Reeves</v>
      </c>
      <c r="E59" s="3">
        <f>AVERAGEIF(A59:A5101,D59,C59:C5101)</f>
        <v>6.6750000000000007</v>
      </c>
    </row>
    <row r="60" spans="1:5" x14ac:dyDescent="0.35">
      <c r="A60" s="3" t="s">
        <v>71</v>
      </c>
      <c r="B60" s="3" t="s">
        <v>417</v>
      </c>
      <c r="C60" s="3">
        <v>8.4</v>
      </c>
      <c r="D60" t="str">
        <v>Roland JoffÃ©</v>
      </c>
      <c r="E60" s="3">
        <f>AVERAGEIF(A60:A5102,D60,C60:C5102)</f>
        <v>5</v>
      </c>
    </row>
    <row r="61" spans="1:5" x14ac:dyDescent="0.35">
      <c r="A61" s="3" t="s">
        <v>260</v>
      </c>
      <c r="B61" s="3" t="s">
        <v>424</v>
      </c>
      <c r="C61" s="3">
        <v>6.2</v>
      </c>
      <c r="D61" t="str">
        <v>Carl Rinsch</v>
      </c>
      <c r="E61" s="3">
        <f>AVERAGEIF(A61:A5103,D61,C61:C5103)</f>
        <v>6.3</v>
      </c>
    </row>
    <row r="62" spans="1:5" x14ac:dyDescent="0.35">
      <c r="A62" s="3" t="s">
        <v>428</v>
      </c>
      <c r="B62" s="3" t="s">
        <v>431</v>
      </c>
      <c r="C62" s="3">
        <v>5.8</v>
      </c>
      <c r="D62" t="str">
        <v>Mike Mitchell</v>
      </c>
      <c r="E62" s="3">
        <f>AVERAGEIF(A62:A5104,D62,C62:C5104)</f>
        <v>5.6749999999999998</v>
      </c>
    </row>
    <row r="63" spans="1:5" x14ac:dyDescent="0.35">
      <c r="A63" s="3" t="s">
        <v>435</v>
      </c>
      <c r="B63" s="3" t="s">
        <v>439</v>
      </c>
      <c r="C63" s="3">
        <v>6.8</v>
      </c>
      <c r="D63" t="str">
        <v>Brad Bird</v>
      </c>
      <c r="E63" s="3">
        <f>AVERAGEIF(A63:A5105,D63,C63:C5105)</f>
        <v>7.58</v>
      </c>
    </row>
    <row r="64" spans="1:5" x14ac:dyDescent="0.35">
      <c r="A64" s="3" t="s">
        <v>443</v>
      </c>
      <c r="B64" s="3" t="s">
        <v>445</v>
      </c>
      <c r="C64" s="3">
        <v>5.4</v>
      </c>
      <c r="D64" t="str">
        <v>Don Hall</v>
      </c>
      <c r="E64" s="3">
        <f>AVERAGEIF(A64:A5106,D64,C64:C5106)</f>
        <v>7.9</v>
      </c>
    </row>
    <row r="65" spans="1:5" x14ac:dyDescent="0.35">
      <c r="A65" s="3" t="s">
        <v>103</v>
      </c>
      <c r="B65" s="3" t="s">
        <v>449</v>
      </c>
      <c r="C65" s="3">
        <v>6.6</v>
      </c>
      <c r="D65" t="str">
        <v>Rich Moore</v>
      </c>
      <c r="E65" s="3">
        <f>AVERAGEIF(A65:A5107,D65,C65:C5107)</f>
        <v>7.8</v>
      </c>
    </row>
    <row r="66" spans="1:5" x14ac:dyDescent="0.35">
      <c r="A66" s="3" t="s">
        <v>146</v>
      </c>
      <c r="B66" s="3" t="s">
        <v>454</v>
      </c>
      <c r="C66" s="3">
        <v>6.9</v>
      </c>
      <c r="D66" t="str">
        <v>Dean DeBlois</v>
      </c>
      <c r="E66" s="3">
        <f>AVERAGEIF(A66:A5108,D66,C66:C5108)</f>
        <v>7.7666666666666666</v>
      </c>
    </row>
    <row r="67" spans="1:5" x14ac:dyDescent="0.35">
      <c r="A67" s="3" t="s">
        <v>118</v>
      </c>
      <c r="B67" s="3" t="s">
        <v>459</v>
      </c>
      <c r="C67" s="3">
        <v>7.3</v>
      </c>
      <c r="D67" t="str">
        <v>Jonathan Mostow</v>
      </c>
      <c r="E67" s="3">
        <f>AVERAGEIF(A67:A5109,D67,C67:C5109)</f>
        <v>6.5499999999999989</v>
      </c>
    </row>
    <row r="68" spans="1:5" x14ac:dyDescent="0.35">
      <c r="A68" s="3" t="s">
        <v>57</v>
      </c>
      <c r="B68" s="3" t="s">
        <v>465</v>
      </c>
      <c r="C68" s="3">
        <v>9</v>
      </c>
      <c r="D68" t="str">
        <v>James Gunn</v>
      </c>
      <c r="E68" s="3">
        <f>AVERAGEIF(A68:A5110,D68,C68:C5110)</f>
        <v>7.1333333333333329</v>
      </c>
    </row>
    <row r="69" spans="1:5" x14ac:dyDescent="0.35">
      <c r="A69" s="3" t="s">
        <v>469</v>
      </c>
      <c r="B69" s="3" t="s">
        <v>472</v>
      </c>
      <c r="C69" s="3">
        <v>8.3000000000000007</v>
      </c>
      <c r="D69" t="str">
        <v>Hideaki Anno</v>
      </c>
      <c r="E69" s="3">
        <f>AVERAGEIF(A69:A5111,D69,C69:C5111)</f>
        <v>8.1999999999999993</v>
      </c>
    </row>
    <row r="70" spans="1:5" x14ac:dyDescent="0.35">
      <c r="A70" s="3" t="s">
        <v>476</v>
      </c>
      <c r="B70" s="3" t="s">
        <v>480</v>
      </c>
      <c r="C70" s="3">
        <v>6.5</v>
      </c>
      <c r="D70" t="str">
        <v>David Fincher</v>
      </c>
      <c r="E70" s="3">
        <f>AVERAGEIF(A70:A5112,D70,C70:C5112)</f>
        <v>7.7499999999999982</v>
      </c>
    </row>
    <row r="71" spans="1:5" x14ac:dyDescent="0.35">
      <c r="A71" s="3" t="s">
        <v>250</v>
      </c>
      <c r="B71" s="3" t="s">
        <v>484</v>
      </c>
      <c r="C71" s="3">
        <v>7.9</v>
      </c>
      <c r="D71" t="str">
        <v>Matthew Vaughn</v>
      </c>
      <c r="E71" s="3">
        <f>AVERAGEIF(A71:A5113,D71,C71:C5113)</f>
        <v>7.65</v>
      </c>
    </row>
    <row r="72" spans="1:5" x14ac:dyDescent="0.35">
      <c r="A72" s="3" t="s">
        <v>487</v>
      </c>
      <c r="B72" s="3" t="s">
        <v>490</v>
      </c>
      <c r="C72" s="3">
        <v>7.5</v>
      </c>
      <c r="D72" t="str">
        <v>Francis Lawrence</v>
      </c>
      <c r="E72" s="3">
        <f>AVERAGEIF(A72:A5114,D72,C72:C5114)</f>
        <v>7</v>
      </c>
    </row>
    <row r="73" spans="1:5" x14ac:dyDescent="0.35">
      <c r="A73" s="3" t="s">
        <v>163</v>
      </c>
      <c r="B73" s="3" t="s">
        <v>495</v>
      </c>
      <c r="C73" s="3">
        <v>4.8</v>
      </c>
      <c r="D73" t="str">
        <v>Jon Turteltaub</v>
      </c>
      <c r="E73" s="3">
        <f>AVERAGEIF(A73:A5115,D73,C73:C5115)</f>
        <v>6.5</v>
      </c>
    </row>
    <row r="74" spans="1:5" x14ac:dyDescent="0.35">
      <c r="A74" s="3" t="s">
        <v>499</v>
      </c>
      <c r="B74" s="3" t="s">
        <v>503</v>
      </c>
      <c r="C74" s="3">
        <v>5.2</v>
      </c>
      <c r="D74" t="str">
        <v>Wolfgang Petersen</v>
      </c>
      <c r="E74" s="3">
        <f>AVERAGEIF(A74:A5116,D74,C74:C5116)</f>
        <v>6.8571428571428568</v>
      </c>
    </row>
    <row r="75" spans="1:5" x14ac:dyDescent="0.35">
      <c r="A75" s="3" t="s">
        <v>507</v>
      </c>
      <c r="B75" s="3" t="s">
        <v>510</v>
      </c>
      <c r="C75" s="3">
        <v>6.9</v>
      </c>
      <c r="D75" t="str">
        <v>James Bobin</v>
      </c>
      <c r="E75" s="3">
        <f>AVERAGEIF(A75:A5117,D75,C75:C5117)</f>
        <v>6.6333333333333329</v>
      </c>
    </row>
    <row r="76" spans="1:5" x14ac:dyDescent="0.35">
      <c r="A76" s="3" t="s">
        <v>514</v>
      </c>
      <c r="B76" s="3" t="s">
        <v>517</v>
      </c>
      <c r="C76" s="3">
        <v>5.4</v>
      </c>
      <c r="D76" t="str">
        <v>Chris Miller</v>
      </c>
      <c r="E76" s="3">
        <f>AVERAGEIF(A76:A5118,D76,C76:C5118)</f>
        <v>6.4</v>
      </c>
    </row>
    <row r="77" spans="1:5" x14ac:dyDescent="0.35">
      <c r="A77" s="3" t="s">
        <v>521</v>
      </c>
      <c r="B77" s="3" t="s">
        <v>524</v>
      </c>
      <c r="C77" s="3">
        <v>7.9</v>
      </c>
      <c r="D77" t="str">
        <v>Duncan Jones</v>
      </c>
      <c r="E77" s="3">
        <f>AVERAGEIF(A77:A5119,D77,C77:C5119)</f>
        <v>7.5666666666666673</v>
      </c>
    </row>
    <row r="78" spans="1:5" x14ac:dyDescent="0.35">
      <c r="A78" s="3" t="s">
        <v>528</v>
      </c>
      <c r="B78" s="3" t="s">
        <v>531</v>
      </c>
      <c r="C78" s="3">
        <v>6.1</v>
      </c>
      <c r="D78" t="str">
        <v>Alan Taylor</v>
      </c>
      <c r="E78" s="3">
        <f>AVERAGEIF(A78:A5120,D78,C78:C5120)</f>
        <v>6.85</v>
      </c>
    </row>
    <row r="79" spans="1:5" x14ac:dyDescent="0.35">
      <c r="A79" s="3" t="s">
        <v>535</v>
      </c>
      <c r="B79" s="3" t="s">
        <v>537</v>
      </c>
      <c r="C79" s="3">
        <v>5.8</v>
      </c>
      <c r="D79" t="str">
        <v>Michael Apted</v>
      </c>
      <c r="E79" s="3">
        <f>AVERAGEIF(A79:A5121,D79,C79:C5121)</f>
        <v>6.5166666666666657</v>
      </c>
    </row>
    <row r="80" spans="1:5" x14ac:dyDescent="0.35">
      <c r="A80" s="3" t="s">
        <v>469</v>
      </c>
      <c r="B80" s="3" t="s">
        <v>543</v>
      </c>
      <c r="C80" s="3">
        <v>8.3000000000000007</v>
      </c>
      <c r="D80" t="str">
        <v>Oliver Stone</v>
      </c>
      <c r="E80" s="3">
        <f>AVERAGEIF(A80:A5122,D80,C80:C5122)</f>
        <v>6.95</v>
      </c>
    </row>
    <row r="81" spans="1:5" x14ac:dyDescent="0.35">
      <c r="A81" s="3" t="s">
        <v>250</v>
      </c>
      <c r="B81" s="3" t="s">
        <v>549</v>
      </c>
      <c r="C81" s="3">
        <v>7.8</v>
      </c>
      <c r="D81" t="str">
        <v>Eric Darnell</v>
      </c>
      <c r="E81" s="3">
        <f>AVERAGEIF(A81:A5123,D81,C81:C5123)</f>
        <v>6.7600000000000007</v>
      </c>
    </row>
    <row r="82" spans="1:5" x14ac:dyDescent="0.35">
      <c r="A82" s="3" t="s">
        <v>250</v>
      </c>
      <c r="B82" s="3" t="s">
        <v>553</v>
      </c>
      <c r="C82" s="3">
        <v>7</v>
      </c>
      <c r="D82" t="str">
        <v>Shawn Levy</v>
      </c>
      <c r="E82" s="3">
        <f>AVERAGEIF(A82:A5124,D82,C82:C5124)</f>
        <v>6.0333333333333341</v>
      </c>
    </row>
    <row r="83" spans="1:5" x14ac:dyDescent="0.35">
      <c r="A83" s="3" t="s">
        <v>556</v>
      </c>
      <c r="B83" s="3" t="s">
        <v>559</v>
      </c>
      <c r="C83" s="3">
        <v>6.1</v>
      </c>
      <c r="D83" t="str">
        <v>Gavin Hood</v>
      </c>
      <c r="E83" s="3">
        <f>AVERAGEIF(A83:A5125,D83,C83:C5125)</f>
        <v>6.875</v>
      </c>
    </row>
    <row r="84" spans="1:5" x14ac:dyDescent="0.35">
      <c r="A84" s="3" t="s">
        <v>562</v>
      </c>
      <c r="B84" s="3" t="s">
        <v>566</v>
      </c>
      <c r="C84" s="3">
        <v>7</v>
      </c>
      <c r="D84" t="str">
        <v>Chris Buck</v>
      </c>
      <c r="E84" s="3">
        <f>AVERAGEIF(A84:A5126,D84,C84:C5126)</f>
        <v>7.6</v>
      </c>
    </row>
    <row r="85" spans="1:5" x14ac:dyDescent="0.35">
      <c r="A85" s="3" t="s">
        <v>570</v>
      </c>
      <c r="B85" s="3" t="s">
        <v>572</v>
      </c>
      <c r="C85" s="3">
        <v>7.6</v>
      </c>
      <c r="D85" t="str">
        <v>George Miller</v>
      </c>
      <c r="E85" s="3">
        <f>AVERAGEIF(A85:A5127,D85,C85:C5127)</f>
        <v>6.8</v>
      </c>
    </row>
    <row r="86" spans="1:5" x14ac:dyDescent="0.35">
      <c r="A86" s="3" t="s">
        <v>576</v>
      </c>
      <c r="B86" s="3" t="s">
        <v>580</v>
      </c>
      <c r="C86" s="3">
        <v>4.5</v>
      </c>
      <c r="D86" t="str">
        <v>Ron Howard</v>
      </c>
      <c r="E86" s="3">
        <f>AVERAGEIF(A86:A5128,D86,C86:C5128)</f>
        <v>6.9307692307692301</v>
      </c>
    </row>
    <row r="87" spans="1:5" x14ac:dyDescent="0.35">
      <c r="A87" s="3" t="s">
        <v>586</v>
      </c>
      <c r="B87" s="3" t="s">
        <v>589</v>
      </c>
      <c r="C87" s="3">
        <v>6.3</v>
      </c>
      <c r="D87" t="str">
        <v>Kenneth Branagh</v>
      </c>
      <c r="E87" s="3">
        <f>AVERAGEIF(A87:A5129,D87,C87:C5129)</f>
        <v>7.166666666666667</v>
      </c>
    </row>
    <row r="88" spans="1:5" x14ac:dyDescent="0.35">
      <c r="A88" s="3" t="s">
        <v>220</v>
      </c>
      <c r="B88" s="3" t="s">
        <v>593</v>
      </c>
      <c r="C88" s="3">
        <v>7.8</v>
      </c>
      <c r="D88" t="str">
        <v>Byron Howard</v>
      </c>
      <c r="E88" s="3">
        <f>AVERAGEIF(A88:A5130,D88,C88:C5130)</f>
        <v>6.9</v>
      </c>
    </row>
    <row r="89" spans="1:5" x14ac:dyDescent="0.35">
      <c r="A89" s="3" t="s">
        <v>597</v>
      </c>
      <c r="B89" s="3" t="s">
        <v>600</v>
      </c>
      <c r="C89" s="3">
        <v>6.4</v>
      </c>
      <c r="D89" t="str">
        <v>Hoyt Yeatman</v>
      </c>
      <c r="E89" s="3">
        <f>AVERAGEIF(A89:A5131,D89,C89:C5131)</f>
        <v>5.0999999999999996</v>
      </c>
    </row>
    <row r="90" spans="1:5" x14ac:dyDescent="0.35">
      <c r="A90" s="3" t="s">
        <v>604</v>
      </c>
      <c r="B90" s="3" t="s">
        <v>607</v>
      </c>
      <c r="C90" s="3">
        <v>6.5</v>
      </c>
      <c r="D90" t="str">
        <v>Jonathan Liebesman</v>
      </c>
      <c r="E90" s="3">
        <f>AVERAGEIF(A90:A5132,D90,C90:C5132)</f>
        <v>5.6999999999999993</v>
      </c>
    </row>
    <row r="91" spans="1:5" x14ac:dyDescent="0.35">
      <c r="A91" s="3" t="s">
        <v>611</v>
      </c>
      <c r="B91" s="3" t="s">
        <v>615</v>
      </c>
      <c r="C91" s="3">
        <v>7.9</v>
      </c>
      <c r="D91" t="str">
        <v>Christopher McQuarrie</v>
      </c>
      <c r="E91" s="3">
        <f>AVERAGEIF(A91:A5133,D91,C91:C5133)</f>
        <v>7.0250000000000004</v>
      </c>
    </row>
    <row r="92" spans="1:5" x14ac:dyDescent="0.35">
      <c r="A92" s="3" t="s">
        <v>619</v>
      </c>
      <c r="B92" s="3" t="s">
        <v>623</v>
      </c>
      <c r="C92" s="3">
        <v>7.8</v>
      </c>
      <c r="D92" t="str">
        <v>Joe Johnston</v>
      </c>
      <c r="E92" s="3">
        <f>AVERAGEIF(A92:A5134,D92,C92:C5134)</f>
        <v>6.3250000000000002</v>
      </c>
    </row>
    <row r="93" spans="1:5" x14ac:dyDescent="0.35">
      <c r="A93" s="3" t="s">
        <v>435</v>
      </c>
      <c r="B93" s="3" t="s">
        <v>629</v>
      </c>
      <c r="C93" s="3">
        <v>6.6</v>
      </c>
      <c r="D93" t="str">
        <v>Steve Hickner</v>
      </c>
      <c r="E93" s="3">
        <f>AVERAGEIF(A93:A5135,D93,C93:C5135)</f>
        <v>6.2</v>
      </c>
    </row>
    <row r="94" spans="1:5" x14ac:dyDescent="0.35">
      <c r="A94" s="3" t="s">
        <v>428</v>
      </c>
      <c r="B94" s="3" t="s">
        <v>635</v>
      </c>
      <c r="C94" s="3">
        <v>5.5</v>
      </c>
      <c r="D94" t="str">
        <v>Jennifer Yuh Nelson</v>
      </c>
      <c r="E94" s="3">
        <f>AVERAGEIF(A94:A5136,D94,C94:C5136)</f>
        <v>7.3</v>
      </c>
    </row>
    <row r="95" spans="1:5" x14ac:dyDescent="0.35">
      <c r="A95" s="3" t="s">
        <v>639</v>
      </c>
      <c r="B95" s="3" t="s">
        <v>642</v>
      </c>
      <c r="C95" s="3">
        <v>8.1999999999999993</v>
      </c>
      <c r="D95" t="str">
        <v>M. Night Shyamalan</v>
      </c>
      <c r="E95" s="3">
        <f>AVERAGEIF(A95:A5137,D95,C95:C5137)</f>
        <v>6.0444444444444452</v>
      </c>
    </row>
    <row r="96" spans="1:5" x14ac:dyDescent="0.35">
      <c r="A96" s="3" t="s">
        <v>646</v>
      </c>
      <c r="B96" s="3" t="s">
        <v>649</v>
      </c>
      <c r="C96" s="3">
        <v>6.4</v>
      </c>
      <c r="D96" t="str">
        <v>Simon Wells</v>
      </c>
      <c r="E96" s="3">
        <f>AVERAGEIF(A96:A5138,D96,C96:C5138)</f>
        <v>5.65</v>
      </c>
    </row>
    <row r="97" spans="1:5" x14ac:dyDescent="0.35">
      <c r="A97" s="3" t="s">
        <v>653</v>
      </c>
      <c r="B97" s="3" t="s">
        <v>655</v>
      </c>
      <c r="C97" s="3">
        <v>8.1</v>
      </c>
      <c r="D97" t="str">
        <v>David Bowers</v>
      </c>
      <c r="E97" s="3">
        <f>AVERAGEIF(A97:A5139,D97,C97:C5139)</f>
        <v>6.5</v>
      </c>
    </row>
    <row r="98" spans="1:5" x14ac:dyDescent="0.35">
      <c r="A98" s="3" t="s">
        <v>57</v>
      </c>
      <c r="B98" s="3" t="s">
        <v>661</v>
      </c>
      <c r="C98" s="3">
        <v>8.6</v>
      </c>
      <c r="D98" t="str">
        <v>Joe Wright</v>
      </c>
      <c r="E98" s="3">
        <f>AVERAGEIF(A98:A5140,D98,C98:C5140)</f>
        <v>6.6374999999999984</v>
      </c>
    </row>
    <row r="99" spans="1:5" x14ac:dyDescent="0.35">
      <c r="A99" s="3" t="s">
        <v>57</v>
      </c>
      <c r="B99" s="3" t="s">
        <v>665</v>
      </c>
      <c r="C99" s="3">
        <v>8.8000000000000007</v>
      </c>
      <c r="D99" t="str">
        <v>Rob Minkoff</v>
      </c>
      <c r="E99" s="3">
        <f>AVERAGEIF(A99:A5141,D99,C99:C5141)</f>
        <v>5.94</v>
      </c>
    </row>
    <row r="100" spans="1:5" x14ac:dyDescent="0.35">
      <c r="A100" s="3" t="s">
        <v>668</v>
      </c>
      <c r="B100" s="3" t="s">
        <v>672</v>
      </c>
      <c r="C100" s="3">
        <v>8.1999999999999993</v>
      </c>
      <c r="D100" t="str">
        <v>Lee Tamahori</v>
      </c>
      <c r="E100" s="3">
        <f>AVERAGEIF(A100:A5142,D100,C100:C5142)</f>
        <v>6.1400000000000006</v>
      </c>
    </row>
    <row r="101" spans="1:5" x14ac:dyDescent="0.35">
      <c r="A101" s="3" t="s">
        <v>171</v>
      </c>
      <c r="B101" s="3" t="s">
        <v>678</v>
      </c>
      <c r="C101" s="3">
        <v>7.9</v>
      </c>
      <c r="D101" t="str">
        <v>Paul Feig</v>
      </c>
      <c r="E101" s="3">
        <f>AVERAGEIF(A101:A5143,D101,C101:C5143)</f>
        <v>5.9</v>
      </c>
    </row>
    <row r="102" spans="1:5" x14ac:dyDescent="0.35">
      <c r="A102" s="3" t="s">
        <v>499</v>
      </c>
      <c r="B102" s="3" t="s">
        <v>681</v>
      </c>
      <c r="C102" s="3">
        <v>6.7</v>
      </c>
      <c r="D102" t="str">
        <v>Alessandro Carloni</v>
      </c>
      <c r="E102" s="3">
        <f>AVERAGEIF(A102:A5144,D102,C102:C5144)</f>
        <v>7.2</v>
      </c>
    </row>
    <row r="103" spans="1:5" x14ac:dyDescent="0.35">
      <c r="A103" s="3" t="s">
        <v>685</v>
      </c>
      <c r="B103" s="3" t="s">
        <v>688</v>
      </c>
      <c r="C103" s="3">
        <v>7.8</v>
      </c>
      <c r="D103" t="str">
        <v>Peter Ramsey</v>
      </c>
      <c r="E103" s="3">
        <f>AVERAGEIF(A103:A5145,D103,C103:C5145)</f>
        <v>7.3</v>
      </c>
    </row>
    <row r="104" spans="1:5" x14ac:dyDescent="0.35">
      <c r="A104" s="3" t="s">
        <v>692</v>
      </c>
      <c r="B104" s="3" t="s">
        <v>693</v>
      </c>
      <c r="C104" s="3">
        <v>7.8</v>
      </c>
      <c r="D104" t="str">
        <v>Dean Parisot</v>
      </c>
      <c r="E104" s="3">
        <f>AVERAGEIF(A104:A5146,D104,C104:C5146)</f>
        <v>6.2750000000000004</v>
      </c>
    </row>
    <row r="105" spans="1:5" x14ac:dyDescent="0.35">
      <c r="A105" s="3" t="s">
        <v>696</v>
      </c>
      <c r="B105" s="3" t="s">
        <v>699</v>
      </c>
      <c r="C105" s="3">
        <v>6.6</v>
      </c>
      <c r="D105" t="str">
        <v>Edward Zwick</v>
      </c>
      <c r="E105" s="3">
        <f>AVERAGEIF(A105:A5147,D105,C105:C5147)</f>
        <v>7.3250000000000002</v>
      </c>
    </row>
    <row r="106" spans="1:5" x14ac:dyDescent="0.35">
      <c r="A106" s="3" t="s">
        <v>703</v>
      </c>
      <c r="B106" s="3" t="s">
        <v>706</v>
      </c>
      <c r="C106" s="3">
        <v>6.1</v>
      </c>
      <c r="D106" t="str">
        <v>Alex Proyas</v>
      </c>
      <c r="E106" s="3">
        <f>AVERAGEIF(A106:A5148,D106,C106:C5148)</f>
        <v>6.82</v>
      </c>
    </row>
    <row r="107" spans="1:5" x14ac:dyDescent="0.35">
      <c r="A107" s="3" t="s">
        <v>710</v>
      </c>
      <c r="B107" s="3" t="s">
        <v>713</v>
      </c>
      <c r="C107" s="3">
        <v>5.6</v>
      </c>
      <c r="D107" t="str">
        <v>Richard Donner</v>
      </c>
      <c r="E107" s="3">
        <f>AVERAGEIF(A107:A5149,D107,C107:C5149)</f>
        <v>6.8249999999999993</v>
      </c>
    </row>
    <row r="108" spans="1:5" x14ac:dyDescent="0.35">
      <c r="A108" s="3" t="s">
        <v>717</v>
      </c>
      <c r="B108" s="3" t="s">
        <v>718</v>
      </c>
      <c r="C108" s="3">
        <v>6.4</v>
      </c>
      <c r="D108" t="str">
        <v>Ang Lee</v>
      </c>
      <c r="E108" s="3">
        <f>AVERAGEIF(A108:A5150,D108,C108:C5150)</f>
        <v>7.2500000000000009</v>
      </c>
    </row>
    <row r="109" spans="1:5" x14ac:dyDescent="0.35">
      <c r="A109" s="3" t="s">
        <v>721</v>
      </c>
      <c r="B109" s="3" t="s">
        <v>724</v>
      </c>
      <c r="C109" s="3">
        <v>6.1</v>
      </c>
      <c r="D109" t="str">
        <v>Jon M. Chu</v>
      </c>
      <c r="E109" s="3">
        <f>AVERAGEIF(A109:A5151,D109,C109:C5151)</f>
        <v>5.34</v>
      </c>
    </row>
    <row r="110" spans="1:5" x14ac:dyDescent="0.35">
      <c r="A110" s="3" t="s">
        <v>728</v>
      </c>
      <c r="B110" s="3" t="s">
        <v>731</v>
      </c>
      <c r="C110" s="3">
        <v>7.3</v>
      </c>
      <c r="D110" t="str">
        <v>Breck Eisner</v>
      </c>
      <c r="E110" s="3">
        <f>AVERAGEIF(A110:A5152,D110,C110:C5152)</f>
        <v>6.166666666666667</v>
      </c>
    </row>
    <row r="111" spans="1:5" x14ac:dyDescent="0.35">
      <c r="A111" s="3" t="s">
        <v>735</v>
      </c>
      <c r="B111" s="3" t="s">
        <v>737</v>
      </c>
      <c r="C111" s="3">
        <v>6.6</v>
      </c>
      <c r="D111" t="str">
        <v>Hironobu Sakaguchi</v>
      </c>
      <c r="E111" s="3">
        <f>AVERAGEIF(A111:A5153,D111,C111:C5153)</f>
        <v>6.4</v>
      </c>
    </row>
    <row r="112" spans="1:5" x14ac:dyDescent="0.35">
      <c r="A112" s="3" t="s">
        <v>741</v>
      </c>
      <c r="B112" s="3" t="s">
        <v>743</v>
      </c>
      <c r="C112" s="3">
        <v>6.3</v>
      </c>
      <c r="D112" t="str">
        <v>Peter Weir</v>
      </c>
      <c r="E112" s="3">
        <f>AVERAGEIF(A112:A5154,D112,C112:C5154)</f>
        <v>7.7249999999999996</v>
      </c>
    </row>
    <row r="113" spans="1:5" x14ac:dyDescent="0.35">
      <c r="A113" s="3" t="s">
        <v>278</v>
      </c>
      <c r="B113" s="3" t="s">
        <v>751</v>
      </c>
      <c r="C113" s="3">
        <v>6.1</v>
      </c>
      <c r="D113" t="str">
        <v>Bill Condon</v>
      </c>
      <c r="E113" s="3">
        <f>AVERAGEIF(A113:A5155,D113,C113:C5155)</f>
        <v>6.3833333333333329</v>
      </c>
    </row>
    <row r="114" spans="1:5" x14ac:dyDescent="0.35">
      <c r="A114" s="3" t="s">
        <v>278</v>
      </c>
      <c r="B114" s="3" t="s">
        <v>757</v>
      </c>
      <c r="C114" s="3">
        <v>7.1</v>
      </c>
      <c r="D114" t="str">
        <v>Louis Leterrier</v>
      </c>
      <c r="E114" s="3">
        <f>AVERAGEIF(A114:A5156,D114,C114:C5156)</f>
        <v>6.5428571428571418</v>
      </c>
    </row>
    <row r="115" spans="1:5" x14ac:dyDescent="0.35">
      <c r="A115" s="3" t="s">
        <v>760</v>
      </c>
      <c r="B115" s="3" t="s">
        <v>763</v>
      </c>
      <c r="C115" s="3">
        <v>5.5</v>
      </c>
      <c r="D115">
        <v>0</v>
      </c>
      <c r="E115" s="3" t="e">
        <f>AVERAGEIF(A115:A5157,D115,C115:C5157)</f>
        <v>#DIV/0!</v>
      </c>
    </row>
    <row r="116" spans="1:5" x14ac:dyDescent="0.35">
      <c r="A116" s="3" t="s">
        <v>103</v>
      </c>
      <c r="B116" s="3" t="s">
        <v>769</v>
      </c>
      <c r="C116" s="3">
        <v>7.5</v>
      </c>
      <c r="D116" t="str">
        <v>Alejandro G. IÃ±Ã¡rritu</v>
      </c>
      <c r="E116" s="3">
        <f>AVERAGEIF(A116:A5158,D116,C116:C5158)</f>
        <v>7.7833333333333341</v>
      </c>
    </row>
    <row r="117" spans="1:5" x14ac:dyDescent="0.35">
      <c r="A117" s="3" t="s">
        <v>371</v>
      </c>
      <c r="B117" s="3" t="s">
        <v>773</v>
      </c>
      <c r="C117" s="3">
        <v>7.6</v>
      </c>
      <c r="D117" t="str">
        <v>David Soren</v>
      </c>
      <c r="E117" s="3">
        <f>AVERAGEIF(A117:A5159,D117,C117:C5159)</f>
        <v>6.5</v>
      </c>
    </row>
    <row r="118" spans="1:5" x14ac:dyDescent="0.35">
      <c r="A118" s="3" t="s">
        <v>225</v>
      </c>
      <c r="B118" s="3" t="s">
        <v>778</v>
      </c>
      <c r="C118" s="3">
        <v>6.4</v>
      </c>
      <c r="D118" t="str">
        <v>Paul Greengrass</v>
      </c>
      <c r="E118" s="3">
        <f>AVERAGEIF(A118:A5160,D118,C118:C5160)</f>
        <v>7.5857142857142872</v>
      </c>
    </row>
    <row r="119" spans="1:5" x14ac:dyDescent="0.35">
      <c r="A119" s="3" t="s">
        <v>696</v>
      </c>
      <c r="B119" s="3" t="s">
        <v>783</v>
      </c>
      <c r="C119" s="3">
        <v>7.2</v>
      </c>
      <c r="D119" t="str">
        <v>Mark Osborne</v>
      </c>
      <c r="E119" s="3">
        <f>AVERAGEIF(A119:A5161,D119,C119:C5161)</f>
        <v>7.6999999999999993</v>
      </c>
    </row>
    <row r="120" spans="1:5" x14ac:dyDescent="0.35">
      <c r="A120" s="3" t="s">
        <v>255</v>
      </c>
      <c r="B120" s="3" t="s">
        <v>788</v>
      </c>
      <c r="C120" s="3">
        <v>6.7</v>
      </c>
      <c r="D120" t="str">
        <v>Peyton Reed</v>
      </c>
      <c r="E120" s="3">
        <f>AVERAGEIF(A120:A5162,D120,C120:C5162)</f>
        <v>6.4749999999999996</v>
      </c>
    </row>
    <row r="121" spans="1:5" x14ac:dyDescent="0.35">
      <c r="A121" s="3" t="s">
        <v>604</v>
      </c>
      <c r="B121" s="3" t="s">
        <v>794</v>
      </c>
      <c r="C121" s="3">
        <v>8</v>
      </c>
      <c r="D121" t="str">
        <v>Tim Johnson</v>
      </c>
      <c r="E121" s="3">
        <f>AVERAGEIF(A121:A5163,D121,C121:C5163)</f>
        <v>6.7249999999999996</v>
      </c>
    </row>
    <row r="122" spans="1:5" x14ac:dyDescent="0.35">
      <c r="A122" s="3" t="s">
        <v>57</v>
      </c>
      <c r="B122" s="3" t="s">
        <v>798</v>
      </c>
      <c r="C122" s="3">
        <v>8.3000000000000007</v>
      </c>
      <c r="D122" t="str">
        <v>Phillip Noyce</v>
      </c>
      <c r="E122" s="3">
        <f>AVERAGEIF(A122:A5164,D122,C122:C5164)</f>
        <v>6.7666666666666675</v>
      </c>
    </row>
    <row r="123" spans="1:5" x14ac:dyDescent="0.35">
      <c r="A123" s="3" t="s">
        <v>801</v>
      </c>
      <c r="B123" s="3" t="s">
        <v>805</v>
      </c>
      <c r="C123" s="3">
        <v>6.7</v>
      </c>
      <c r="D123" t="str">
        <v>Darren Aronofsky</v>
      </c>
      <c r="E123" s="3">
        <f>AVERAGEIF(A123:A5165,D123,C123:C5165)</f>
        <v>7.4833333333333334</v>
      </c>
    </row>
    <row r="124" spans="1:5" x14ac:dyDescent="0.35">
      <c r="A124" s="3" t="s">
        <v>809</v>
      </c>
      <c r="B124" s="3" t="s">
        <v>812</v>
      </c>
      <c r="C124" s="3">
        <v>5.9</v>
      </c>
      <c r="D124" t="str">
        <v>Alfonso CuarÃ³n</v>
      </c>
      <c r="E124" s="3">
        <f>AVERAGEIF(A124:A5166,D124,C124:C5166)</f>
        <v>7.8</v>
      </c>
    </row>
    <row r="125" spans="1:5" x14ac:dyDescent="0.35">
      <c r="A125" s="3" t="s">
        <v>816</v>
      </c>
      <c r="B125" s="3" t="s">
        <v>817</v>
      </c>
      <c r="C125" s="3">
        <v>6.7</v>
      </c>
      <c r="D125" t="str">
        <v>Eric Leighton</v>
      </c>
      <c r="E125" s="3">
        <f>AVERAGEIF(A125:A5167,D125,C125:C5167)</f>
        <v>6.5</v>
      </c>
    </row>
    <row r="126" spans="1:5" x14ac:dyDescent="0.35">
      <c r="A126" s="3" t="s">
        <v>443</v>
      </c>
      <c r="B126" s="3" t="s">
        <v>823</v>
      </c>
      <c r="C126" s="3">
        <v>6.7</v>
      </c>
      <c r="D126" t="str">
        <v>Matt Birch</v>
      </c>
      <c r="E126" s="3">
        <f>AVERAGEIF(A126:A5168,D126,C126:C5168)</f>
        <v>6.95</v>
      </c>
    </row>
    <row r="127" spans="1:5" x14ac:dyDescent="0.35">
      <c r="A127" s="3" t="s">
        <v>827</v>
      </c>
      <c r="B127" s="3" t="s">
        <v>831</v>
      </c>
      <c r="C127" s="3">
        <v>7.6</v>
      </c>
      <c r="D127" t="str">
        <v>Tom McGrath</v>
      </c>
      <c r="E127" s="3">
        <f>AVERAGEIF(A127:A5169,D127,C127:C5169)</f>
        <v>7.3</v>
      </c>
    </row>
    <row r="128" spans="1:5" x14ac:dyDescent="0.35">
      <c r="A128" s="3" t="s">
        <v>443</v>
      </c>
      <c r="B128" s="3" t="s">
        <v>837</v>
      </c>
      <c r="C128" s="3">
        <v>7.2</v>
      </c>
      <c r="D128" t="str">
        <v>Chris Columbus</v>
      </c>
      <c r="E128" s="3">
        <f>AVERAGEIF(A128:A5170,D128,C128:C5170)</f>
        <v>6.6545454545454552</v>
      </c>
    </row>
    <row r="129" spans="1:5" x14ac:dyDescent="0.35">
      <c r="A129" s="3" t="s">
        <v>735</v>
      </c>
      <c r="B129" s="3" t="s">
        <v>842</v>
      </c>
      <c r="C129" s="3">
        <v>7.1</v>
      </c>
      <c r="D129" t="str">
        <v>Robert Schwentke</v>
      </c>
      <c r="E129" s="3">
        <f>AVERAGEIF(A129:A5171,D129,C129:C5171)</f>
        <v>6.3499999999999988</v>
      </c>
    </row>
    <row r="130" spans="1:5" x14ac:dyDescent="0.35">
      <c r="A130" s="3" t="s">
        <v>845</v>
      </c>
      <c r="B130" s="3" t="s">
        <v>846</v>
      </c>
      <c r="C130" s="3">
        <v>8.1</v>
      </c>
      <c r="D130" t="str">
        <v>Carlos Saldanha</v>
      </c>
      <c r="E130" s="3">
        <f>AVERAGEIF(A130:A5172,D130,C130:C5172)</f>
        <v>6.8249999999999993</v>
      </c>
    </row>
    <row r="131" spans="1:5" x14ac:dyDescent="0.35">
      <c r="A131" s="3" t="s">
        <v>850</v>
      </c>
      <c r="B131" s="3" t="s">
        <v>853</v>
      </c>
      <c r="C131" s="3">
        <v>6.7</v>
      </c>
      <c r="D131" t="str">
        <v>Guy Ritchie</v>
      </c>
      <c r="E131" s="3">
        <f>AVERAGEIF(A131:A5173,D131,C131:C5173)</f>
        <v>7.2624999999999993</v>
      </c>
    </row>
    <row r="132" spans="1:5" x14ac:dyDescent="0.35">
      <c r="A132" s="3" t="s">
        <v>857</v>
      </c>
      <c r="B132" s="3" t="s">
        <v>858</v>
      </c>
      <c r="C132" s="3">
        <v>7</v>
      </c>
      <c r="D132" t="str">
        <v>Paul Verhoeven</v>
      </c>
      <c r="E132" s="3">
        <f>AVERAGEIF(A132:A5174,D132,C132:C5174)</f>
        <v>6.7166666666666659</v>
      </c>
    </row>
    <row r="133" spans="1:5" x14ac:dyDescent="0.35">
      <c r="A133" s="3" t="s">
        <v>861</v>
      </c>
      <c r="B133" s="3" t="s">
        <v>864</v>
      </c>
      <c r="C133" s="3">
        <v>6.9</v>
      </c>
      <c r="D133" t="str">
        <v>John McTiernan</v>
      </c>
      <c r="E133" s="3">
        <f>AVERAGEIF(A133:A5175,D133,C133:C5175)</f>
        <v>6.63</v>
      </c>
    </row>
    <row r="134" spans="1:5" x14ac:dyDescent="0.35">
      <c r="A134" s="3" t="s">
        <v>868</v>
      </c>
      <c r="B134" s="3" t="s">
        <v>872</v>
      </c>
      <c r="C134" s="3">
        <v>5.0999999999999996</v>
      </c>
      <c r="D134" t="str">
        <v>Tony Gilroy</v>
      </c>
      <c r="E134" s="3">
        <f>AVERAGEIF(A134:A5176,D134,C134:C5176)</f>
        <v>6.7333333333333334</v>
      </c>
    </row>
    <row r="135" spans="1:5" x14ac:dyDescent="0.35">
      <c r="A135" s="3" t="s">
        <v>876</v>
      </c>
      <c r="B135" s="3" t="s">
        <v>878</v>
      </c>
      <c r="C135" s="3">
        <v>5.8</v>
      </c>
      <c r="D135" t="str">
        <v>Joel Schumacher</v>
      </c>
      <c r="E135" s="3">
        <f>AVERAGEIF(A135:A5177,D135,C135:C5177)</f>
        <v>6.4076923076923071</v>
      </c>
    </row>
    <row r="136" spans="1:5" x14ac:dyDescent="0.35">
      <c r="A136" s="3" t="s">
        <v>255</v>
      </c>
      <c r="B136" s="3" t="s">
        <v>883</v>
      </c>
      <c r="C136" s="3">
        <v>6.2</v>
      </c>
      <c r="D136" t="str">
        <v>John Woo</v>
      </c>
      <c r="E136" s="3">
        <f>AVERAGEIF(A136:A5178,D136,C136:C5178)</f>
        <v>6.5166666666666666</v>
      </c>
    </row>
    <row r="137" spans="1:5" x14ac:dyDescent="0.35">
      <c r="A137" s="3" t="s">
        <v>886</v>
      </c>
      <c r="B137" s="3" t="s">
        <v>888</v>
      </c>
      <c r="C137" s="3">
        <v>7.4</v>
      </c>
      <c r="D137" t="str">
        <v>Tim Story</v>
      </c>
      <c r="E137" s="3">
        <f>AVERAGEIF(A137:A5179,D137,C137:C5179)</f>
        <v>6.05</v>
      </c>
    </row>
    <row r="138" spans="1:5" x14ac:dyDescent="0.35">
      <c r="A138" s="3" t="s">
        <v>893</v>
      </c>
      <c r="B138" s="3" t="s">
        <v>896</v>
      </c>
      <c r="C138" s="3">
        <v>5.8</v>
      </c>
      <c r="D138" t="str">
        <v>Mark Steven Johnson</v>
      </c>
      <c r="E138" s="3">
        <f>AVERAGEIF(A138:A5180,D138,C138:C5180)</f>
        <v>6.0500000000000007</v>
      </c>
    </row>
    <row r="139" spans="1:5" x14ac:dyDescent="0.35">
      <c r="A139" s="3" t="s">
        <v>103</v>
      </c>
      <c r="B139" s="3" t="s">
        <v>449</v>
      </c>
      <c r="C139" s="3">
        <v>6.6</v>
      </c>
      <c r="D139" t="str">
        <v>Neill Blomkamp</v>
      </c>
      <c r="E139" s="3">
        <f>AVERAGEIF(A139:A5181,D139,C139:C5181)</f>
        <v>7.166666666666667</v>
      </c>
    </row>
    <row r="140" spans="1:5" x14ac:dyDescent="0.35">
      <c r="A140" s="3" t="s">
        <v>900</v>
      </c>
      <c r="B140" s="3" t="s">
        <v>903</v>
      </c>
      <c r="C140" s="3">
        <v>6.2</v>
      </c>
      <c r="D140" t="str">
        <v>David Twohy</v>
      </c>
      <c r="E140" s="3">
        <f>AVERAGEIF(A140:A5182,D140,C140:C5182)</f>
        <v>6.6750000000000007</v>
      </c>
    </row>
    <row r="141" spans="1:5" x14ac:dyDescent="0.35">
      <c r="A141" s="3" t="s">
        <v>907</v>
      </c>
      <c r="B141" s="3" t="s">
        <v>908</v>
      </c>
      <c r="C141" s="3">
        <v>7.3</v>
      </c>
      <c r="D141" t="str">
        <v>JosÃ© Padilha</v>
      </c>
      <c r="E141" s="3">
        <f>AVERAGEIF(A141:A5183,D141,C141:C5183)</f>
        <v>6.833333333333333</v>
      </c>
    </row>
    <row r="142" spans="1:5" x14ac:dyDescent="0.35">
      <c r="A142" s="3" t="s">
        <v>912</v>
      </c>
      <c r="B142" s="3" t="s">
        <v>915</v>
      </c>
      <c r="C142" s="3">
        <v>4.2</v>
      </c>
      <c r="D142" t="str">
        <v>James L. Brooks</v>
      </c>
      <c r="E142" s="3">
        <f>AVERAGEIF(A142:A5184,D142,C142:C5184)</f>
        <v>6.5</v>
      </c>
    </row>
    <row r="143" spans="1:5" x14ac:dyDescent="0.35">
      <c r="A143" s="3" t="s">
        <v>351</v>
      </c>
      <c r="B143" s="3" t="s">
        <v>919</v>
      </c>
      <c r="C143" s="3">
        <v>6.9</v>
      </c>
      <c r="D143" t="str">
        <v>James Mangold</v>
      </c>
      <c r="E143" s="3">
        <f>AVERAGEIF(A143:A5185,D143,C143:C5185)</f>
        <v>7.0749999999999993</v>
      </c>
    </row>
    <row r="144" spans="1:5" x14ac:dyDescent="0.35">
      <c r="A144" s="3" t="s">
        <v>428</v>
      </c>
      <c r="B144" s="3" t="s">
        <v>924</v>
      </c>
      <c r="C144" s="3">
        <v>6.4</v>
      </c>
      <c r="D144" t="str">
        <v>George Lucas</v>
      </c>
      <c r="E144" s="3">
        <f>AVERAGEIF(A144:A5186,D144,C144:C5186)</f>
        <v>7.4</v>
      </c>
    </row>
    <row r="145" spans="1:5" x14ac:dyDescent="0.35">
      <c r="A145" s="3" t="s">
        <v>928</v>
      </c>
      <c r="B145" s="3" t="s">
        <v>931</v>
      </c>
      <c r="C145" s="3">
        <v>5.4</v>
      </c>
      <c r="D145" t="str">
        <v>Kirk De Micco</v>
      </c>
      <c r="E145" s="3">
        <f>AVERAGEIF(A145:A5187,D145,C145:C5187)</f>
        <v>5.9</v>
      </c>
    </row>
    <row r="146" spans="1:5" x14ac:dyDescent="0.35">
      <c r="A146" s="3" t="s">
        <v>935</v>
      </c>
      <c r="B146" s="3" t="s">
        <v>936</v>
      </c>
      <c r="C146" s="3">
        <v>6.7</v>
      </c>
      <c r="D146" t="str">
        <v>FrÃ©dÃ©ric Forestier</v>
      </c>
      <c r="E146" s="3">
        <f>AVERAGEIF(A146:A5188,D146,C146:C5188)</f>
        <v>5.0999999999999996</v>
      </c>
    </row>
    <row r="147" spans="1:5" x14ac:dyDescent="0.35">
      <c r="A147" s="3" t="s">
        <v>940</v>
      </c>
      <c r="B147" s="3" t="s">
        <v>942</v>
      </c>
      <c r="C147" s="3">
        <v>5.8</v>
      </c>
      <c r="D147" t="str">
        <v>Cedric Nicolas-Troyan</v>
      </c>
      <c r="E147" s="3">
        <f>AVERAGEIF(A147:A5189,D147,C147:C5189)</f>
        <v>6.1</v>
      </c>
    </row>
    <row r="148" spans="1:5" x14ac:dyDescent="0.35">
      <c r="A148" s="3" t="s">
        <v>946</v>
      </c>
      <c r="B148" s="3" t="s">
        <v>949</v>
      </c>
      <c r="C148" s="3">
        <v>6.9</v>
      </c>
      <c r="D148" t="str">
        <v>Roger Donaldson</v>
      </c>
      <c r="E148" s="3">
        <f>AVERAGEIF(A148:A5190,D148,C148:C5190)</f>
        <v>6.7714285714285705</v>
      </c>
    </row>
    <row r="149" spans="1:5" x14ac:dyDescent="0.35">
      <c r="A149" s="3" t="s">
        <v>710</v>
      </c>
      <c r="B149" s="3" t="s">
        <v>954</v>
      </c>
      <c r="C149" s="3">
        <v>7.2</v>
      </c>
      <c r="D149" t="str">
        <v>Dave Green</v>
      </c>
      <c r="E149" s="3">
        <f>AVERAGEIF(A149:A5191,D149,C149:C5191)</f>
        <v>6.05</v>
      </c>
    </row>
    <row r="150" spans="1:5" x14ac:dyDescent="0.35">
      <c r="A150" s="3" t="s">
        <v>801</v>
      </c>
      <c r="B150" s="3" t="s">
        <v>959</v>
      </c>
      <c r="C150" s="3">
        <v>6.9</v>
      </c>
      <c r="D150" t="str">
        <v>Josh Trank</v>
      </c>
      <c r="E150" s="3">
        <f>AVERAGEIF(A150:A5192,D150,C150:C5192)</f>
        <v>5.2333333333333334</v>
      </c>
    </row>
    <row r="151" spans="1:5" x14ac:dyDescent="0.35">
      <c r="A151" s="3" t="s">
        <v>962</v>
      </c>
      <c r="B151" s="3" t="s">
        <v>965</v>
      </c>
      <c r="C151" s="3">
        <v>6.1</v>
      </c>
      <c r="D151" t="str">
        <v>Brad Peyton</v>
      </c>
      <c r="E151" s="3">
        <f>AVERAGEIF(A151:A5193,D151,C151:C5193)</f>
        <v>5.3999999999999995</v>
      </c>
    </row>
    <row r="152" spans="1:5" x14ac:dyDescent="0.35">
      <c r="A152" s="3" t="s">
        <v>969</v>
      </c>
      <c r="B152" s="3" t="s">
        <v>973</v>
      </c>
      <c r="C152" s="3">
        <v>5.5</v>
      </c>
      <c r="D152" t="str">
        <v>Roger Spottiswoode</v>
      </c>
      <c r="E152" s="3">
        <f>AVERAGEIF(A152:A5194,D152,C152:C5194)</f>
        <v>6.3</v>
      </c>
    </row>
    <row r="153" spans="1:5" x14ac:dyDescent="0.35">
      <c r="A153" s="3" t="s">
        <v>278</v>
      </c>
      <c r="B153" s="3" t="s">
        <v>978</v>
      </c>
      <c r="C153" s="3">
        <v>6.6</v>
      </c>
      <c r="D153" t="str">
        <v>Steven Soderbergh</v>
      </c>
      <c r="E153" s="3">
        <f>AVERAGEIF(A153:A5195,D153,C153:C5195)</f>
        <v>6.7062499999999998</v>
      </c>
    </row>
    <row r="154" spans="1:5" x14ac:dyDescent="0.35">
      <c r="A154" s="3" t="s">
        <v>163</v>
      </c>
      <c r="B154" s="3" t="s">
        <v>984</v>
      </c>
      <c r="C154" s="3">
        <v>6.1</v>
      </c>
      <c r="D154" t="str">
        <v>Michel Gondry</v>
      </c>
      <c r="E154" s="3">
        <f>AVERAGEIF(A154:A5196,D154,C154:C5196)</f>
        <v>6.9249999999999998</v>
      </c>
    </row>
    <row r="155" spans="1:5" x14ac:dyDescent="0.35">
      <c r="A155" s="3" t="s">
        <v>435</v>
      </c>
      <c r="B155" s="3" t="s">
        <v>988</v>
      </c>
      <c r="C155" s="3">
        <v>6.3</v>
      </c>
      <c r="D155" t="str">
        <v>Noam Murro</v>
      </c>
      <c r="E155" s="3">
        <f>AVERAGEIF(A155:A5197,D155,C155:C5197)</f>
        <v>6.2</v>
      </c>
    </row>
    <row r="156" spans="1:5" x14ac:dyDescent="0.35">
      <c r="A156" s="3" t="s">
        <v>992</v>
      </c>
      <c r="B156" s="3" t="s">
        <v>993</v>
      </c>
      <c r="C156" s="3">
        <v>7.2</v>
      </c>
      <c r="D156" t="str">
        <v>Raja Gosnell</v>
      </c>
      <c r="E156" s="3">
        <f>AVERAGEIF(A156:A5198,D156,C156:C5198)</f>
        <v>4.9166666666666661</v>
      </c>
    </row>
    <row r="157" spans="1:5" x14ac:dyDescent="0.35">
      <c r="A157" s="3" t="s">
        <v>604</v>
      </c>
      <c r="B157" s="3" t="s">
        <v>997</v>
      </c>
      <c r="C157" s="3">
        <v>7.4</v>
      </c>
      <c r="D157" t="str">
        <v>Will Finn</v>
      </c>
      <c r="E157" s="3">
        <f>AVERAGEIF(A157:A5199,D157,C157:C5199)</f>
        <v>5.5</v>
      </c>
    </row>
    <row r="158" spans="1:5" x14ac:dyDescent="0.35">
      <c r="A158" s="3" t="s">
        <v>1001</v>
      </c>
      <c r="B158" s="3" t="s">
        <v>1003</v>
      </c>
      <c r="C158" s="3">
        <v>7.3</v>
      </c>
      <c r="D158" t="str">
        <v>Jan de Bont</v>
      </c>
      <c r="E158" s="3">
        <f>AVERAGEIF(A158:A5200,D158,C158:C5200)</f>
        <v>5.52</v>
      </c>
    </row>
    <row r="159" spans="1:5" x14ac:dyDescent="0.35">
      <c r="A159" s="3" t="s">
        <v>1007</v>
      </c>
      <c r="B159" s="3" t="s">
        <v>1011</v>
      </c>
      <c r="C159" s="3">
        <v>6.1</v>
      </c>
      <c r="D159" t="str">
        <v>Len Wiseman</v>
      </c>
      <c r="E159" s="3">
        <f>AVERAGEIF(A159:A5201,D159,C159:C5201)</f>
        <v>7</v>
      </c>
    </row>
    <row r="160" spans="1:5" x14ac:dyDescent="0.35">
      <c r="A160" s="3" t="s">
        <v>1015</v>
      </c>
      <c r="B160" s="3" t="s">
        <v>1018</v>
      </c>
      <c r="C160" s="3">
        <v>7.7</v>
      </c>
      <c r="D160" t="str">
        <v>Frank Coraci</v>
      </c>
      <c r="E160" s="3">
        <f>AVERAGEIF(A160:A5202,D160,C160:C5202)</f>
        <v>5.8999999999999995</v>
      </c>
    </row>
    <row r="161" spans="1:5" x14ac:dyDescent="0.35">
      <c r="A161" s="3" t="s">
        <v>187</v>
      </c>
      <c r="B161" s="3" t="s">
        <v>1024</v>
      </c>
      <c r="C161" s="3">
        <v>6.1</v>
      </c>
      <c r="D161" t="str">
        <v>Michael Mann</v>
      </c>
      <c r="E161" s="3">
        <f>AVERAGEIF(A161:A5203,D161,C161:C5203)</f>
        <v>7.083333333333333</v>
      </c>
    </row>
    <row r="162" spans="1:5" x14ac:dyDescent="0.35">
      <c r="A162" s="3" t="s">
        <v>351</v>
      </c>
      <c r="B162" s="3" t="s">
        <v>1029</v>
      </c>
      <c r="C162" s="3">
        <v>8</v>
      </c>
      <c r="D162" t="str">
        <v>Bo Welch</v>
      </c>
      <c r="E162" s="3">
        <f>AVERAGEIF(A162:A5204,D162,C162:C5204)</f>
        <v>3.8</v>
      </c>
    </row>
    <row r="163" spans="1:5" x14ac:dyDescent="0.35">
      <c r="A163" s="3" t="s">
        <v>79</v>
      </c>
      <c r="B163" s="3" t="s">
        <v>1032</v>
      </c>
      <c r="C163" s="3">
        <v>7.3</v>
      </c>
      <c r="D163" t="str">
        <v>Ron Clements</v>
      </c>
      <c r="E163" s="3">
        <f>AVERAGEIF(A163:A5205,D163,C163:C5205)</f>
        <v>7.3999999999999995</v>
      </c>
    </row>
    <row r="164" spans="1:5" x14ac:dyDescent="0.35">
      <c r="A164" s="3" t="s">
        <v>639</v>
      </c>
      <c r="B164" s="3" t="s">
        <v>1036</v>
      </c>
      <c r="C164" s="3">
        <v>7.9</v>
      </c>
      <c r="D164" t="str">
        <v>Christopher Barnard</v>
      </c>
      <c r="E164" s="3">
        <f>AVERAGEIF(A164:A5206,D164,C164:C5206)</f>
        <v>7.2</v>
      </c>
    </row>
    <row r="165" spans="1:5" x14ac:dyDescent="0.35">
      <c r="A165" s="3" t="s">
        <v>1039</v>
      </c>
      <c r="B165" s="3" t="s">
        <v>1041</v>
      </c>
      <c r="C165" s="3">
        <v>5.5</v>
      </c>
      <c r="D165" t="str">
        <v>Peter Chelsom</v>
      </c>
      <c r="E165" s="3">
        <f>AVERAGEIF(A165:A5207,D165,C165:C5207)</f>
        <v>5.78</v>
      </c>
    </row>
    <row r="166" spans="1:5" x14ac:dyDescent="0.35">
      <c r="A166" s="3" t="s">
        <v>499</v>
      </c>
      <c r="B166" s="3" t="s">
        <v>1047</v>
      </c>
      <c r="C166" s="3">
        <v>5</v>
      </c>
      <c r="D166" t="str">
        <v>Dominic Sena</v>
      </c>
      <c r="E166" s="3">
        <f>AVERAGEIF(A166:A5208,D166,C166:C5208)</f>
        <v>6.166666666666667</v>
      </c>
    </row>
    <row r="167" spans="1:5" x14ac:dyDescent="0.35">
      <c r="A167" s="3" t="s">
        <v>111</v>
      </c>
      <c r="B167" s="3" t="s">
        <v>1054</v>
      </c>
      <c r="C167" s="3">
        <v>7.7</v>
      </c>
      <c r="D167" t="str">
        <v>Tony Scott</v>
      </c>
      <c r="E167" s="3">
        <f>AVERAGEIF(A167:A5209,D167,C167:C5209)</f>
        <v>6.791666666666667</v>
      </c>
    </row>
    <row r="168" spans="1:5" x14ac:dyDescent="0.35">
      <c r="A168" s="3" t="s">
        <v>1058</v>
      </c>
      <c r="B168" s="3" t="s">
        <v>1060</v>
      </c>
      <c r="C168" s="3">
        <v>6.6</v>
      </c>
      <c r="D168" t="str">
        <v>Paul Weitz</v>
      </c>
      <c r="E168" s="3">
        <f>AVERAGEIF(A168:A5210,D168,C168:C5210)</f>
        <v>6.0166666666666657</v>
      </c>
    </row>
    <row r="169" spans="1:5" x14ac:dyDescent="0.35">
      <c r="A169" s="3" t="s">
        <v>1064</v>
      </c>
      <c r="B169" s="3" t="s">
        <v>1067</v>
      </c>
      <c r="C169" s="3">
        <v>5.7</v>
      </c>
      <c r="D169" t="str">
        <v>Adam McKay</v>
      </c>
      <c r="E169" s="3">
        <f>AVERAGEIF(A169:A5211,D169,C169:C5211)</f>
        <v>6.9166666666666679</v>
      </c>
    </row>
    <row r="170" spans="1:5" x14ac:dyDescent="0.35">
      <c r="A170" s="3" t="s">
        <v>1071</v>
      </c>
      <c r="B170" s="3" t="s">
        <v>1073</v>
      </c>
      <c r="C170" s="3">
        <v>5.8</v>
      </c>
      <c r="D170" t="str">
        <v>Chuck Russell</v>
      </c>
      <c r="E170" s="3">
        <f>AVERAGEIF(A170:A5212,D170,C170:C5212)</f>
        <v>5.8999999999999995</v>
      </c>
    </row>
    <row r="171" spans="1:5" x14ac:dyDescent="0.35">
      <c r="A171" s="3" t="s">
        <v>1076</v>
      </c>
      <c r="B171" s="3" t="s">
        <v>1078</v>
      </c>
      <c r="C171" s="3">
        <v>6</v>
      </c>
      <c r="D171" t="str">
        <v>Quentin Tarantino</v>
      </c>
      <c r="E171" s="3">
        <f>AVERAGEIF(A171:A5213,D171,C171:C5213)</f>
        <v>8.2000000000000011</v>
      </c>
    </row>
    <row r="172" spans="1:5" x14ac:dyDescent="0.35">
      <c r="A172" s="3" t="s">
        <v>1081</v>
      </c>
      <c r="B172" s="3" t="s">
        <v>1084</v>
      </c>
      <c r="C172" s="3">
        <v>6.4</v>
      </c>
      <c r="D172" t="str">
        <v>Gary Trousdale</v>
      </c>
      <c r="E172" s="3">
        <f>AVERAGEIF(A172:A5214,D172,C172:C5214)</f>
        <v>6.85</v>
      </c>
    </row>
    <row r="173" spans="1:5" x14ac:dyDescent="0.35">
      <c r="A173" s="3" t="s">
        <v>893</v>
      </c>
      <c r="B173" s="3" t="s">
        <v>1088</v>
      </c>
      <c r="C173" s="3">
        <v>6.9</v>
      </c>
      <c r="D173" t="str">
        <v>Mark Dindal</v>
      </c>
      <c r="E173" s="3">
        <f>AVERAGEIF(A173:A5215,D173,C173:C5215)</f>
        <v>6.666666666666667</v>
      </c>
    </row>
    <row r="174" spans="1:5" x14ac:dyDescent="0.35">
      <c r="A174" s="3" t="s">
        <v>741</v>
      </c>
      <c r="B174" s="3" t="s">
        <v>1092</v>
      </c>
      <c r="C174" s="3">
        <v>6.4</v>
      </c>
      <c r="D174" t="str">
        <v>Simon West</v>
      </c>
      <c r="E174" s="3">
        <f>AVERAGEIF(A174:A5216,D174,C174:C5216)</f>
        <v>6.0250000000000004</v>
      </c>
    </row>
    <row r="175" spans="1:5" x14ac:dyDescent="0.35">
      <c r="A175" s="3" t="s">
        <v>1096</v>
      </c>
      <c r="B175" s="3" t="s">
        <v>1100</v>
      </c>
      <c r="C175" s="3">
        <v>7.4</v>
      </c>
      <c r="D175" t="str">
        <v>Stefen Fangmeier</v>
      </c>
      <c r="E175" s="3">
        <f>AVERAGEIF(A175:A5217,D175,C175:C5217)</f>
        <v>5.0999999999999996</v>
      </c>
    </row>
    <row r="176" spans="1:5" x14ac:dyDescent="0.35">
      <c r="A176" s="3" t="s">
        <v>1104</v>
      </c>
      <c r="B176" s="3" t="s">
        <v>1106</v>
      </c>
      <c r="C176" s="3">
        <v>5.5</v>
      </c>
      <c r="D176" t="str">
        <v>Spike Jonze</v>
      </c>
      <c r="E176" s="3">
        <f>AVERAGEIF(A176:A5218,D176,C176:C5218)</f>
        <v>7.5750000000000002</v>
      </c>
    </row>
    <row r="177" spans="1:5" x14ac:dyDescent="0.35">
      <c r="A177" s="3" t="s">
        <v>845</v>
      </c>
      <c r="B177" s="3" t="s">
        <v>1111</v>
      </c>
      <c r="C177" s="3">
        <v>5.9</v>
      </c>
      <c r="D177" t="str">
        <v>Chris Wedge</v>
      </c>
      <c r="E177" s="3">
        <f>AVERAGEIF(A177:A5219,D177,C177:C5219)</f>
        <v>6.8666666666666671</v>
      </c>
    </row>
    <row r="178" spans="1:5" x14ac:dyDescent="0.35">
      <c r="A178" s="3" t="s">
        <v>1114</v>
      </c>
      <c r="B178" s="3" t="s">
        <v>1116</v>
      </c>
      <c r="C178" s="3">
        <v>6.8</v>
      </c>
      <c r="D178" t="str">
        <v>Florian Henckel von Donnersmarck</v>
      </c>
      <c r="E178" s="3">
        <f>AVERAGEIF(A178:A5220,D178,C178:C5220)</f>
        <v>6.833333333333333</v>
      </c>
    </row>
    <row r="179" spans="1:5" x14ac:dyDescent="0.35">
      <c r="B179" s="3" t="s">
        <v>1122</v>
      </c>
      <c r="C179" s="3">
        <v>7.5</v>
      </c>
      <c r="D179" t="str">
        <v>Peter Hyams</v>
      </c>
      <c r="E179" s="3">
        <f>AVERAGEIF(A179:A5221,D179,C179:C5221)</f>
        <v>5.4833333333333334</v>
      </c>
    </row>
    <row r="180" spans="1:5" x14ac:dyDescent="0.35">
      <c r="A180" s="3" t="s">
        <v>389</v>
      </c>
      <c r="B180" s="3" t="s">
        <v>1129</v>
      </c>
      <c r="C180" s="3">
        <v>6.8</v>
      </c>
      <c r="D180" t="str">
        <v>Tom Tykwer</v>
      </c>
      <c r="E180" s="3">
        <f>AVERAGEIF(A180:A5222,D180,C180:C5222)</f>
        <v>7.2200000000000006</v>
      </c>
    </row>
    <row r="181" spans="1:5" x14ac:dyDescent="0.35">
      <c r="A181" s="3" t="s">
        <v>1133</v>
      </c>
      <c r="B181" s="3" t="s">
        <v>1135</v>
      </c>
      <c r="C181" s="3">
        <v>8.1</v>
      </c>
      <c r="D181" t="str">
        <v>Pitof</v>
      </c>
      <c r="E181" s="3">
        <f>AVERAGEIF(A181:A5223,D181,C181:C5223)</f>
        <v>3.3</v>
      </c>
    </row>
    <row r="182" spans="1:5" x14ac:dyDescent="0.35">
      <c r="A182" s="3" t="s">
        <v>1139</v>
      </c>
      <c r="B182" s="3" t="s">
        <v>1141</v>
      </c>
      <c r="C182" s="3">
        <v>6.5</v>
      </c>
      <c r="D182" t="str">
        <v>Brad Silberling</v>
      </c>
      <c r="E182" s="3">
        <f>AVERAGEIF(A182:A5224,D182,C182:C5224)</f>
        <v>6.2</v>
      </c>
    </row>
    <row r="183" spans="1:5" x14ac:dyDescent="0.35">
      <c r="A183" s="3" t="s">
        <v>40</v>
      </c>
      <c r="B183" s="3" t="s">
        <v>1146</v>
      </c>
      <c r="C183" s="3">
        <v>7.2</v>
      </c>
      <c r="D183" t="str">
        <v>Patrick Hughes</v>
      </c>
      <c r="E183" s="3">
        <f>AVERAGEIF(A183:A5225,D183,C183:C5225)</f>
        <v>6.1</v>
      </c>
    </row>
    <row r="184" spans="1:5" x14ac:dyDescent="0.35">
      <c r="A184" s="3" t="s">
        <v>801</v>
      </c>
      <c r="B184" s="3" t="s">
        <v>1151</v>
      </c>
      <c r="C184" s="3">
        <v>6.7</v>
      </c>
      <c r="D184" t="str">
        <v>Ericson Core</v>
      </c>
      <c r="E184" s="3">
        <f>AVERAGEIF(A184:A5226,D184,C184:C5226)</f>
        <v>5.3</v>
      </c>
    </row>
    <row r="185" spans="1:5" x14ac:dyDescent="0.35">
      <c r="A185" s="3" t="s">
        <v>1155</v>
      </c>
      <c r="B185" s="3" t="s">
        <v>1158</v>
      </c>
      <c r="C185" s="3">
        <v>8.1</v>
      </c>
      <c r="D185" t="str">
        <v>Lawrence Guterman</v>
      </c>
      <c r="E185" s="3">
        <f>AVERAGEIF(A185:A5227,D185,C185:C5227)</f>
        <v>3.7</v>
      </c>
    </row>
    <row r="186" spans="1:5" x14ac:dyDescent="0.35">
      <c r="A186" s="3" t="s">
        <v>1161</v>
      </c>
      <c r="B186" s="3" t="s">
        <v>1162</v>
      </c>
      <c r="C186" s="3">
        <v>7.6</v>
      </c>
      <c r="D186" t="str">
        <v>Ron Underwood</v>
      </c>
      <c r="E186" s="3">
        <f>AVERAGEIF(A186:A5228,D186,C186:C5228)</f>
        <v>5.5</v>
      </c>
    </row>
    <row r="187" spans="1:5" x14ac:dyDescent="0.35">
      <c r="A187" s="3" t="s">
        <v>1165</v>
      </c>
      <c r="B187" s="3" t="s">
        <v>1166</v>
      </c>
      <c r="C187" s="3">
        <v>7.4</v>
      </c>
      <c r="D187" t="str">
        <v>Steve Martino</v>
      </c>
      <c r="E187" s="3">
        <f>AVERAGEIF(A187:A5229,D187,C187:C5229)</f>
        <v>6.9</v>
      </c>
    </row>
    <row r="188" spans="1:5" x14ac:dyDescent="0.35">
      <c r="A188" s="3" t="s">
        <v>696</v>
      </c>
      <c r="B188" s="3" t="s">
        <v>1171</v>
      </c>
      <c r="C188" s="3">
        <v>7.6</v>
      </c>
      <c r="D188" t="str">
        <v>David Mamet</v>
      </c>
      <c r="E188" s="3">
        <f>AVERAGEIF(A188:A5230,D188,C188:C5230)</f>
        <v>7.05</v>
      </c>
    </row>
    <row r="189" spans="1:5" x14ac:dyDescent="0.35">
      <c r="A189" s="3" t="s">
        <v>1104</v>
      </c>
      <c r="B189" s="3" t="s">
        <v>1106</v>
      </c>
      <c r="C189" s="3">
        <v>5.5</v>
      </c>
      <c r="D189" t="str">
        <v>Yimou Zhang</v>
      </c>
      <c r="E189" s="3">
        <f>AVERAGEIF(A189:A5231,D189,C189:C5231)</f>
        <v>7.0875000000000004</v>
      </c>
    </row>
    <row r="190" spans="1:5" x14ac:dyDescent="0.35">
      <c r="A190" s="3" t="s">
        <v>1175</v>
      </c>
      <c r="B190" s="3" t="s">
        <v>1179</v>
      </c>
      <c r="C190" s="3">
        <v>6.7</v>
      </c>
      <c r="D190" t="str">
        <v>Ash Brannon</v>
      </c>
      <c r="E190" s="3">
        <f>AVERAGEIF(A190:A5232,D190,C190:C5232)</f>
        <v>6.8</v>
      </c>
    </row>
    <row r="191" spans="1:5" x14ac:dyDescent="0.35">
      <c r="A191" s="3" t="s">
        <v>389</v>
      </c>
      <c r="B191" s="3" t="s">
        <v>1184</v>
      </c>
      <c r="C191" s="3">
        <v>6.5</v>
      </c>
      <c r="D191" t="str">
        <v>Frank Oz</v>
      </c>
      <c r="E191" s="3">
        <f>AVERAGEIF(A191:A5233,D191,C191:C5233)</f>
        <v>6.5374999999999996</v>
      </c>
    </row>
    <row r="192" spans="1:5" x14ac:dyDescent="0.35">
      <c r="A192" s="3" t="s">
        <v>278</v>
      </c>
      <c r="B192" s="3" t="s">
        <v>1189</v>
      </c>
      <c r="C192" s="3">
        <v>6.6</v>
      </c>
      <c r="D192" t="str">
        <v>Jay Roach</v>
      </c>
      <c r="E192" s="3">
        <f>AVERAGEIF(A192:A5234,D192,C192:C5234)</f>
        <v>6.4875000000000007</v>
      </c>
    </row>
    <row r="193" spans="1:5" x14ac:dyDescent="0.35">
      <c r="A193" s="3" t="s">
        <v>721</v>
      </c>
      <c r="B193" s="3" t="s">
        <v>1194</v>
      </c>
      <c r="C193" s="3">
        <v>6.7</v>
      </c>
      <c r="D193" t="str">
        <v>Luc Besson</v>
      </c>
      <c r="E193" s="3">
        <f>AVERAGEIF(A193:A5235,D193,C193:C5235)</f>
        <v>6.6</v>
      </c>
    </row>
    <row r="194" spans="1:5" x14ac:dyDescent="0.35">
      <c r="A194" s="3" t="s">
        <v>1198</v>
      </c>
      <c r="B194" s="3" t="s">
        <v>1200</v>
      </c>
      <c r="C194" s="3">
        <v>6.4</v>
      </c>
      <c r="D194" t="str">
        <v>Michael Patrick King</v>
      </c>
      <c r="E194" s="3">
        <f>AVERAGEIF(A194:A5236,D194,C194:C5236)</f>
        <v>4.3</v>
      </c>
    </row>
    <row r="195" spans="1:5" x14ac:dyDescent="0.35">
      <c r="A195" s="3" t="s">
        <v>1204</v>
      </c>
      <c r="B195" s="3" t="s">
        <v>1206</v>
      </c>
      <c r="C195" s="3">
        <v>5.8</v>
      </c>
      <c r="D195" t="str">
        <v>Bibo Bergeron</v>
      </c>
      <c r="E195" s="3">
        <f>AVERAGEIF(A195:A5237,D195,C195:C5237)</f>
        <v>6.5666666666666664</v>
      </c>
    </row>
    <row r="196" spans="1:5" x14ac:dyDescent="0.35">
      <c r="A196" s="3" t="s">
        <v>389</v>
      </c>
      <c r="B196" s="3" t="s">
        <v>1213</v>
      </c>
      <c r="C196" s="3">
        <v>7.4</v>
      </c>
      <c r="D196" t="str">
        <v>Sergey Bodrov</v>
      </c>
      <c r="E196" s="3">
        <f>AVERAGEIF(A196:A5238,D196,C196:C5238)</f>
        <v>6.2666666666666666</v>
      </c>
    </row>
    <row r="197" spans="1:5" x14ac:dyDescent="0.35">
      <c r="A197" s="3" t="s">
        <v>1217</v>
      </c>
      <c r="B197" s="3" t="s">
        <v>1218</v>
      </c>
      <c r="C197" s="3">
        <v>7.8</v>
      </c>
      <c r="D197" t="str">
        <v>Wally Pfister</v>
      </c>
      <c r="E197" s="3">
        <f>AVERAGEIF(A197:A5239,D197,C197:C5239)</f>
        <v>6.3</v>
      </c>
    </row>
    <row r="198" spans="1:5" x14ac:dyDescent="0.35">
      <c r="A198" s="3" t="s">
        <v>364</v>
      </c>
      <c r="B198" s="3" t="s">
        <v>1222</v>
      </c>
      <c r="C198" s="3">
        <v>6.6</v>
      </c>
      <c r="D198" t="str">
        <v>Rupert Wyatt</v>
      </c>
      <c r="E198" s="3">
        <f>AVERAGEIF(A198:A5240,D198,C198:C5240)</f>
        <v>6.5333333333333341</v>
      </c>
    </row>
    <row r="199" spans="1:5" x14ac:dyDescent="0.35">
      <c r="A199" s="3" t="s">
        <v>912</v>
      </c>
      <c r="B199" s="3" t="s">
        <v>1226</v>
      </c>
      <c r="C199" s="3">
        <v>4.9000000000000004</v>
      </c>
      <c r="D199" t="str">
        <v>Mark Waters</v>
      </c>
      <c r="E199" s="3">
        <f>AVERAGEIF(A199:A5241,D199,C199:C5241)</f>
        <v>6.3</v>
      </c>
    </row>
    <row r="200" spans="1:5" x14ac:dyDescent="0.35">
      <c r="A200" s="3" t="s">
        <v>1229</v>
      </c>
      <c r="B200" s="3" t="s">
        <v>1233</v>
      </c>
      <c r="C200" s="3">
        <v>6.5</v>
      </c>
      <c r="D200" t="str">
        <v>John Moore</v>
      </c>
      <c r="E200" s="3">
        <f>AVERAGEIF(A200:A5242,D200,C200:C5242)</f>
        <v>5.7999999999999989</v>
      </c>
    </row>
    <row r="201" spans="1:5" x14ac:dyDescent="0.35">
      <c r="A201" s="3" t="s">
        <v>1237</v>
      </c>
      <c r="B201" s="3" t="s">
        <v>1240</v>
      </c>
      <c r="C201" s="3">
        <v>7.5</v>
      </c>
      <c r="D201" t="str">
        <v>John Lee Hancock</v>
      </c>
      <c r="E201" s="3">
        <f>AVERAGEIF(A201:A5243,D201,C201:C5243)</f>
        <v>6.8400000000000007</v>
      </c>
    </row>
    <row r="202" spans="1:5" x14ac:dyDescent="0.35">
      <c r="A202" s="3" t="s">
        <v>809</v>
      </c>
      <c r="B202" s="3" t="s">
        <v>1243</v>
      </c>
      <c r="C202" s="3">
        <v>6.2</v>
      </c>
      <c r="D202" t="str">
        <v>Renny Harlin</v>
      </c>
      <c r="E202" s="3">
        <f>AVERAGEIF(A202:A5244,D202,C202:C5244)</f>
        <v>5.7466666666666661</v>
      </c>
    </row>
    <row r="203" spans="1:5" x14ac:dyDescent="0.35">
      <c r="A203" s="3" t="s">
        <v>1246</v>
      </c>
      <c r="B203" s="3" t="s">
        <v>1248</v>
      </c>
      <c r="C203" s="3">
        <v>7.3</v>
      </c>
      <c r="D203" t="str">
        <v>Phil Lord</v>
      </c>
      <c r="E203" s="3">
        <f>AVERAGEIF(A203:A5245,D203,C203:C5245)</f>
        <v>7.2749999999999995</v>
      </c>
    </row>
    <row r="204" spans="1:5" x14ac:dyDescent="0.35">
      <c r="A204" s="3" t="s">
        <v>1252</v>
      </c>
      <c r="B204" s="3" t="s">
        <v>1253</v>
      </c>
      <c r="C204" s="3">
        <v>7.5</v>
      </c>
      <c r="D204" t="str">
        <v>Ben Stiller</v>
      </c>
      <c r="E204" s="3">
        <f>AVERAGEIF(A204:A5246,D204,C204:C5246)</f>
        <v>6.3400000000000007</v>
      </c>
    </row>
    <row r="205" spans="1:5" x14ac:dyDescent="0.35">
      <c r="A205" s="3" t="s">
        <v>1257</v>
      </c>
      <c r="B205" s="3" t="s">
        <v>1259</v>
      </c>
      <c r="C205" s="3">
        <v>5.6</v>
      </c>
      <c r="D205" t="str">
        <v>Tony Bancroft</v>
      </c>
      <c r="E205" s="3">
        <f>AVERAGEIF(A205:A5247,D205,C205:C5247)</f>
        <v>7.5</v>
      </c>
    </row>
    <row r="206" spans="1:5" x14ac:dyDescent="0.35">
      <c r="A206" s="3" t="s">
        <v>668</v>
      </c>
      <c r="B206" s="3" t="s">
        <v>672</v>
      </c>
      <c r="C206" s="3">
        <v>8.1999999999999993</v>
      </c>
      <c r="D206" t="str">
        <v>Timur Bekmambetov</v>
      </c>
      <c r="E206" s="3">
        <f>AVERAGEIF(A206:A5248,D206,C206:C5248)</f>
        <v>6.2166666666666677</v>
      </c>
    </row>
    <row r="207" spans="1:5" x14ac:dyDescent="0.35">
      <c r="A207" s="3" t="s">
        <v>40</v>
      </c>
      <c r="B207" s="3" t="s">
        <v>1263</v>
      </c>
      <c r="C207" s="3">
        <v>8.1</v>
      </c>
      <c r="D207" t="str">
        <v>Walt Becker</v>
      </c>
      <c r="E207" s="3">
        <f>AVERAGEIF(A207:A5249,D207,C207:C5249)</f>
        <v>5.6750000000000007</v>
      </c>
    </row>
    <row r="208" spans="1:5" x14ac:dyDescent="0.35">
      <c r="A208" s="3" t="s">
        <v>1237</v>
      </c>
      <c r="B208" s="3" t="s">
        <v>1267</v>
      </c>
      <c r="C208" s="3">
        <v>6.4</v>
      </c>
      <c r="D208" t="str">
        <v>Dennis Dugan</v>
      </c>
      <c r="E208" s="3">
        <f>AVERAGEIF(A208:A5250,D208,C208:C5250)</f>
        <v>5.7333333333333325</v>
      </c>
    </row>
    <row r="209" spans="1:5" x14ac:dyDescent="0.35">
      <c r="A209" s="3" t="s">
        <v>696</v>
      </c>
      <c r="B209" s="3" t="s">
        <v>1270</v>
      </c>
      <c r="C209" s="3">
        <v>6.7</v>
      </c>
      <c r="D209" t="str">
        <v>Sydney Pollack</v>
      </c>
      <c r="E209" s="3">
        <f>AVERAGEIF(A209:A5251,D209,C209:C5251)</f>
        <v>6.58</v>
      </c>
    </row>
    <row r="210" spans="1:5" x14ac:dyDescent="0.35">
      <c r="A210" s="3" t="s">
        <v>850</v>
      </c>
      <c r="B210" s="3" t="s">
        <v>1274</v>
      </c>
      <c r="C210" s="3">
        <v>6.6</v>
      </c>
      <c r="D210" t="str">
        <v>Thor Freudenthal</v>
      </c>
      <c r="E210" s="3">
        <f>AVERAGEIF(A210:A5252,D210,C210:C5252)</f>
        <v>5.833333333333333</v>
      </c>
    </row>
    <row r="211" spans="1:5" x14ac:dyDescent="0.35">
      <c r="A211" s="3" t="s">
        <v>1278</v>
      </c>
      <c r="B211" s="3" t="s">
        <v>1282</v>
      </c>
      <c r="C211" s="3">
        <v>6.4</v>
      </c>
      <c r="D211" t="str">
        <v>Brian De Palma</v>
      </c>
      <c r="E211" s="3">
        <f>AVERAGEIF(A211:A5253,D211,C211:C5253)</f>
        <v>6.6833333333333336</v>
      </c>
    </row>
    <row r="212" spans="1:5" x14ac:dyDescent="0.35">
      <c r="A212" s="3" t="s">
        <v>118</v>
      </c>
      <c r="B212" s="3" t="s">
        <v>1287</v>
      </c>
      <c r="C212" s="3">
        <v>7.5</v>
      </c>
      <c r="D212" t="str">
        <v>Mick Jackson</v>
      </c>
      <c r="E212" s="3">
        <f>AVERAGEIF(A212:A5254,D212,C212:C5254)</f>
        <v>5.75</v>
      </c>
    </row>
    <row r="213" spans="1:5" x14ac:dyDescent="0.35">
      <c r="A213" s="3" t="s">
        <v>408</v>
      </c>
      <c r="B213" s="3" t="s">
        <v>1291</v>
      </c>
      <c r="C213" s="3">
        <v>7.3</v>
      </c>
      <c r="D213" t="str">
        <v>Alan J. Pakula</v>
      </c>
      <c r="E213" s="3">
        <f>AVERAGEIF(A213:A5255,D213,C213:C5255)</f>
        <v>6.3</v>
      </c>
    </row>
    <row r="214" spans="1:5" x14ac:dyDescent="0.35">
      <c r="A214" s="3" t="s">
        <v>1294</v>
      </c>
      <c r="B214" s="3" t="s">
        <v>1296</v>
      </c>
      <c r="C214" s="3">
        <v>7.5</v>
      </c>
      <c r="D214" t="str">
        <v>Kathryn Bigelow</v>
      </c>
      <c r="E214" s="3">
        <f>AVERAGEIF(A214:A5256,D214,C214:C5256)</f>
        <v>7.2333333333333343</v>
      </c>
    </row>
    <row r="215" spans="1:5" x14ac:dyDescent="0.35">
      <c r="A215" s="3" t="s">
        <v>1114</v>
      </c>
      <c r="B215" s="3" t="s">
        <v>1300</v>
      </c>
      <c r="C215" s="3">
        <v>5.8</v>
      </c>
      <c r="D215" t="str">
        <v>John Milius</v>
      </c>
      <c r="E215" s="3">
        <f>AVERAGEIF(A215:A5257,D215,C215:C5257)</f>
        <v>6.4749999999999996</v>
      </c>
    </row>
    <row r="216" spans="1:5" x14ac:dyDescent="0.35">
      <c r="A216" s="3" t="s">
        <v>1304</v>
      </c>
      <c r="B216" s="3" t="s">
        <v>1307</v>
      </c>
      <c r="C216" s="3">
        <v>7.5</v>
      </c>
      <c r="D216" t="str">
        <v>Andrey Konchalovskiy</v>
      </c>
      <c r="E216" s="3">
        <f>AVERAGEIF(A216:A5258,D216,C216:C5258)</f>
        <v>5.35</v>
      </c>
    </row>
    <row r="217" spans="1:5" x14ac:dyDescent="0.35">
      <c r="A217" s="3" t="s">
        <v>1311</v>
      </c>
      <c r="B217" s="3" t="s">
        <v>1314</v>
      </c>
      <c r="C217" s="3">
        <v>6.6</v>
      </c>
      <c r="D217" t="str">
        <v>Gary Ross</v>
      </c>
      <c r="E217" s="3">
        <f>AVERAGEIF(A217:A5259,D217,C217:C5259)</f>
        <v>7.1000000000000005</v>
      </c>
    </row>
    <row r="218" spans="1:5" x14ac:dyDescent="0.35">
      <c r="A218" s="3" t="s">
        <v>1318</v>
      </c>
      <c r="B218" s="3" t="s">
        <v>1320</v>
      </c>
      <c r="C218" s="3">
        <v>6.7</v>
      </c>
      <c r="D218" t="str">
        <v>Paul W.S. Anderson</v>
      </c>
      <c r="E218" s="3">
        <f>AVERAGEIF(A218:A5260,D218,C218:C5260)</f>
        <v>5.99</v>
      </c>
    </row>
    <row r="219" spans="1:5" x14ac:dyDescent="0.35">
      <c r="A219" s="3" t="s">
        <v>1324</v>
      </c>
      <c r="B219" s="3" t="s">
        <v>1327</v>
      </c>
      <c r="C219" s="3">
        <v>3.7</v>
      </c>
      <c r="D219" t="str">
        <v>Genndy Tartakovsky</v>
      </c>
      <c r="E219" s="3">
        <f>AVERAGEIF(A219:A5261,D219,C219:C5261)</f>
        <v>6.9</v>
      </c>
    </row>
    <row r="220" spans="1:5" x14ac:dyDescent="0.35">
      <c r="A220" s="3" t="s">
        <v>850</v>
      </c>
      <c r="B220" s="3" t="s">
        <v>1333</v>
      </c>
      <c r="C220" s="3">
        <v>6</v>
      </c>
      <c r="D220" t="str">
        <v>Kevin Lima</v>
      </c>
      <c r="E220" s="3">
        <f>AVERAGEIF(A220:A5262,D220,C220:C5262)</f>
        <v>5.9499999999999993</v>
      </c>
    </row>
    <row r="221" spans="1:5" x14ac:dyDescent="0.35">
      <c r="A221" s="3" t="s">
        <v>428</v>
      </c>
      <c r="B221" s="3" t="s">
        <v>1337</v>
      </c>
      <c r="C221" s="3">
        <v>6.4</v>
      </c>
      <c r="D221" t="str">
        <v>Daniel Espinosa</v>
      </c>
      <c r="E221" s="3">
        <f>AVERAGEIF(A221:A5263,D221,C221:C5263)</f>
        <v>6.6333333333333329</v>
      </c>
    </row>
    <row r="222" spans="1:5" x14ac:dyDescent="0.35">
      <c r="A222" s="3" t="s">
        <v>1340</v>
      </c>
      <c r="B222" s="3" t="s">
        <v>1342</v>
      </c>
      <c r="C222" s="3">
        <v>6.1</v>
      </c>
      <c r="D222" t="str">
        <v>Nancy Meyers</v>
      </c>
      <c r="E222" s="3">
        <f>AVERAGEIF(A222:A5264,D222,C222:C5264)</f>
        <v>6.7600000000000007</v>
      </c>
    </row>
    <row r="223" spans="1:5" x14ac:dyDescent="0.35">
      <c r="A223" s="3" t="s">
        <v>710</v>
      </c>
      <c r="B223" s="3" t="s">
        <v>1347</v>
      </c>
      <c r="C223" s="3">
        <v>6.4</v>
      </c>
      <c r="D223" t="str">
        <v>Roger Allers</v>
      </c>
      <c r="E223" s="3">
        <f>AVERAGEIF(A223:A5265,D223,C223:C5265)</f>
        <v>7.35</v>
      </c>
    </row>
    <row r="224" spans="1:5" x14ac:dyDescent="0.35">
      <c r="A224" s="3" t="s">
        <v>1351</v>
      </c>
      <c r="B224" s="3" t="s">
        <v>1353</v>
      </c>
      <c r="C224" s="3">
        <v>5.6</v>
      </c>
      <c r="D224" t="str">
        <v>Neil Burger</v>
      </c>
      <c r="E224" s="3">
        <f>AVERAGEIF(A224:A5266,D224,C224:C5266)</f>
        <v>7.1</v>
      </c>
    </row>
    <row r="225" spans="1:5" x14ac:dyDescent="0.35">
      <c r="A225" s="3" t="s">
        <v>1064</v>
      </c>
      <c r="B225" s="3" t="s">
        <v>1358</v>
      </c>
      <c r="C225" s="3">
        <v>8</v>
      </c>
      <c r="D225" t="str">
        <v>Jean-Jacques Annaud</v>
      </c>
      <c r="E225" s="3">
        <f>AVERAGEIF(A225:A5267,D225,C225:C5267)</f>
        <v>7.2750000000000004</v>
      </c>
    </row>
    <row r="226" spans="1:5" x14ac:dyDescent="0.35">
      <c r="A226" s="3" t="s">
        <v>1362</v>
      </c>
      <c r="B226" s="3" t="s">
        <v>1365</v>
      </c>
      <c r="C226" s="3">
        <v>5.2</v>
      </c>
      <c r="D226" t="str">
        <v>Sarah Smith</v>
      </c>
      <c r="E226" s="3">
        <f>AVERAGEIF(A226:A5268,D226,C226:C5268)</f>
        <v>7.1</v>
      </c>
    </row>
    <row r="227" spans="1:5" x14ac:dyDescent="0.35">
      <c r="A227" s="3" t="s">
        <v>1155</v>
      </c>
      <c r="B227" s="3" t="s">
        <v>1370</v>
      </c>
      <c r="C227" s="3">
        <v>7.1</v>
      </c>
      <c r="D227" t="str">
        <v>Martin Brest</v>
      </c>
      <c r="E227" s="3">
        <f>AVERAGEIF(A227:A5269,D227,C227:C5269)</f>
        <v>6.1000000000000005</v>
      </c>
    </row>
    <row r="228" spans="1:5" x14ac:dyDescent="0.35">
      <c r="A228" s="3" t="s">
        <v>327</v>
      </c>
      <c r="B228" s="3" t="s">
        <v>1376</v>
      </c>
      <c r="C228" s="3">
        <v>4.8</v>
      </c>
      <c r="D228" t="str">
        <v>Andrew Davis</v>
      </c>
      <c r="E228" s="3">
        <f>AVERAGEIF(A228:A5270,D228,C228:C5270)</f>
        <v>6.5</v>
      </c>
    </row>
    <row r="229" spans="1:5" x14ac:dyDescent="0.35">
      <c r="A229" s="3" t="s">
        <v>187</v>
      </c>
      <c r="B229" s="3" t="s">
        <v>1381</v>
      </c>
      <c r="C229" s="3">
        <v>7</v>
      </c>
      <c r="D229" t="str">
        <v>Bob Fosse</v>
      </c>
      <c r="E229" s="3">
        <f>AVERAGEIF(A229:A5271,D229,C229:C5271)</f>
        <v>7.4</v>
      </c>
    </row>
    <row r="230" spans="1:5" x14ac:dyDescent="0.35">
      <c r="A230" s="3" t="s">
        <v>946</v>
      </c>
      <c r="B230" s="3" t="s">
        <v>1385</v>
      </c>
      <c r="C230" s="3">
        <v>5.4</v>
      </c>
      <c r="D230" t="str">
        <v>Tarsem Singh</v>
      </c>
      <c r="E230" s="3">
        <f>AVERAGEIF(A230:A5272,D230,C230:C5272)</f>
        <v>6.125</v>
      </c>
    </row>
    <row r="231" spans="1:5" x14ac:dyDescent="0.35">
      <c r="A231" s="3" t="s">
        <v>1389</v>
      </c>
      <c r="B231" s="3" t="s">
        <v>1391</v>
      </c>
      <c r="C231" s="3">
        <v>6.6</v>
      </c>
      <c r="D231" t="str">
        <v>Edgar Wright</v>
      </c>
      <c r="E231" s="3">
        <f>AVERAGEIF(A231:A5273,D231,C231:C5273)</f>
        <v>7.6</v>
      </c>
    </row>
    <row r="232" spans="1:5" x14ac:dyDescent="0.35">
      <c r="A232" s="3" t="s">
        <v>1394</v>
      </c>
      <c r="B232" s="3" t="s">
        <v>1395</v>
      </c>
      <c r="C232" s="3">
        <v>6.7</v>
      </c>
      <c r="D232" t="str">
        <v>Jon Amiel</v>
      </c>
      <c r="E232" s="3">
        <f>AVERAGEIF(A232:A5274,D232,C232:C5274)</f>
        <v>6.2000000000000011</v>
      </c>
    </row>
    <row r="233" spans="1:5" x14ac:dyDescent="0.35">
      <c r="A233" s="3" t="s">
        <v>1399</v>
      </c>
      <c r="B233" s="3" t="s">
        <v>1402</v>
      </c>
      <c r="C233" s="3">
        <v>6.2</v>
      </c>
      <c r="D233" t="str">
        <v>Peter Segal</v>
      </c>
      <c r="E233" s="3">
        <f>AVERAGEIF(A233:A5275,D233,C233:C5275)</f>
        <v>6.1857142857142851</v>
      </c>
    </row>
    <row r="234" spans="1:5" x14ac:dyDescent="0.35">
      <c r="A234" s="3" t="s">
        <v>443</v>
      </c>
      <c r="B234" s="3" t="s">
        <v>1409</v>
      </c>
      <c r="C234" s="3">
        <v>6.1</v>
      </c>
      <c r="D234" t="str">
        <v>Pete Travis</v>
      </c>
      <c r="E234" s="3">
        <f>AVERAGEIF(A234:A5276,D234,C234:C5276)</f>
        <v>6.9333333333333327</v>
      </c>
    </row>
    <row r="235" spans="1:5" x14ac:dyDescent="0.35">
      <c r="A235" s="3" t="s">
        <v>1413</v>
      </c>
      <c r="B235" s="3" t="s">
        <v>1417</v>
      </c>
      <c r="C235" s="3">
        <v>5.3</v>
      </c>
      <c r="D235" t="str">
        <v>George A. Romero</v>
      </c>
      <c r="E235" s="3">
        <f>AVERAGEIF(A235:A5277,D235,C235:C5277)</f>
        <v>6.7888888888888896</v>
      </c>
    </row>
    <row r="236" spans="1:5" x14ac:dyDescent="0.35">
      <c r="A236" s="3" t="s">
        <v>1421</v>
      </c>
      <c r="B236" s="3" t="s">
        <v>1424</v>
      </c>
      <c r="C236" s="3">
        <v>6.3</v>
      </c>
      <c r="D236" t="str">
        <v>Sylvester Stallone</v>
      </c>
      <c r="E236" s="3">
        <f>AVERAGEIF(A236:A5278,D236,C236:C5278)</f>
        <v>6.85</v>
      </c>
    </row>
    <row r="237" spans="1:5" x14ac:dyDescent="0.35">
      <c r="A237" s="3" t="s">
        <v>299</v>
      </c>
      <c r="B237" s="3" t="s">
        <v>1428</v>
      </c>
      <c r="C237" s="3">
        <v>7</v>
      </c>
      <c r="D237" t="str">
        <v>Todd Phillips</v>
      </c>
      <c r="E237" s="3">
        <f>AVERAGEIF(A237:A5279,D237,C237:C5279)</f>
        <v>6.6571428571428575</v>
      </c>
    </row>
    <row r="238" spans="1:5" x14ac:dyDescent="0.35">
      <c r="A238" s="3" t="s">
        <v>1432</v>
      </c>
      <c r="B238" s="3" t="s">
        <v>1433</v>
      </c>
      <c r="C238" s="3">
        <v>7.6</v>
      </c>
      <c r="D238" t="str">
        <v>Gary Winick</v>
      </c>
      <c r="E238" s="3">
        <f>AVERAGEIF(A238:A5280,D238,C238:C5280)</f>
        <v>6.14</v>
      </c>
    </row>
    <row r="239" spans="1:5" x14ac:dyDescent="0.35">
      <c r="A239" s="3" t="s">
        <v>1432</v>
      </c>
      <c r="B239" s="3" t="s">
        <v>1437</v>
      </c>
      <c r="C239" s="3">
        <v>6.7</v>
      </c>
      <c r="D239" t="str">
        <v>Mimi Leder</v>
      </c>
      <c r="E239" s="3">
        <f>AVERAGEIF(A239:A5281,D239,C239:C5281)</f>
        <v>6.3999999999999995</v>
      </c>
    </row>
    <row r="240" spans="1:5" x14ac:dyDescent="0.35">
      <c r="A240" s="3" t="s">
        <v>469</v>
      </c>
      <c r="B240" s="3" t="s">
        <v>1440</v>
      </c>
      <c r="C240" s="3">
        <v>8.1</v>
      </c>
      <c r="D240" t="str">
        <v>Seth Gordon</v>
      </c>
      <c r="E240" s="3">
        <f>AVERAGEIF(A240:A5282,D240,C240:C5282)</f>
        <v>6.0666666666666664</v>
      </c>
    </row>
    <row r="241" spans="1:5" x14ac:dyDescent="0.35">
      <c r="A241" s="3" t="s">
        <v>1421</v>
      </c>
      <c r="B241" s="3" t="s">
        <v>1445</v>
      </c>
      <c r="C241" s="3">
        <v>6.7</v>
      </c>
      <c r="D241" t="str">
        <v>Adam Shankman</v>
      </c>
      <c r="E241" s="3">
        <f>AVERAGEIF(A241:A5283,D241,C241:C5283)</f>
        <v>5.9625000000000004</v>
      </c>
    </row>
    <row r="242" spans="1:5" x14ac:dyDescent="0.35">
      <c r="A242" s="3" t="s">
        <v>1432</v>
      </c>
      <c r="B242" s="3" t="s">
        <v>1449</v>
      </c>
      <c r="C242" s="3">
        <v>6.5</v>
      </c>
      <c r="D242" t="str">
        <v>D.J. Caruso</v>
      </c>
      <c r="E242" s="3">
        <f>AVERAGEIF(A242:A5284,D242,C242:C5284)</f>
        <v>6.74</v>
      </c>
    </row>
    <row r="243" spans="1:5" x14ac:dyDescent="0.35">
      <c r="A243" s="3" t="s">
        <v>1453</v>
      </c>
      <c r="B243" s="3" t="s">
        <v>1454</v>
      </c>
      <c r="C243" s="3">
        <v>7.3</v>
      </c>
      <c r="D243" t="str">
        <v>Anthony Minghella</v>
      </c>
      <c r="E243" s="3">
        <f>AVERAGEIF(A243:A5285,D243,C243:C5285)</f>
        <v>7.3</v>
      </c>
    </row>
    <row r="244" spans="1:5" x14ac:dyDescent="0.35">
      <c r="A244" s="3" t="s">
        <v>1457</v>
      </c>
      <c r="B244" s="3" t="s">
        <v>1460</v>
      </c>
      <c r="C244" s="3">
        <v>5.0999999999999996</v>
      </c>
      <c r="D244" t="str">
        <v>Albert Hughes</v>
      </c>
      <c r="E244" s="3">
        <f>AVERAGEIF(A244:A5286,D244,C244:C5286)</f>
        <v>7</v>
      </c>
    </row>
    <row r="245" spans="1:5" x14ac:dyDescent="0.35">
      <c r="A245" s="3" t="s">
        <v>1340</v>
      </c>
      <c r="B245" s="3" t="s">
        <v>1468</v>
      </c>
      <c r="C245" s="3">
        <v>6</v>
      </c>
      <c r="D245" t="str">
        <v>Les Mayfield</v>
      </c>
      <c r="E245" s="3">
        <f>AVERAGEIF(A245:A5287,D245,C245:C5287)</f>
        <v>5.5</v>
      </c>
    </row>
    <row r="246" spans="1:5" x14ac:dyDescent="0.35">
      <c r="A246" s="3" t="s">
        <v>1472</v>
      </c>
      <c r="B246" s="3" t="s">
        <v>1473</v>
      </c>
      <c r="C246" s="3">
        <v>6.1</v>
      </c>
      <c r="D246" t="str">
        <v>Joe Pytka</v>
      </c>
      <c r="E246" s="3">
        <f>AVERAGEIF(A246:A5288,D246,C246:C5288)</f>
        <v>6.3</v>
      </c>
    </row>
    <row r="247" spans="1:5" x14ac:dyDescent="0.35">
      <c r="A247" s="3" t="s">
        <v>876</v>
      </c>
      <c r="B247" s="3" t="s">
        <v>1478</v>
      </c>
      <c r="C247" s="3">
        <v>5.9</v>
      </c>
      <c r="D247" t="str">
        <v>Scott Derrickson</v>
      </c>
      <c r="E247" s="3">
        <f>AVERAGEIF(A247:A5289,D247,C247:C5289)</f>
        <v>6.14</v>
      </c>
    </row>
    <row r="248" spans="1:5" x14ac:dyDescent="0.35">
      <c r="A248" s="3" t="s">
        <v>1217</v>
      </c>
      <c r="B248" s="3" t="s">
        <v>1485</v>
      </c>
      <c r="C248" s="3">
        <v>7.8</v>
      </c>
      <c r="D248" t="str">
        <v>Ivan Reitman</v>
      </c>
      <c r="E248" s="3">
        <f>AVERAGEIF(A248:A5290,D248,C248:C5290)</f>
        <v>6.0750000000000002</v>
      </c>
    </row>
    <row r="249" spans="1:5" x14ac:dyDescent="0.35">
      <c r="A249" s="3" t="s">
        <v>1489</v>
      </c>
      <c r="B249" s="3" t="s">
        <v>1492</v>
      </c>
      <c r="C249" s="3">
        <v>5.8</v>
      </c>
      <c r="D249" t="str">
        <v>Eric Brevig</v>
      </c>
      <c r="E249" s="3">
        <f>AVERAGEIF(A249:A5291,D249,C249:C5291)</f>
        <v>5.1999999999999993</v>
      </c>
    </row>
    <row r="250" spans="1:5" x14ac:dyDescent="0.35">
      <c r="A250" s="3" t="s">
        <v>1495</v>
      </c>
      <c r="B250" s="3" t="s">
        <v>1497</v>
      </c>
      <c r="C250" s="3">
        <v>6.3</v>
      </c>
      <c r="D250" t="str">
        <v>Kelly Asbury</v>
      </c>
      <c r="E250" s="3">
        <f>AVERAGEIF(A250:A5292,D250,C250:C5292)</f>
        <v>7</v>
      </c>
    </row>
    <row r="251" spans="1:5" x14ac:dyDescent="0.35">
      <c r="A251" s="3" t="s">
        <v>1500</v>
      </c>
      <c r="B251" s="3" t="s">
        <v>1503</v>
      </c>
      <c r="C251" s="3">
        <v>4.3</v>
      </c>
      <c r="D251" t="str">
        <v>Stephen Hopkins</v>
      </c>
      <c r="E251" s="3">
        <f>AVERAGEIF(A251:A5293,D251,C251:C5293)</f>
        <v>6</v>
      </c>
    </row>
    <row r="252" spans="1:5" x14ac:dyDescent="0.35">
      <c r="A252" s="3" t="s">
        <v>809</v>
      </c>
      <c r="B252" s="3" t="s">
        <v>1508</v>
      </c>
      <c r="C252" s="3">
        <v>6.4</v>
      </c>
      <c r="D252" t="str">
        <v>Jonathan Demme</v>
      </c>
      <c r="E252" s="3">
        <f>AVERAGEIF(A252:A5294,D252,C252:C5294)</f>
        <v>7.1</v>
      </c>
    </row>
    <row r="253" spans="1:5" x14ac:dyDescent="0.35">
      <c r="A253" s="3" t="s">
        <v>1511</v>
      </c>
      <c r="B253" s="3" t="s">
        <v>1512</v>
      </c>
      <c r="C253" s="3">
        <v>6.1</v>
      </c>
      <c r="D253" t="str">
        <v>Henry Jaglom</v>
      </c>
      <c r="E253" s="3">
        <f>AVERAGEIF(A253:A5295,D253,C253:C5295)</f>
        <v>7</v>
      </c>
    </row>
    <row r="254" spans="1:5" x14ac:dyDescent="0.35">
      <c r="A254" s="3" t="s">
        <v>1516</v>
      </c>
      <c r="B254" s="3" t="s">
        <v>1518</v>
      </c>
      <c r="C254" s="3">
        <v>6.5</v>
      </c>
      <c r="D254" t="str">
        <v>James Algar</v>
      </c>
      <c r="E254" s="3">
        <f>AVERAGEIF(A254:A5296,D254,C254:C5296)</f>
        <v>7.5</v>
      </c>
    </row>
    <row r="255" spans="1:5" x14ac:dyDescent="0.35">
      <c r="A255" s="3" t="s">
        <v>428</v>
      </c>
      <c r="B255" s="3" t="s">
        <v>1523</v>
      </c>
      <c r="C255" s="3">
        <v>7.1</v>
      </c>
      <c r="D255" t="str">
        <v>Vincent Ward</v>
      </c>
      <c r="E255" s="3">
        <f>AVERAGEIF(A255:A5297,D255,C255:C5297)</f>
        <v>7</v>
      </c>
    </row>
    <row r="256" spans="1:5" x14ac:dyDescent="0.35">
      <c r="A256" s="3" t="s">
        <v>1526</v>
      </c>
      <c r="B256" s="3" t="s">
        <v>1529</v>
      </c>
      <c r="C256" s="3">
        <v>6.4</v>
      </c>
      <c r="D256" t="str">
        <v>Steven Brill</v>
      </c>
      <c r="E256" s="3">
        <f>AVERAGEIF(A256:A5298,D256,C256:C5298)</f>
        <v>5.6750000000000007</v>
      </c>
    </row>
    <row r="257" spans="1:5" x14ac:dyDescent="0.35">
      <c r="A257" s="3" t="s">
        <v>521</v>
      </c>
      <c r="B257" s="3" t="s">
        <v>1534</v>
      </c>
      <c r="C257" s="3">
        <v>6.5</v>
      </c>
      <c r="D257" t="str">
        <v>Terry Gilliam</v>
      </c>
      <c r="E257" s="3">
        <f>AVERAGEIF(A257:A5299,D257,C257:C5299)</f>
        <v>7.3285714285714283</v>
      </c>
    </row>
    <row r="258" spans="1:5" x14ac:dyDescent="0.35">
      <c r="A258" s="3" t="s">
        <v>1257</v>
      </c>
      <c r="B258" s="3" t="s">
        <v>1539</v>
      </c>
      <c r="C258" s="3">
        <v>6.3</v>
      </c>
      <c r="D258" t="str">
        <v>Lucile Hadzihalilovic</v>
      </c>
      <c r="E258" s="3">
        <f>AVERAGEIF(A258:A5300,D258,C258:C5300)</f>
        <v>6.4</v>
      </c>
    </row>
    <row r="259" spans="1:5" x14ac:dyDescent="0.35">
      <c r="A259" s="3" t="s">
        <v>487</v>
      </c>
      <c r="B259" s="3" t="s">
        <v>1545</v>
      </c>
      <c r="C259" s="3">
        <v>7.5</v>
      </c>
      <c r="D259" t="str">
        <v>Barry Cook</v>
      </c>
      <c r="E259" s="3">
        <f>AVERAGEIF(A259:A5301,D259,C259:C5301)</f>
        <v>5.2</v>
      </c>
    </row>
    <row r="260" spans="1:5" x14ac:dyDescent="0.35">
      <c r="A260" s="3" t="s">
        <v>476</v>
      </c>
      <c r="B260" s="3" t="s">
        <v>1551</v>
      </c>
      <c r="C260" s="3">
        <v>4.9000000000000004</v>
      </c>
      <c r="D260" t="str">
        <v>Roger Christian</v>
      </c>
      <c r="E260" s="3">
        <f>AVERAGEIF(A260:A5302,D260,C260:C5302)</f>
        <v>2.4</v>
      </c>
    </row>
    <row r="261" spans="1:5" x14ac:dyDescent="0.35">
      <c r="A261" s="3" t="s">
        <v>1555</v>
      </c>
      <c r="B261" s="3" t="s">
        <v>1557</v>
      </c>
      <c r="C261" s="3">
        <v>5.8</v>
      </c>
      <c r="D261" t="str">
        <v>Joe Dante</v>
      </c>
      <c r="E261" s="3">
        <f>AVERAGEIF(A261:A5303,D261,C261:C5303)</f>
        <v>6.3</v>
      </c>
    </row>
    <row r="262" spans="1:5" x14ac:dyDescent="0.35">
      <c r="B262" s="3" t="s">
        <v>1564</v>
      </c>
      <c r="C262" s="3">
        <v>7.6</v>
      </c>
      <c r="D262" t="str">
        <v>Kevin Costner</v>
      </c>
      <c r="E262" s="3">
        <f>AVERAGEIF(A262:A5304,D262,C262:C5304)</f>
        <v>7.166666666666667</v>
      </c>
    </row>
    <row r="263" spans="1:5" x14ac:dyDescent="0.35">
      <c r="A263" s="3" t="s">
        <v>1569</v>
      </c>
      <c r="B263" s="3" t="s">
        <v>1572</v>
      </c>
      <c r="C263" s="3">
        <v>6.2</v>
      </c>
      <c r="D263" t="str">
        <v>Antony Hoffman</v>
      </c>
      <c r="E263" s="3">
        <f>AVERAGEIF(A263:A5305,D263,C263:C5305)</f>
        <v>5.7</v>
      </c>
    </row>
    <row r="264" spans="1:5" x14ac:dyDescent="0.35">
      <c r="A264" s="3" t="s">
        <v>1575</v>
      </c>
      <c r="B264" s="3" t="s">
        <v>1578</v>
      </c>
      <c r="C264" s="3">
        <v>5.5</v>
      </c>
      <c r="D264" t="str">
        <v>Jacques Perrin</v>
      </c>
      <c r="E264" s="3">
        <f>AVERAGEIF(A264:A5306,D264,C264:C5306)</f>
        <v>7.9</v>
      </c>
    </row>
    <row r="265" spans="1:5" x14ac:dyDescent="0.35">
      <c r="A265" s="3" t="s">
        <v>1582</v>
      </c>
      <c r="B265" s="3" t="s">
        <v>1585</v>
      </c>
      <c r="C265" s="3">
        <v>5.4</v>
      </c>
      <c r="D265" t="str">
        <v>AndrÃ©s Couturier</v>
      </c>
      <c r="E265" s="3">
        <f>AVERAGEIF(A265:A5307,D265,C265:C5307)</f>
        <v>4.4000000000000004</v>
      </c>
    </row>
    <row r="266" spans="1:5" x14ac:dyDescent="0.35">
      <c r="A266" s="3" t="s">
        <v>1257</v>
      </c>
      <c r="B266" s="3" t="s">
        <v>1590</v>
      </c>
      <c r="C266" s="3">
        <v>5.8</v>
      </c>
      <c r="D266" t="str">
        <v>Cody Cameron</v>
      </c>
      <c r="E266" s="3">
        <f>AVERAGEIF(A266:A5308,D266,C266:C5308)</f>
        <v>6.5</v>
      </c>
    </row>
    <row r="267" spans="1:5" x14ac:dyDescent="0.35">
      <c r="A267" s="3" t="s">
        <v>809</v>
      </c>
      <c r="B267" s="3" t="s">
        <v>1595</v>
      </c>
      <c r="C267" s="3">
        <v>7.1</v>
      </c>
      <c r="D267" t="str">
        <v>John Singleton</v>
      </c>
      <c r="E267" s="3">
        <f>AVERAGEIF(A267:A5309,D267,C267:C5309)</f>
        <v>6.2571428571428571</v>
      </c>
    </row>
    <row r="268" spans="1:5" x14ac:dyDescent="0.35">
      <c r="A268" s="3" t="s">
        <v>1575</v>
      </c>
      <c r="B268" s="3" t="s">
        <v>1601</v>
      </c>
      <c r="C268" s="3">
        <v>5.4</v>
      </c>
      <c r="D268" t="str">
        <v>Oliver Hirschbiegel</v>
      </c>
      <c r="E268" s="3">
        <f>AVERAGEIF(A268:A5310,D268,C268:C5310)</f>
        <v>7.1000000000000005</v>
      </c>
    </row>
    <row r="269" spans="1:5" x14ac:dyDescent="0.35">
      <c r="A269" s="3" t="s">
        <v>1605</v>
      </c>
      <c r="B269" s="3" t="s">
        <v>1608</v>
      </c>
      <c r="C269" s="3">
        <v>3.7</v>
      </c>
      <c r="D269" t="str">
        <v>Des McAnuff</v>
      </c>
      <c r="E269" s="3">
        <f>AVERAGEIF(A269:A5311,D269,C269:C5311)</f>
        <v>4.0999999999999996</v>
      </c>
    </row>
    <row r="270" spans="1:5" x14ac:dyDescent="0.35">
      <c r="A270" s="3" t="s">
        <v>816</v>
      </c>
      <c r="B270" s="3" t="s">
        <v>1613</v>
      </c>
      <c r="C270" s="3">
        <v>6.7</v>
      </c>
      <c r="D270" t="str">
        <v>Yarrow Cheney</v>
      </c>
      <c r="E270" s="3">
        <f>AVERAGEIF(A270:A5312,D270,C270:C5312)</f>
        <v>6.8</v>
      </c>
    </row>
    <row r="271" spans="1:5" x14ac:dyDescent="0.35">
      <c r="A271" s="3" t="s">
        <v>1617</v>
      </c>
      <c r="B271" s="3" t="s">
        <v>1619</v>
      </c>
      <c r="C271" s="3">
        <v>7.2</v>
      </c>
      <c r="D271" t="str">
        <v>Stephen Norrington</v>
      </c>
      <c r="E271" s="3">
        <f>AVERAGEIF(A271:A5313,D271,C271:C5313)</f>
        <v>6.4499999999999993</v>
      </c>
    </row>
    <row r="272" spans="1:5" x14ac:dyDescent="0.35">
      <c r="A272" s="3" t="s">
        <v>171</v>
      </c>
      <c r="B272" s="3" t="s">
        <v>1623</v>
      </c>
      <c r="C272" s="3">
        <v>8.8000000000000007</v>
      </c>
      <c r="D272" t="str">
        <v>Pierre Coffin</v>
      </c>
      <c r="E272" s="3">
        <f>AVERAGEIF(A272:A5314,D272,C272:C5314)</f>
        <v>7.6</v>
      </c>
    </row>
    <row r="273" spans="1:5" x14ac:dyDescent="0.35">
      <c r="A273" s="3" t="s">
        <v>1627</v>
      </c>
      <c r="B273" s="3" t="s">
        <v>1629</v>
      </c>
      <c r="C273" s="3">
        <v>5.8</v>
      </c>
      <c r="D273" t="str">
        <v>David Kellogg</v>
      </c>
      <c r="E273" s="3">
        <f>AVERAGEIF(A273:A5315,D273,C273:C5315)</f>
        <v>4.0999999999999996</v>
      </c>
    </row>
    <row r="274" spans="1:5" x14ac:dyDescent="0.35">
      <c r="A274" s="3" t="s">
        <v>1633</v>
      </c>
      <c r="B274" s="3" t="s">
        <v>1635</v>
      </c>
      <c r="C274" s="3">
        <v>6.8</v>
      </c>
      <c r="D274" t="str">
        <v>Mike Nichols</v>
      </c>
      <c r="E274" s="3">
        <f>AVERAGEIF(A274:A5316,D274,C274:C5316)</f>
        <v>6.6833333333333336</v>
      </c>
    </row>
    <row r="275" spans="1:5" x14ac:dyDescent="0.35">
      <c r="A275" s="3" t="s">
        <v>1638</v>
      </c>
      <c r="B275" s="3" t="s">
        <v>1640</v>
      </c>
      <c r="C275" s="3">
        <v>3.8</v>
      </c>
      <c r="D275" t="str">
        <v>F. Gary Gray</v>
      </c>
      <c r="E275" s="3">
        <f>AVERAGEIF(A275:A5317,D275,C275:C5317)</f>
        <v>6.9374999999999991</v>
      </c>
    </row>
    <row r="276" spans="1:5" x14ac:dyDescent="0.35">
      <c r="A276" s="3" t="s">
        <v>1039</v>
      </c>
      <c r="B276" s="3" t="s">
        <v>1645</v>
      </c>
      <c r="C276" s="3">
        <v>7.1</v>
      </c>
      <c r="D276" t="str">
        <v>Antoine Fuqua</v>
      </c>
      <c r="E276" s="3">
        <f>AVERAGEIF(A276:A5318,D276,C276:C5318)</f>
        <v>6.9375000000000009</v>
      </c>
    </row>
    <row r="277" spans="1:5" x14ac:dyDescent="0.35">
      <c r="A277" s="3" t="s">
        <v>187</v>
      </c>
      <c r="B277" s="3" t="s">
        <v>1649</v>
      </c>
      <c r="C277" s="3">
        <v>7.2</v>
      </c>
      <c r="D277" t="str">
        <v>Robert Luketic</v>
      </c>
      <c r="E277" s="3">
        <f>AVERAGEIF(A277:A5319,D277,C277:C5319)</f>
        <v>6</v>
      </c>
    </row>
    <row r="278" spans="1:5" x14ac:dyDescent="0.35">
      <c r="A278" s="3" t="s">
        <v>946</v>
      </c>
      <c r="B278" s="3" t="s">
        <v>1654</v>
      </c>
      <c r="C278" s="3">
        <v>5.9</v>
      </c>
      <c r="D278" t="str">
        <v>Gil Kenan</v>
      </c>
      <c r="E278" s="3">
        <f>AVERAGEIF(A278:A5320,D278,C278:C5320)</f>
        <v>6.55</v>
      </c>
    </row>
    <row r="279" spans="1:5" x14ac:dyDescent="0.35">
      <c r="A279" s="3" t="s">
        <v>1658</v>
      </c>
      <c r="B279" s="3" t="s">
        <v>1661</v>
      </c>
      <c r="C279" s="3">
        <v>7.1</v>
      </c>
      <c r="D279" t="str">
        <v>Barry Levinson</v>
      </c>
      <c r="E279" s="3">
        <f>AVERAGEIF(A279:A5321,D279,C279:C5321)</f>
        <v>6.5769230769230758</v>
      </c>
    </row>
    <row r="280" spans="1:5" x14ac:dyDescent="0.35">
      <c r="A280" s="3" t="s">
        <v>187</v>
      </c>
      <c r="B280" s="3" t="s">
        <v>1666</v>
      </c>
      <c r="C280" s="3">
        <v>8.1</v>
      </c>
      <c r="D280" t="str">
        <v>Jerry Zucker</v>
      </c>
      <c r="E280" s="3">
        <f>AVERAGEIF(A280:A5322,D280,C280:C5322)</f>
        <v>6.4333333333333336</v>
      </c>
    </row>
    <row r="281" spans="1:5" x14ac:dyDescent="0.35">
      <c r="A281" s="3" t="s">
        <v>1670</v>
      </c>
      <c r="B281" s="3" t="s">
        <v>1673</v>
      </c>
      <c r="C281" s="3">
        <v>7.2</v>
      </c>
      <c r="D281" t="str">
        <v>Andy Tennant</v>
      </c>
      <c r="E281" s="3">
        <f>AVERAGEIF(A281:A5323,D281,C281:C5323)</f>
        <v>6.25</v>
      </c>
    </row>
    <row r="282" spans="1:5" x14ac:dyDescent="0.35">
      <c r="A282" s="3" t="s">
        <v>278</v>
      </c>
      <c r="B282" s="3" t="s">
        <v>1676</v>
      </c>
      <c r="C282" s="3">
        <v>6.9</v>
      </c>
      <c r="D282" t="str">
        <v>Florent-Emilio Siri</v>
      </c>
      <c r="E282" s="3">
        <f>AVERAGEIF(A282:A5324,D282,C282:C5324)</f>
        <v>6.6</v>
      </c>
    </row>
    <row r="283" spans="1:5" x14ac:dyDescent="0.35">
      <c r="A283" s="3" t="s">
        <v>1679</v>
      </c>
      <c r="B283" s="3" t="s">
        <v>1683</v>
      </c>
      <c r="C283" s="3">
        <v>4.4000000000000004</v>
      </c>
      <c r="D283" t="str">
        <v>Don Bluth</v>
      </c>
      <c r="E283" s="3">
        <f>AVERAGEIF(A283:A5325,D283,C283:C5325)</f>
        <v>7</v>
      </c>
    </row>
    <row r="284" spans="1:5" x14ac:dyDescent="0.35">
      <c r="A284" s="3" t="s">
        <v>1687</v>
      </c>
      <c r="B284" s="3" t="s">
        <v>1688</v>
      </c>
      <c r="C284" s="3">
        <v>6.5</v>
      </c>
      <c r="D284" t="str">
        <v>Ron Shelton</v>
      </c>
      <c r="E284" s="3">
        <f>AVERAGEIF(A284:A5326,D284,C284:C5326)</f>
        <v>5.9</v>
      </c>
    </row>
    <row r="285" spans="1:5" x14ac:dyDescent="0.35">
      <c r="A285" s="3" t="s">
        <v>187</v>
      </c>
      <c r="B285" s="3" t="s">
        <v>1694</v>
      </c>
      <c r="C285" s="3">
        <v>8.5</v>
      </c>
      <c r="D285" t="str">
        <v>David Pastor</v>
      </c>
      <c r="E285" s="3">
        <f>AVERAGEIF(A285:A5327,D285,C285:C5327)</f>
        <v>6</v>
      </c>
    </row>
    <row r="286" spans="1:5" x14ac:dyDescent="0.35">
      <c r="A286" s="3" t="s">
        <v>389</v>
      </c>
      <c r="B286" s="3" t="s">
        <v>1699</v>
      </c>
      <c r="C286" s="3">
        <v>7.7</v>
      </c>
      <c r="D286" t="str">
        <v>Henry Selick</v>
      </c>
      <c r="E286" s="3">
        <f>AVERAGEIF(A286:A5328,D286,C286:C5328)</f>
        <v>6.2</v>
      </c>
    </row>
    <row r="287" spans="1:5" x14ac:dyDescent="0.35">
      <c r="A287" s="3" t="s">
        <v>1252</v>
      </c>
      <c r="B287" s="3" t="s">
        <v>1703</v>
      </c>
      <c r="C287" s="3">
        <v>7.4</v>
      </c>
      <c r="D287" t="str">
        <v>Kyle Balda</v>
      </c>
      <c r="E287" s="3">
        <f>AVERAGEIF(A287:A5329,D287,C287:C5329)</f>
        <v>6.4</v>
      </c>
    </row>
    <row r="288" spans="1:5" x14ac:dyDescent="0.35">
      <c r="A288" s="3" t="s">
        <v>313</v>
      </c>
      <c r="B288" s="3" t="s">
        <v>1707</v>
      </c>
      <c r="C288" s="3">
        <v>8</v>
      </c>
      <c r="D288" t="str">
        <v>Clay Kaytis</v>
      </c>
      <c r="E288" s="3">
        <f>AVERAGEIF(A288:A5330,D288,C288:C5330)</f>
        <v>6.3</v>
      </c>
    </row>
    <row r="289" spans="1:5" x14ac:dyDescent="0.35">
      <c r="A289" s="3" t="s">
        <v>255</v>
      </c>
      <c r="B289" s="3" t="s">
        <v>1712</v>
      </c>
      <c r="C289" s="3">
        <v>5.7</v>
      </c>
      <c r="D289" t="str">
        <v>Judd Apatow</v>
      </c>
      <c r="E289" s="3">
        <f>AVERAGEIF(A289:A5331,D289,C289:C5331)</f>
        <v>6.6</v>
      </c>
    </row>
    <row r="290" spans="1:5" x14ac:dyDescent="0.35">
      <c r="A290" s="3" t="s">
        <v>29</v>
      </c>
      <c r="B290" s="3" t="s">
        <v>1717</v>
      </c>
      <c r="C290" s="3">
        <v>8.5</v>
      </c>
      <c r="D290" t="str">
        <v>Steve Carr</v>
      </c>
      <c r="E290" s="3">
        <f>AVERAGEIF(A290:A5332,D290,C290:C5332)</f>
        <v>5.35</v>
      </c>
    </row>
    <row r="291" spans="1:5" x14ac:dyDescent="0.35">
      <c r="A291" s="3" t="s">
        <v>1633</v>
      </c>
      <c r="B291" s="3" t="s">
        <v>1722</v>
      </c>
      <c r="C291" s="3">
        <v>7</v>
      </c>
      <c r="D291" t="str">
        <v>Mel Gibson</v>
      </c>
      <c r="E291" s="3">
        <f>AVERAGEIF(A291:A5333,D291,C291:C5333)</f>
        <v>7.7666666666666657</v>
      </c>
    </row>
    <row r="292" spans="1:5" x14ac:dyDescent="0.35">
      <c r="A292" s="3" t="s">
        <v>187</v>
      </c>
      <c r="B292" s="3" t="s">
        <v>1728</v>
      </c>
      <c r="C292" s="3">
        <v>7.8</v>
      </c>
      <c r="D292" t="str">
        <v>David Silverman</v>
      </c>
      <c r="E292" s="3">
        <f>AVERAGEIF(A292:A5334,D292,C292:C5334)</f>
        <v>7.4</v>
      </c>
    </row>
    <row r="293" spans="1:5" x14ac:dyDescent="0.35">
      <c r="A293" s="3" t="s">
        <v>29</v>
      </c>
      <c r="B293" s="3" t="s">
        <v>1735</v>
      </c>
      <c r="C293" s="3">
        <v>7.2</v>
      </c>
      <c r="D293" t="str">
        <v>Frank Darabont</v>
      </c>
      <c r="E293" s="3">
        <f>AVERAGEIF(A293:A5335,D293,C293:C5335)</f>
        <v>7.9750000000000005</v>
      </c>
    </row>
    <row r="294" spans="1:5" x14ac:dyDescent="0.35">
      <c r="A294" s="3" t="s">
        <v>1739</v>
      </c>
      <c r="B294" s="3" t="s">
        <v>1740</v>
      </c>
      <c r="C294" s="3">
        <v>6.4</v>
      </c>
      <c r="D294" t="str">
        <v>Betty Thomas</v>
      </c>
      <c r="E294" s="3">
        <f>AVERAGEIF(A294:A5336,D294,C294:C5336)</f>
        <v>5.3000000000000007</v>
      </c>
    </row>
    <row r="295" spans="1:5" x14ac:dyDescent="0.35">
      <c r="A295" s="3" t="s">
        <v>1744</v>
      </c>
      <c r="B295" s="3" t="s">
        <v>1747</v>
      </c>
      <c r="C295" s="3">
        <v>5.5</v>
      </c>
      <c r="D295" t="str">
        <v>Garry Marshall</v>
      </c>
      <c r="E295" s="3">
        <f>AVERAGEIF(A295:A5337,D295,C295:C5337)</f>
        <v>5.9499999999999993</v>
      </c>
    </row>
    <row r="296" spans="1:5" x14ac:dyDescent="0.35">
      <c r="A296" s="3" t="s">
        <v>1751</v>
      </c>
      <c r="B296" s="3" t="s">
        <v>1753</v>
      </c>
      <c r="C296" s="3">
        <v>6.7</v>
      </c>
      <c r="D296" t="str">
        <v>Paul Tibbitt</v>
      </c>
      <c r="E296" s="3">
        <f>AVERAGEIF(A296:A5338,D296,C296:C5338)</f>
        <v>6</v>
      </c>
    </row>
    <row r="297" spans="1:5" x14ac:dyDescent="0.35">
      <c r="A297" s="3" t="s">
        <v>1757</v>
      </c>
      <c r="B297" s="3" t="s">
        <v>1760</v>
      </c>
      <c r="C297" s="3">
        <v>6.1</v>
      </c>
      <c r="D297" t="str">
        <v>Clark Johnson</v>
      </c>
      <c r="E297" s="3">
        <f>AVERAGEIF(A297:A5339,D297,C297:C5339)</f>
        <v>6.05</v>
      </c>
    </row>
    <row r="298" spans="1:5" x14ac:dyDescent="0.35">
      <c r="A298" s="3" t="s">
        <v>1764</v>
      </c>
      <c r="B298" s="3" t="s">
        <v>1766</v>
      </c>
      <c r="C298" s="3">
        <v>8.5</v>
      </c>
      <c r="D298" t="str">
        <v>Cameron Crowe</v>
      </c>
      <c r="E298" s="3">
        <f>AVERAGEIF(A298:A5340,D298,C298:C5340)</f>
        <v>6.6285714285714281</v>
      </c>
    </row>
    <row r="299" spans="1:5" x14ac:dyDescent="0.35">
      <c r="A299" s="3" t="s">
        <v>1769</v>
      </c>
      <c r="B299" s="3" t="s">
        <v>1772</v>
      </c>
      <c r="C299" s="3">
        <v>6.9</v>
      </c>
      <c r="D299" t="str">
        <v>Randall Wallace</v>
      </c>
      <c r="E299" s="3">
        <f>AVERAGEIF(A299:A5341,D299,C299:C5341)</f>
        <v>6.625</v>
      </c>
    </row>
    <row r="300" spans="1:5" x14ac:dyDescent="0.35">
      <c r="A300" s="3" t="s">
        <v>1776</v>
      </c>
      <c r="B300" s="3" t="s">
        <v>1779</v>
      </c>
      <c r="C300" s="3">
        <v>7.3</v>
      </c>
      <c r="D300" t="str">
        <v>Jonathan Frakes</v>
      </c>
      <c r="E300" s="3">
        <f>AVERAGEIF(A300:A5342,D300,C300:C5342)</f>
        <v>5.8500000000000005</v>
      </c>
    </row>
    <row r="301" spans="1:5" x14ac:dyDescent="0.35">
      <c r="A301" s="3" t="s">
        <v>1783</v>
      </c>
      <c r="B301" s="3" t="s">
        <v>1785</v>
      </c>
      <c r="C301" s="3">
        <v>6.7</v>
      </c>
      <c r="D301" t="str">
        <v>George Clooney</v>
      </c>
      <c r="E301" s="3">
        <f>AVERAGEIF(A301:A5343,D301,C301:C5343)</f>
        <v>6.76</v>
      </c>
    </row>
    <row r="302" spans="1:5" x14ac:dyDescent="0.35">
      <c r="A302" s="3" t="s">
        <v>703</v>
      </c>
      <c r="B302" s="3" t="s">
        <v>1790</v>
      </c>
      <c r="C302" s="3">
        <v>6.9</v>
      </c>
      <c r="D302" t="str">
        <v>Gary Shore</v>
      </c>
      <c r="E302" s="3">
        <f>AVERAGEIF(A302:A5344,D302,C302:C5344)</f>
        <v>6.3</v>
      </c>
    </row>
    <row r="303" spans="1:5" x14ac:dyDescent="0.35">
      <c r="A303" s="3" t="s">
        <v>1794</v>
      </c>
      <c r="B303" s="3" t="s">
        <v>1796</v>
      </c>
      <c r="C303" s="3">
        <v>5.0999999999999996</v>
      </c>
      <c r="D303" t="str">
        <v>Andrzej Bartkowiak</v>
      </c>
      <c r="E303" s="3">
        <f>AVERAGEIF(A303:A5345,D303,C303:C5345)</f>
        <v>5.26</v>
      </c>
    </row>
    <row r="304" spans="1:5" x14ac:dyDescent="0.35">
      <c r="A304" s="3" t="s">
        <v>1800</v>
      </c>
      <c r="B304" s="3" t="s">
        <v>1803</v>
      </c>
      <c r="C304" s="3">
        <v>6.8</v>
      </c>
      <c r="D304" t="str">
        <v>MÃ¥ns MÃ¥rlind</v>
      </c>
      <c r="E304" s="3">
        <f>AVERAGEIF(A304:A5346,D304,C304:C5346)</f>
        <v>6.4</v>
      </c>
    </row>
    <row r="305" spans="1:5" x14ac:dyDescent="0.35">
      <c r="A305" s="3" t="s">
        <v>940</v>
      </c>
      <c r="B305" s="3" t="s">
        <v>942</v>
      </c>
      <c r="C305" s="3">
        <v>5.8</v>
      </c>
      <c r="D305" t="str">
        <v>Gregory Hoblit</v>
      </c>
      <c r="E305" s="3">
        <f>AVERAGEIF(A305:A5347,D305,C305:C5347)</f>
        <v>6.6000000000000005</v>
      </c>
    </row>
    <row r="306" spans="1:5" x14ac:dyDescent="0.35">
      <c r="A306" s="3" t="s">
        <v>1807</v>
      </c>
      <c r="B306" s="3" t="s">
        <v>1809</v>
      </c>
      <c r="C306" s="3">
        <v>6.7</v>
      </c>
      <c r="D306" t="str">
        <v>Gary McKendry</v>
      </c>
      <c r="E306" s="3">
        <f>AVERAGEIF(A306:A5348,D306,C306:C5348)</f>
        <v>6.5</v>
      </c>
    </row>
    <row r="307" spans="1:5" x14ac:dyDescent="0.35">
      <c r="A307" s="3" t="s">
        <v>1813</v>
      </c>
      <c r="B307" s="3" t="s">
        <v>1815</v>
      </c>
      <c r="C307" s="3">
        <v>6</v>
      </c>
      <c r="D307" t="str">
        <v>Wych Kaosayananda</v>
      </c>
      <c r="E307" s="3">
        <f>AVERAGEIF(A307:A5349,D307,C307:C5349)</f>
        <v>3.6</v>
      </c>
    </row>
    <row r="308" spans="1:5" x14ac:dyDescent="0.35">
      <c r="A308" s="3" t="s">
        <v>1819</v>
      </c>
      <c r="B308" s="3" t="s">
        <v>1822</v>
      </c>
      <c r="C308" s="3">
        <v>5.7</v>
      </c>
      <c r="D308" t="str">
        <v>Mikael Salomon</v>
      </c>
      <c r="E308" s="3">
        <f>AVERAGEIF(A308:A5350,D308,C308:C5350)</f>
        <v>5.8</v>
      </c>
    </row>
    <row r="309" spans="1:5" x14ac:dyDescent="0.35">
      <c r="A309" s="3" t="s">
        <v>1015</v>
      </c>
      <c r="B309" s="3" t="s">
        <v>1827</v>
      </c>
      <c r="C309" s="3">
        <v>8</v>
      </c>
      <c r="D309" t="str">
        <v>Bobby Farrelly</v>
      </c>
      <c r="E309" s="3">
        <f>AVERAGEIF(A309:A5351,D309,C309:C5351)</f>
        <v>6.1300000000000008</v>
      </c>
    </row>
    <row r="310" spans="1:5" x14ac:dyDescent="0.35">
      <c r="A310" s="3" t="s">
        <v>487</v>
      </c>
      <c r="B310" s="3" t="s">
        <v>1832</v>
      </c>
      <c r="C310" s="3">
        <v>8.1999999999999993</v>
      </c>
      <c r="D310" t="str">
        <v>Kerry Conran</v>
      </c>
      <c r="E310" s="3">
        <f>AVERAGEIF(A310:A5352,D310,C310:C5352)</f>
        <v>6.1</v>
      </c>
    </row>
    <row r="311" spans="1:5" x14ac:dyDescent="0.35">
      <c r="A311" s="3" t="s">
        <v>1324</v>
      </c>
      <c r="B311" s="3" t="s">
        <v>1836</v>
      </c>
      <c r="C311" s="3">
        <v>5.4</v>
      </c>
      <c r="D311" t="str">
        <v>Michael Caton-Jones</v>
      </c>
      <c r="E311" s="3">
        <f>AVERAGEIF(A311:A5353,D311,C311:C5353)</f>
        <v>5.9</v>
      </c>
    </row>
    <row r="312" spans="1:5" x14ac:dyDescent="0.35">
      <c r="A312" s="3" t="s">
        <v>1304</v>
      </c>
      <c r="B312" s="3" t="s">
        <v>1843</v>
      </c>
      <c r="C312" s="3">
        <v>7.2</v>
      </c>
      <c r="D312" t="str">
        <v>Mikael HÃ¥fstrÃ¶m</v>
      </c>
      <c r="E312" s="3">
        <f>AVERAGEIF(A312:A5354,D312,C312:C5354)</f>
        <v>6.5250000000000004</v>
      </c>
    </row>
    <row r="313" spans="1:5" x14ac:dyDescent="0.35">
      <c r="A313" s="3" t="s">
        <v>1847</v>
      </c>
      <c r="B313" s="3" t="s">
        <v>1850</v>
      </c>
      <c r="C313" s="3">
        <v>7.5</v>
      </c>
      <c r="D313" t="str">
        <v>Phil Alden Robinson</v>
      </c>
      <c r="E313" s="3">
        <f>AVERAGEIF(A313:A5355,D313,C313:C5355)</f>
        <v>6.4</v>
      </c>
    </row>
    <row r="314" spans="1:5" x14ac:dyDescent="0.35">
      <c r="A314" s="3" t="s">
        <v>111</v>
      </c>
      <c r="B314" s="3" t="s">
        <v>1854</v>
      </c>
      <c r="C314" s="3">
        <v>7</v>
      </c>
      <c r="D314" t="str">
        <v>David Slade</v>
      </c>
      <c r="E314" s="3">
        <f>AVERAGEIF(A314:A5356,D314,C314:C5356)</f>
        <v>6.2</v>
      </c>
    </row>
    <row r="315" spans="1:5" x14ac:dyDescent="0.35">
      <c r="A315" s="3" t="s">
        <v>1858</v>
      </c>
      <c r="B315" s="3" t="s">
        <v>1861</v>
      </c>
      <c r="C315" s="3">
        <v>3.3</v>
      </c>
      <c r="D315" t="str">
        <v>Joseph Ruben</v>
      </c>
      <c r="E315" s="3">
        <f>AVERAGEIF(A315:A5357,D315,C315:C5357)</f>
        <v>5.6</v>
      </c>
    </row>
    <row r="316" spans="1:5" x14ac:dyDescent="0.35">
      <c r="A316" s="3" t="s">
        <v>260</v>
      </c>
      <c r="B316" s="3" t="s">
        <v>1865</v>
      </c>
      <c r="C316" s="3">
        <v>6</v>
      </c>
      <c r="D316" t="str">
        <v>Seth MacFarlane</v>
      </c>
      <c r="E316" s="3">
        <f>AVERAGEIF(A316:A5358,D316,C316:C5358)</f>
        <v>6.5</v>
      </c>
    </row>
    <row r="317" spans="1:5" x14ac:dyDescent="0.35">
      <c r="A317" s="3" t="s">
        <v>1658</v>
      </c>
      <c r="B317" s="3" t="s">
        <v>1869</v>
      </c>
      <c r="C317" s="3">
        <v>7.1</v>
      </c>
      <c r="D317" t="str">
        <v>Alejandro AmenÃ¡bar</v>
      </c>
      <c r="E317" s="3">
        <f>AVERAGEIF(A317:A5359,D317,C317:C5359)</f>
        <v>7.15</v>
      </c>
    </row>
    <row r="318" spans="1:5" x14ac:dyDescent="0.35">
      <c r="A318" s="3" t="s">
        <v>1873</v>
      </c>
      <c r="B318" s="3" t="s">
        <v>1876</v>
      </c>
      <c r="C318" s="3">
        <v>5.4</v>
      </c>
      <c r="D318" t="str">
        <v>Kinka Usher</v>
      </c>
      <c r="E318" s="3">
        <f>AVERAGEIF(A318:A5360,D318,C318:C5360)</f>
        <v>6</v>
      </c>
    </row>
    <row r="319" spans="1:5" x14ac:dyDescent="0.35">
      <c r="A319" s="3" t="s">
        <v>1880</v>
      </c>
      <c r="B319" s="3" t="s">
        <v>1881</v>
      </c>
      <c r="C319" s="3">
        <v>6.1</v>
      </c>
      <c r="D319" t="str">
        <v>Craig Gillespie</v>
      </c>
      <c r="E319" s="3">
        <f>AVERAGEIF(A319:A5361,D319,C319:C5361)</f>
        <v>6.9</v>
      </c>
    </row>
    <row r="320" spans="1:5" x14ac:dyDescent="0.35">
      <c r="A320" s="3" t="s">
        <v>1884</v>
      </c>
      <c r="B320" s="3" t="s">
        <v>1886</v>
      </c>
      <c r="C320" s="3">
        <v>5.3</v>
      </c>
      <c r="D320" t="str">
        <v>Rob Bowman</v>
      </c>
      <c r="E320" s="3">
        <f>AVERAGEIF(A320:A5362,D320,C320:C5362)</f>
        <v>6.05</v>
      </c>
    </row>
    <row r="321" spans="1:5" x14ac:dyDescent="0.35">
      <c r="A321" s="3" t="s">
        <v>1889</v>
      </c>
      <c r="B321" s="3" t="s">
        <v>1892</v>
      </c>
      <c r="C321" s="3">
        <v>2.2000000000000002</v>
      </c>
      <c r="D321" t="str">
        <v>Doug Lefler</v>
      </c>
      <c r="E321" s="3">
        <f>AVERAGEIF(A321:A5363,D321,C321:C5363)</f>
        <v>5.4</v>
      </c>
    </row>
    <row r="322" spans="1:5" x14ac:dyDescent="0.35">
      <c r="A322" s="3" t="s">
        <v>850</v>
      </c>
      <c r="B322" s="3" t="s">
        <v>1898</v>
      </c>
      <c r="C322" s="3">
        <v>7</v>
      </c>
      <c r="D322" t="str">
        <v>Scott Waugh</v>
      </c>
      <c r="E322" s="3">
        <f>AVERAGEIF(A322:A5364,D322,C322:C5364)</f>
        <v>6.5</v>
      </c>
    </row>
    <row r="323" spans="1:5" x14ac:dyDescent="0.35">
      <c r="A323" s="3" t="s">
        <v>1902</v>
      </c>
      <c r="B323" s="3" t="s">
        <v>1905</v>
      </c>
      <c r="C323" s="3">
        <v>3.8</v>
      </c>
      <c r="D323" t="str">
        <v>Lawrence Kasdan</v>
      </c>
      <c r="E323" s="3">
        <f>AVERAGEIF(A323:A5365,D323,C323:C5365)</f>
        <v>6.26</v>
      </c>
    </row>
    <row r="324" spans="1:5" x14ac:dyDescent="0.35">
      <c r="A324" s="3" t="s">
        <v>1155</v>
      </c>
      <c r="B324" s="3" t="s">
        <v>1911</v>
      </c>
      <c r="C324" s="3">
        <v>6.9</v>
      </c>
      <c r="D324" t="str">
        <v>Michael Lembeck</v>
      </c>
      <c r="E324" s="3">
        <f>AVERAGEIF(A324:A5366,D324,C324:C5366)</f>
        <v>5.9</v>
      </c>
    </row>
    <row r="325" spans="1:5" x14ac:dyDescent="0.35">
      <c r="A325" s="3" t="s">
        <v>1915</v>
      </c>
      <c r="B325" s="3" t="s">
        <v>1918</v>
      </c>
      <c r="C325" s="3">
        <v>7.2</v>
      </c>
      <c r="D325" t="str">
        <v>Tom Hooper</v>
      </c>
      <c r="E325" s="3">
        <f>AVERAGEIF(A325:A5367,D325,C325:C5367)</f>
        <v>7.7333333333333334</v>
      </c>
    </row>
    <row r="326" spans="1:5" x14ac:dyDescent="0.35">
      <c r="A326" s="3" t="s">
        <v>1922</v>
      </c>
      <c r="B326" s="3" t="s">
        <v>1926</v>
      </c>
      <c r="C326" s="3">
        <v>7.3</v>
      </c>
      <c r="D326" t="str">
        <v>Nora Ephron</v>
      </c>
      <c r="E326" s="3">
        <f>AVERAGEIF(A326:A5368,D326,C326:C5368)</f>
        <v>6.166666666666667</v>
      </c>
    </row>
    <row r="327" spans="1:5" x14ac:dyDescent="0.35">
      <c r="A327" s="3" t="s">
        <v>535</v>
      </c>
      <c r="B327" s="3" t="s">
        <v>1931</v>
      </c>
      <c r="C327" s="3">
        <v>6.3</v>
      </c>
      <c r="D327" t="str">
        <v>Angelina Jolie Pitt</v>
      </c>
      <c r="E327" s="3">
        <f>AVERAGEIF(A327:A5369,D327,C327:C5369)</f>
        <v>6</v>
      </c>
    </row>
    <row r="328" spans="1:5" x14ac:dyDescent="0.35">
      <c r="A328" s="3" t="s">
        <v>487</v>
      </c>
      <c r="B328" s="3" t="s">
        <v>1936</v>
      </c>
      <c r="C328" s="3">
        <v>7.5</v>
      </c>
      <c r="D328" t="str">
        <v>Clint Eastwood</v>
      </c>
      <c r="E328" s="3">
        <f>AVERAGEIF(A328:A5370,D328,C328:C5370)</f>
        <v>7.2249999999999996</v>
      </c>
    </row>
    <row r="329" spans="1:5" x14ac:dyDescent="0.35">
      <c r="A329" s="3" t="s">
        <v>1939</v>
      </c>
      <c r="B329" s="3" t="s">
        <v>1942</v>
      </c>
      <c r="C329" s="3">
        <v>7.6</v>
      </c>
      <c r="D329" t="str">
        <v>Larry Charles</v>
      </c>
      <c r="E329" s="3">
        <f>AVERAGEIF(A329:A5371,D329,C329:C5371)</f>
        <v>6.5400000000000009</v>
      </c>
    </row>
    <row r="330" spans="1:5" x14ac:dyDescent="0.35">
      <c r="A330" s="3" t="s">
        <v>1947</v>
      </c>
      <c r="B330" s="3" t="s">
        <v>1950</v>
      </c>
      <c r="C330" s="3">
        <v>6.8</v>
      </c>
      <c r="D330" t="str">
        <v>Stanley Kubrick</v>
      </c>
      <c r="E330" s="3">
        <f>AVERAGEIF(A330:A5372,D330,C330:C5372)</f>
        <v>8</v>
      </c>
    </row>
    <row r="331" spans="1:5" x14ac:dyDescent="0.35">
      <c r="A331" s="3" t="s">
        <v>1954</v>
      </c>
      <c r="B331" s="3" t="s">
        <v>1957</v>
      </c>
      <c r="C331" s="3">
        <v>5.2</v>
      </c>
      <c r="D331" t="str">
        <v>Will Gluck</v>
      </c>
      <c r="E331" s="3">
        <f>AVERAGEIF(A331:A5373,D331,C331:C5373)</f>
        <v>6.3</v>
      </c>
    </row>
    <row r="332" spans="1:5" x14ac:dyDescent="0.35">
      <c r="A332" s="3" t="s">
        <v>187</v>
      </c>
      <c r="B332" s="3" t="s">
        <v>1962</v>
      </c>
      <c r="C332" s="3">
        <v>7.7</v>
      </c>
      <c r="D332" t="str">
        <v>Glenn Ficarra</v>
      </c>
      <c r="E332" s="3">
        <f>AVERAGEIF(A332:A5374,D332,C332:C5374)</f>
        <v>6.8666666666666671</v>
      </c>
    </row>
    <row r="333" spans="1:5" x14ac:dyDescent="0.35">
      <c r="A333" s="3" t="s">
        <v>1965</v>
      </c>
      <c r="B333" s="3" t="s">
        <v>1967</v>
      </c>
      <c r="C333" s="3">
        <v>6.2</v>
      </c>
      <c r="D333" t="str">
        <v>David S. Goyer</v>
      </c>
      <c r="E333" s="3">
        <f>AVERAGEIF(A333:A5375,D333,C333:C5375)</f>
        <v>5.166666666666667</v>
      </c>
    </row>
    <row r="334" spans="1:5" x14ac:dyDescent="0.35">
      <c r="A334" s="3" t="s">
        <v>1971</v>
      </c>
      <c r="B334" s="3" t="s">
        <v>1973</v>
      </c>
      <c r="C334" s="3">
        <v>7.7</v>
      </c>
      <c r="D334" t="str">
        <v>Taylor Hackford</v>
      </c>
      <c r="E334" s="3">
        <f>AVERAGEIF(A334:A5376,D334,C334:C5376)</f>
        <v>6.8833333333333329</v>
      </c>
    </row>
    <row r="335" spans="1:5" x14ac:dyDescent="0.35">
      <c r="A335" s="3" t="s">
        <v>1976</v>
      </c>
      <c r="B335" s="3" t="s">
        <v>1979</v>
      </c>
      <c r="C335" s="3">
        <v>4.3</v>
      </c>
      <c r="D335" t="str">
        <v>Michael Lehmann</v>
      </c>
      <c r="E335" s="3">
        <f>AVERAGEIF(A335:A5377,D335,C335:C5377)</f>
        <v>5.6333333333333329</v>
      </c>
    </row>
    <row r="336" spans="1:5" x14ac:dyDescent="0.35">
      <c r="A336" s="3" t="s">
        <v>1983</v>
      </c>
      <c r="B336" s="3" t="s">
        <v>1987</v>
      </c>
      <c r="C336" s="3">
        <v>6.9</v>
      </c>
      <c r="D336" t="str">
        <v>Stuart Beattie</v>
      </c>
      <c r="E336" s="3">
        <f>AVERAGEIF(A336:A5378,D336,C336:C5378)</f>
        <v>5.0999999999999996</v>
      </c>
    </row>
    <row r="337" spans="1:5" x14ac:dyDescent="0.35">
      <c r="A337" s="3" t="s">
        <v>1915</v>
      </c>
      <c r="B337" s="3" t="s">
        <v>1991</v>
      </c>
      <c r="C337" s="3">
        <v>6.6</v>
      </c>
      <c r="D337" t="str">
        <v>Roman Polanski</v>
      </c>
      <c r="E337" s="3">
        <f>AVERAGEIF(A337:A5379,D337,C337:C5379)</f>
        <v>7.416666666666667</v>
      </c>
    </row>
    <row r="338" spans="1:5" x14ac:dyDescent="0.35">
      <c r="A338" s="3" t="s">
        <v>857</v>
      </c>
      <c r="B338" s="3" t="s">
        <v>1997</v>
      </c>
      <c r="C338" s="3">
        <v>7</v>
      </c>
      <c r="D338" t="str">
        <v>Frank Miller</v>
      </c>
      <c r="E338" s="3">
        <f>AVERAGEIF(A338:A5380,D338,C338:C5380)</f>
        <v>6.4666666666666659</v>
      </c>
    </row>
    <row r="339" spans="1:5" x14ac:dyDescent="0.35">
      <c r="A339" s="3" t="s">
        <v>171</v>
      </c>
      <c r="B339" s="3" t="s">
        <v>2003</v>
      </c>
      <c r="C339" s="3">
        <v>6.7</v>
      </c>
      <c r="D339" t="str">
        <v>Baltasar KormÃ¡kur</v>
      </c>
      <c r="E339" s="3">
        <f>AVERAGEIF(A339:A5381,D339,C339:C5381)</f>
        <v>6.7666666666666666</v>
      </c>
    </row>
    <row r="340" spans="1:5" x14ac:dyDescent="0.35">
      <c r="A340" s="3" t="s">
        <v>71</v>
      </c>
      <c r="B340" s="3" t="s">
        <v>2007</v>
      </c>
      <c r="C340" s="3">
        <v>8.1999999999999993</v>
      </c>
      <c r="D340" t="str">
        <v>Daniel Lee</v>
      </c>
      <c r="E340" s="3">
        <f>AVERAGEIF(A340:A5382,D340,C340:C5382)</f>
        <v>6.15</v>
      </c>
    </row>
    <row r="341" spans="1:5" x14ac:dyDescent="0.35">
      <c r="A341" s="3" t="s">
        <v>171</v>
      </c>
      <c r="B341" s="3" t="s">
        <v>2010</v>
      </c>
      <c r="C341" s="3">
        <v>8.9</v>
      </c>
      <c r="D341" t="str">
        <v>Keenen Ivory Wayans</v>
      </c>
      <c r="E341" s="3">
        <f>AVERAGEIF(A341:A5383,D341,C341:C5383)</f>
        <v>5.1749999999999998</v>
      </c>
    </row>
    <row r="342" spans="1:5" x14ac:dyDescent="0.35">
      <c r="A342" s="3" t="s">
        <v>171</v>
      </c>
      <c r="B342" s="3" t="s">
        <v>2014</v>
      </c>
      <c r="C342" s="3">
        <v>8.6999999999999993</v>
      </c>
      <c r="D342" t="str">
        <v>Rob Reiner</v>
      </c>
      <c r="E342" s="3">
        <f>AVERAGEIF(A342:A5384,D342,C342:C5384)</f>
        <v>7.0181818181818185</v>
      </c>
    </row>
    <row r="343" spans="1:5" x14ac:dyDescent="0.35">
      <c r="A343" s="3" t="s">
        <v>2017</v>
      </c>
      <c r="B343" s="3" t="s">
        <v>2018</v>
      </c>
      <c r="C343" s="3">
        <v>5.5</v>
      </c>
      <c r="D343" t="str">
        <v>Marco Schnabel</v>
      </c>
      <c r="E343" s="3">
        <f>AVERAGEIF(A343:A5385,D343,C343:C5385)</f>
        <v>3.8</v>
      </c>
    </row>
    <row r="344" spans="1:5" x14ac:dyDescent="0.35">
      <c r="A344" s="3" t="s">
        <v>1783</v>
      </c>
      <c r="B344" s="3" t="s">
        <v>2022</v>
      </c>
      <c r="C344" s="3">
        <v>5.7</v>
      </c>
      <c r="D344" t="str">
        <v>Demian Lichtenstein</v>
      </c>
      <c r="E344" s="3">
        <f>AVERAGEIF(A344:A5386,D344,C344:C5386)</f>
        <v>5.9</v>
      </c>
    </row>
    <row r="345" spans="1:5" x14ac:dyDescent="0.35">
      <c r="A345" s="3" t="s">
        <v>2026</v>
      </c>
      <c r="B345" s="3" t="s">
        <v>2028</v>
      </c>
      <c r="C345" s="3">
        <v>6.3</v>
      </c>
      <c r="D345" t="str">
        <v>Josh Gordon</v>
      </c>
      <c r="E345" s="3">
        <f>AVERAGEIF(A345:A5387,D345,C345:C5387)</f>
        <v>6.1999999999999993</v>
      </c>
    </row>
    <row r="346" spans="1:5" x14ac:dyDescent="0.35">
      <c r="A346" s="3" t="s">
        <v>893</v>
      </c>
      <c r="B346" s="3" t="s">
        <v>2033</v>
      </c>
      <c r="C346" s="3">
        <v>5.9</v>
      </c>
      <c r="D346" t="str">
        <v>Tim Hill</v>
      </c>
      <c r="E346" s="3">
        <f>AVERAGEIF(A346:A5388,D346,C346:C5388)</f>
        <v>5.4399999999999995</v>
      </c>
    </row>
    <row r="347" spans="1:5" x14ac:dyDescent="0.35">
      <c r="A347" s="3" t="s">
        <v>2037</v>
      </c>
      <c r="B347" s="3" t="s">
        <v>2039</v>
      </c>
      <c r="C347" s="3">
        <v>7.6</v>
      </c>
      <c r="D347" t="str">
        <v>David Frankel</v>
      </c>
      <c r="E347" s="3">
        <f>AVERAGEIF(A347:A5389,D347,C347:C5389)</f>
        <v>6.6000000000000005</v>
      </c>
    </row>
    <row r="348" spans="1:5" x14ac:dyDescent="0.35">
      <c r="A348" s="3" t="s">
        <v>2042</v>
      </c>
      <c r="B348" s="3" t="s">
        <v>2044</v>
      </c>
      <c r="C348" s="3">
        <v>6.6</v>
      </c>
      <c r="D348" t="str">
        <v>Brenda Chapman</v>
      </c>
      <c r="E348" s="3">
        <f>AVERAGEIF(A348:A5390,D348,C348:C5390)</f>
        <v>7</v>
      </c>
    </row>
    <row r="349" spans="1:5" x14ac:dyDescent="0.35">
      <c r="A349" s="3" t="s">
        <v>2048</v>
      </c>
      <c r="B349" s="3" t="s">
        <v>2050</v>
      </c>
      <c r="C349" s="3">
        <v>5.3</v>
      </c>
      <c r="D349" t="str">
        <v>Marc Lawrence</v>
      </c>
      <c r="E349" s="3">
        <f>AVERAGEIF(A349:A5391,D349,C349:C5391)</f>
        <v>5.7666666666666666</v>
      </c>
    </row>
    <row r="350" spans="1:5" x14ac:dyDescent="0.35">
      <c r="A350" s="3" t="s">
        <v>2054</v>
      </c>
      <c r="B350" s="3" t="s">
        <v>2056</v>
      </c>
      <c r="C350" s="3">
        <v>6</v>
      </c>
      <c r="D350" t="str">
        <v>Peter Billingsley</v>
      </c>
      <c r="E350" s="3">
        <f>AVERAGEIF(A350:A5392,D350,C350:C5392)</f>
        <v>5.5</v>
      </c>
    </row>
    <row r="351" spans="1:5" x14ac:dyDescent="0.35">
      <c r="A351" s="3" t="s">
        <v>604</v>
      </c>
      <c r="B351" s="3" t="s">
        <v>2062</v>
      </c>
      <c r="C351" s="3">
        <v>8</v>
      </c>
      <c r="D351" t="str">
        <v>Wes Ball</v>
      </c>
      <c r="E351" s="3">
        <f>AVERAGEIF(A351:A5393,D351,C351:C5393)</f>
        <v>6.6</v>
      </c>
    </row>
    <row r="352" spans="1:5" x14ac:dyDescent="0.35">
      <c r="A352" s="3" t="s">
        <v>2066</v>
      </c>
      <c r="B352" s="3" t="s">
        <v>2068</v>
      </c>
      <c r="C352" s="3">
        <v>5.6</v>
      </c>
      <c r="D352" t="str">
        <v>Ryan Murphy</v>
      </c>
      <c r="E352" s="3">
        <f>AVERAGEIF(A352:A5394,D352,C352:C5394)</f>
        <v>5.95</v>
      </c>
    </row>
    <row r="353" spans="1:5" x14ac:dyDescent="0.35">
      <c r="A353" s="3" t="s">
        <v>1252</v>
      </c>
      <c r="B353" s="3" t="s">
        <v>2072</v>
      </c>
      <c r="C353" s="3">
        <v>5.9</v>
      </c>
      <c r="D353" t="str">
        <v>Robert Redford</v>
      </c>
      <c r="E353" s="3">
        <f>AVERAGEIF(A353:A5395,D353,C353:C5395)</f>
        <v>6.839999999999999</v>
      </c>
    </row>
    <row r="354" spans="1:5" x14ac:dyDescent="0.35">
      <c r="A354" s="3" t="s">
        <v>163</v>
      </c>
      <c r="B354" s="3" t="s">
        <v>2076</v>
      </c>
      <c r="C354" s="3">
        <v>7.3</v>
      </c>
      <c r="D354" t="str">
        <v>Jay Russell</v>
      </c>
      <c r="E354" s="3">
        <f>AVERAGEIF(A354:A5396,D354,C354:C5396)</f>
        <v>6.7333333333333334</v>
      </c>
    </row>
    <row r="355" spans="1:5" x14ac:dyDescent="0.35">
      <c r="A355" s="3" t="s">
        <v>306</v>
      </c>
      <c r="B355" s="3" t="s">
        <v>2080</v>
      </c>
      <c r="C355" s="3">
        <v>7.9</v>
      </c>
      <c r="D355" t="str">
        <v>Kenny Ortega</v>
      </c>
      <c r="E355" s="3">
        <f>AVERAGEIF(A355:A5397,D355,C355:C5397)</f>
        <v>5.7</v>
      </c>
    </row>
    <row r="356" spans="1:5" x14ac:dyDescent="0.35">
      <c r="A356" s="3" t="s">
        <v>1739</v>
      </c>
      <c r="B356" s="3" t="s">
        <v>2083</v>
      </c>
      <c r="C356" s="3">
        <v>6.8</v>
      </c>
      <c r="D356" t="str">
        <v>David McNally</v>
      </c>
      <c r="E356" s="3">
        <f>AVERAGEIF(A356:A5398,D356,C356:C5398)</f>
        <v>5</v>
      </c>
    </row>
    <row r="357" spans="1:5" x14ac:dyDescent="0.35">
      <c r="A357" s="3" t="s">
        <v>260</v>
      </c>
      <c r="B357" s="3" t="s">
        <v>2089</v>
      </c>
      <c r="C357" s="3">
        <v>6.6</v>
      </c>
      <c r="D357" t="str">
        <v>Brian Robbins</v>
      </c>
      <c r="E357" s="3">
        <f>AVERAGEIF(A357:A5399,D357,C357:C5399)</f>
        <v>5.5333333333333341</v>
      </c>
    </row>
    <row r="358" spans="1:5" x14ac:dyDescent="0.35">
      <c r="A358" s="3" t="s">
        <v>435</v>
      </c>
      <c r="B358" s="3" t="s">
        <v>2095</v>
      </c>
      <c r="C358" s="3">
        <v>6.6</v>
      </c>
      <c r="D358" t="str">
        <v>Brian Levant</v>
      </c>
      <c r="E358" s="3">
        <f>AVERAGEIF(A358:A5400,D358,C358:C5400)</f>
        <v>4.8166666666666664</v>
      </c>
    </row>
    <row r="359" spans="1:5" x14ac:dyDescent="0.35">
      <c r="A359" s="3" t="s">
        <v>2099</v>
      </c>
      <c r="B359" s="3" t="s">
        <v>2102</v>
      </c>
      <c r="C359" s="3">
        <v>7</v>
      </c>
      <c r="D359" t="str">
        <v>Steven Zaillian</v>
      </c>
      <c r="E359" s="3">
        <f>AVERAGEIF(A359:A5401,D359,C359:C5401)</f>
        <v>6.35</v>
      </c>
    </row>
    <row r="360" spans="1:5" x14ac:dyDescent="0.35">
      <c r="A360" s="3" t="s">
        <v>1278</v>
      </c>
      <c r="B360" s="3" t="s">
        <v>2108</v>
      </c>
      <c r="C360" s="3">
        <v>7</v>
      </c>
      <c r="D360" t="str">
        <v>Chris Butler</v>
      </c>
      <c r="E360" s="3">
        <f>AVERAGEIF(A360:A5402,D360,C360:C5402)</f>
        <v>7</v>
      </c>
    </row>
    <row r="361" spans="1:5" x14ac:dyDescent="0.35">
      <c r="A361" s="3" t="s">
        <v>2112</v>
      </c>
      <c r="B361" s="3" t="s">
        <v>2115</v>
      </c>
      <c r="C361" s="3">
        <v>7.3</v>
      </c>
      <c r="D361" t="str">
        <v>Jon Avnet</v>
      </c>
      <c r="E361" s="3">
        <f>AVERAGEIF(A361:A5403,D361,C361:C5403)</f>
        <v>6</v>
      </c>
    </row>
    <row r="362" spans="1:5" x14ac:dyDescent="0.35">
      <c r="A362" s="3" t="s">
        <v>327</v>
      </c>
      <c r="B362" s="3" t="s">
        <v>2121</v>
      </c>
      <c r="C362" s="3">
        <v>5.5</v>
      </c>
      <c r="D362" t="str">
        <v>Sam Fell</v>
      </c>
      <c r="E362" s="3">
        <f>AVERAGEIF(A362:A5404,D362,C362:C5404)</f>
        <v>6.1</v>
      </c>
    </row>
    <row r="363" spans="1:5" x14ac:dyDescent="0.35">
      <c r="A363" s="3" t="s">
        <v>487</v>
      </c>
      <c r="B363" s="3" t="s">
        <v>2126</v>
      </c>
      <c r="C363" s="3">
        <v>8.5</v>
      </c>
      <c r="D363" t="str">
        <v>Kevin Donovan</v>
      </c>
      <c r="E363" s="3">
        <f>AVERAGEIF(A363:A5405,D363,C363:C5405)</f>
        <v>5.3</v>
      </c>
    </row>
    <row r="364" spans="1:5" x14ac:dyDescent="0.35">
      <c r="A364" s="3" t="s">
        <v>2129</v>
      </c>
      <c r="B364" s="3" t="s">
        <v>2132</v>
      </c>
      <c r="C364" s="3">
        <v>7.5</v>
      </c>
      <c r="D364" t="str">
        <v>Geoff Murphy</v>
      </c>
      <c r="E364" s="3">
        <f>AVERAGEIF(A364:A5406,D364,C364:C5406)</f>
        <v>5.4</v>
      </c>
    </row>
    <row r="365" spans="1:5" x14ac:dyDescent="0.35">
      <c r="A365" s="3" t="s">
        <v>2112</v>
      </c>
      <c r="B365" s="3" t="s">
        <v>2137</v>
      </c>
      <c r="C365" s="3">
        <v>7</v>
      </c>
      <c r="D365" t="str">
        <v>David O. Russell</v>
      </c>
      <c r="E365" s="3">
        <f>AVERAGEIF(A365:A5407,D365,C365:C5407)</f>
        <v>6.7749999999999995</v>
      </c>
    </row>
    <row r="366" spans="1:5" x14ac:dyDescent="0.35">
      <c r="A366" s="3" t="s">
        <v>685</v>
      </c>
      <c r="B366" s="3" t="s">
        <v>2143</v>
      </c>
      <c r="C366" s="3">
        <v>7.8</v>
      </c>
      <c r="D366" t="str">
        <v>Babak Najafi</v>
      </c>
      <c r="E366" s="3">
        <f>AVERAGEIF(A366:A5408,D366,C366:C5408)</f>
        <v>5.9</v>
      </c>
    </row>
    <row r="367" spans="1:5" x14ac:dyDescent="0.35">
      <c r="A367" s="3" t="s">
        <v>1311</v>
      </c>
      <c r="B367" s="3" t="s">
        <v>2148</v>
      </c>
      <c r="C367" s="3">
        <v>7.6</v>
      </c>
      <c r="D367" t="str">
        <v>Jean-Pierre Jeunet</v>
      </c>
      <c r="E367" s="3">
        <f>AVERAGEIF(A367:A5409,D367,C367:C5409)</f>
        <v>7.3400000000000007</v>
      </c>
    </row>
    <row r="368" spans="1:5" x14ac:dyDescent="0.35">
      <c r="A368" s="3" t="s">
        <v>1294</v>
      </c>
      <c r="B368" s="3" t="s">
        <v>2152</v>
      </c>
      <c r="C368" s="3">
        <v>7.6</v>
      </c>
      <c r="D368" t="str">
        <v>Graham Annable</v>
      </c>
      <c r="E368" s="3">
        <f>AVERAGEIF(A368:A5410,D368,C368:C5410)</f>
        <v>6.8</v>
      </c>
    </row>
    <row r="369" spans="1:5" x14ac:dyDescent="0.35">
      <c r="A369" s="3" t="s">
        <v>2156</v>
      </c>
      <c r="B369" s="3" t="s">
        <v>2158</v>
      </c>
      <c r="C369" s="3">
        <v>6.1</v>
      </c>
      <c r="D369" t="str">
        <v>Griffin Dunne</v>
      </c>
      <c r="E369" s="3">
        <f>AVERAGEIF(A369:A5411,D369,C369:C5411)</f>
        <v>5.9</v>
      </c>
    </row>
    <row r="370" spans="1:5" x14ac:dyDescent="0.35">
      <c r="A370" s="3" t="s">
        <v>1769</v>
      </c>
      <c r="B370" s="3" t="s">
        <v>2162</v>
      </c>
      <c r="C370" s="3">
        <v>6.8</v>
      </c>
      <c r="D370" t="str">
        <v>John Pasquin</v>
      </c>
      <c r="E370" s="3">
        <f>AVERAGEIF(A370:A5412,D370,C370:C5412)</f>
        <v>5.6333333333333329</v>
      </c>
    </row>
    <row r="371" spans="1:5" x14ac:dyDescent="0.35">
      <c r="A371" s="3" t="s">
        <v>2166</v>
      </c>
      <c r="B371" s="3" t="s">
        <v>2170</v>
      </c>
      <c r="C371" s="3">
        <v>5</v>
      </c>
      <c r="D371" t="str">
        <v>Ruben Fleischer</v>
      </c>
      <c r="E371" s="3">
        <f>AVERAGEIF(A371:A5413,D371,C371:C5413)</f>
        <v>6.833333333333333</v>
      </c>
    </row>
    <row r="372" spans="1:5" x14ac:dyDescent="0.35">
      <c r="A372" s="3" t="s">
        <v>118</v>
      </c>
      <c r="B372" s="3" t="s">
        <v>2175</v>
      </c>
      <c r="C372" s="3">
        <v>7.1</v>
      </c>
      <c r="D372" t="str">
        <v>Harold Ramis</v>
      </c>
      <c r="E372" s="3">
        <f>AVERAGEIF(A372:A5414,D372,C372:C5414)</f>
        <v>6.55</v>
      </c>
    </row>
    <row r="373" spans="1:5" x14ac:dyDescent="0.35">
      <c r="A373" s="3" t="s">
        <v>2178</v>
      </c>
      <c r="B373" s="3" t="s">
        <v>2181</v>
      </c>
      <c r="C373" s="3">
        <v>5.5</v>
      </c>
      <c r="D373" t="str">
        <v>Kevin Macdonald</v>
      </c>
      <c r="E373" s="3">
        <f>AVERAGEIF(A373:A5415,D373,C373:C5415)</f>
        <v>7.6333333333333329</v>
      </c>
    </row>
    <row r="374" spans="1:5" x14ac:dyDescent="0.35">
      <c r="A374" s="3" t="s">
        <v>1252</v>
      </c>
      <c r="B374" s="3" t="s">
        <v>2186</v>
      </c>
      <c r="C374" s="3">
        <v>5.6</v>
      </c>
      <c r="D374" t="str">
        <v>Donald Petrie</v>
      </c>
      <c r="E374" s="3">
        <f>AVERAGEIF(A374:A5416,D374,C374:C5416)</f>
        <v>5.6625000000000005</v>
      </c>
    </row>
    <row r="375" spans="1:5" x14ac:dyDescent="0.35">
      <c r="A375" s="3" t="s">
        <v>389</v>
      </c>
      <c r="B375" s="3" t="s">
        <v>2190</v>
      </c>
      <c r="C375" s="3">
        <v>7.1</v>
      </c>
      <c r="D375" t="str">
        <v>Jorge Blanco</v>
      </c>
      <c r="E375" s="3">
        <f>AVERAGEIF(A375:A5417,D375,C375:C5417)</f>
        <v>6.1</v>
      </c>
    </row>
    <row r="376" spans="1:5" x14ac:dyDescent="0.35">
      <c r="A376" s="3" t="s">
        <v>946</v>
      </c>
      <c r="B376" s="3" t="s">
        <v>2197</v>
      </c>
      <c r="C376" s="3">
        <v>4.9000000000000004</v>
      </c>
      <c r="D376" t="str">
        <v>Stuart Baird</v>
      </c>
      <c r="E376" s="3">
        <f>AVERAGEIF(A376:A5418,D376,C376:C5418)</f>
        <v>6.4</v>
      </c>
    </row>
    <row r="377" spans="1:5" x14ac:dyDescent="0.35">
      <c r="A377" s="3" t="s">
        <v>435</v>
      </c>
      <c r="B377" s="3" t="s">
        <v>2203</v>
      </c>
      <c r="C377" s="3">
        <v>7.4</v>
      </c>
      <c r="D377" t="str">
        <v>Joel Coen</v>
      </c>
      <c r="E377" s="3">
        <f>AVERAGEIF(A377:A5419,D377,C377:C5419)</f>
        <v>7.3999999999999995</v>
      </c>
    </row>
    <row r="378" spans="1:5" x14ac:dyDescent="0.35">
      <c r="A378" s="3" t="s">
        <v>1304</v>
      </c>
      <c r="B378" s="3" t="s">
        <v>2210</v>
      </c>
      <c r="C378" s="3">
        <v>5.7</v>
      </c>
      <c r="D378" t="str">
        <v>Robert Lorenz</v>
      </c>
      <c r="E378" s="3">
        <f>AVERAGEIF(A378:A5420,D378,C378:C5420)</f>
        <v>6.8</v>
      </c>
    </row>
    <row r="379" spans="1:5" x14ac:dyDescent="0.35">
      <c r="A379" s="3" t="s">
        <v>2213</v>
      </c>
      <c r="B379" s="3" t="s">
        <v>2217</v>
      </c>
      <c r="C379" s="3">
        <v>6.4</v>
      </c>
      <c r="D379" t="str">
        <v>Harold Becker</v>
      </c>
      <c r="E379" s="3">
        <f>AVERAGEIF(A379:A5421,D379,C379:C5421)</f>
        <v>6.1400000000000006</v>
      </c>
    </row>
    <row r="380" spans="1:5" x14ac:dyDescent="0.35">
      <c r="A380" s="3" t="s">
        <v>2222</v>
      </c>
      <c r="B380" s="3" t="s">
        <v>2224</v>
      </c>
      <c r="C380" s="3">
        <v>5.9</v>
      </c>
      <c r="D380" t="str">
        <v>Scott Stewart</v>
      </c>
      <c r="E380" s="3">
        <f>AVERAGEIF(A380:A5422,D380,C380:C5422)</f>
        <v>5.45</v>
      </c>
    </row>
    <row r="381" spans="1:5" x14ac:dyDescent="0.35">
      <c r="A381" s="3" t="s">
        <v>1605</v>
      </c>
      <c r="B381" s="3" t="s">
        <v>2227</v>
      </c>
      <c r="C381" s="3">
        <v>5.5</v>
      </c>
      <c r="D381" t="str">
        <v>Patrick Gilmore</v>
      </c>
      <c r="E381" s="3">
        <f>AVERAGEIF(A381:A5423,D381,C381:C5423)</f>
        <v>6.7</v>
      </c>
    </row>
    <row r="382" spans="1:5" x14ac:dyDescent="0.35">
      <c r="A382" s="3" t="s">
        <v>1071</v>
      </c>
      <c r="B382" s="3" t="s">
        <v>2231</v>
      </c>
      <c r="C382" s="3">
        <v>6.9</v>
      </c>
      <c r="D382" t="str">
        <v>Tony Bill</v>
      </c>
      <c r="E382" s="3">
        <f>AVERAGEIF(A382:A5424,D382,C382:C5424)</f>
        <v>6.6</v>
      </c>
    </row>
    <row r="383" spans="1:5" x14ac:dyDescent="0.35">
      <c r="A383" s="3" t="s">
        <v>1198</v>
      </c>
      <c r="B383" s="3" t="s">
        <v>2237</v>
      </c>
      <c r="C383" s="3">
        <v>6.2</v>
      </c>
      <c r="D383" t="str">
        <v>Rod Lurie</v>
      </c>
      <c r="E383" s="3">
        <f>AVERAGEIF(A383:A5425,D383,C383:C5425)</f>
        <v>6.6</v>
      </c>
    </row>
    <row r="384" spans="1:5" x14ac:dyDescent="0.35">
      <c r="A384" s="3" t="s">
        <v>1739</v>
      </c>
      <c r="B384" s="3" t="s">
        <v>2242</v>
      </c>
      <c r="C384" s="3">
        <v>7</v>
      </c>
      <c r="D384" t="str">
        <v>Walter Hill</v>
      </c>
      <c r="E384" s="3">
        <f>AVERAGEIF(A384:A5426,D384,C384:C5426)</f>
        <v>5.9250000000000007</v>
      </c>
    </row>
    <row r="385" spans="1:5" x14ac:dyDescent="0.35">
      <c r="A385" s="3" t="s">
        <v>2246</v>
      </c>
      <c r="B385" s="3" t="s">
        <v>2247</v>
      </c>
      <c r="C385" s="3">
        <v>5.6</v>
      </c>
      <c r="D385" t="str">
        <v>Akiva Goldsman</v>
      </c>
      <c r="E385" s="3">
        <f>AVERAGEIF(A385:A5427,D385,C385:C5427)</f>
        <v>6.2</v>
      </c>
    </row>
    <row r="386" spans="1:5" x14ac:dyDescent="0.35">
      <c r="A386" s="3" t="s">
        <v>1278</v>
      </c>
      <c r="B386" s="3" t="s">
        <v>2252</v>
      </c>
      <c r="C386" s="3">
        <v>7</v>
      </c>
      <c r="D386" t="str">
        <v>Harald Zwart</v>
      </c>
      <c r="E386" s="3">
        <f>AVERAGEIF(A386:A5428,D386,C386:C5428)</f>
        <v>5.5</v>
      </c>
    </row>
    <row r="387" spans="1:5" x14ac:dyDescent="0.35">
      <c r="A387" s="3" t="s">
        <v>1252</v>
      </c>
      <c r="B387" s="3" t="s">
        <v>2257</v>
      </c>
      <c r="C387" s="3">
        <v>6.8</v>
      </c>
      <c r="D387" t="str">
        <v>Walter Salles</v>
      </c>
      <c r="E387" s="3">
        <f>AVERAGEIF(A387:A5429,D387,C387:C5429)</f>
        <v>6.5666666666666664</v>
      </c>
    </row>
    <row r="388" spans="1:5" x14ac:dyDescent="0.35">
      <c r="A388" s="3" t="s">
        <v>2260</v>
      </c>
      <c r="B388" s="3" t="s">
        <v>2262</v>
      </c>
      <c r="C388" s="3">
        <v>5.4</v>
      </c>
      <c r="D388" t="str">
        <v>Iain Softley</v>
      </c>
      <c r="E388" s="3">
        <f>AVERAGEIF(A388:A5430,D388,C388:C5430)</f>
        <v>6.55</v>
      </c>
    </row>
    <row r="389" spans="1:5" x14ac:dyDescent="0.35">
      <c r="A389" s="3" t="s">
        <v>2266</v>
      </c>
      <c r="B389" s="3" t="s">
        <v>2267</v>
      </c>
      <c r="C389" s="3">
        <v>6.1</v>
      </c>
      <c r="D389" t="str">
        <v>David Koepp</v>
      </c>
      <c r="E389" s="3">
        <f>AVERAGEIF(A389:A5431,D389,C389:C5431)</f>
        <v>6.4599999999999991</v>
      </c>
    </row>
    <row r="390" spans="1:5" x14ac:dyDescent="0.35">
      <c r="A390" s="3" t="s">
        <v>2271</v>
      </c>
      <c r="B390" s="3" t="s">
        <v>2273</v>
      </c>
      <c r="C390" s="3">
        <v>6.7</v>
      </c>
      <c r="D390" t="str">
        <v>Uwe Boll</v>
      </c>
      <c r="E390" s="3">
        <f>AVERAGEIF(A390:A5432,D390,C390:C5432)</f>
        <v>3.72</v>
      </c>
    </row>
    <row r="391" spans="1:5" x14ac:dyDescent="0.35">
      <c r="A391" s="3" t="s">
        <v>1500</v>
      </c>
      <c r="B391" s="3" t="s">
        <v>1503</v>
      </c>
      <c r="C391" s="3">
        <v>4.3</v>
      </c>
      <c r="D391" t="str">
        <v>Pou-Soi Cheang</v>
      </c>
      <c r="E391" s="3">
        <f>AVERAGEIF(A391:A5433,D391,C391:C5433)</f>
        <v>6</v>
      </c>
    </row>
    <row r="392" spans="1:5" x14ac:dyDescent="0.35">
      <c r="A392" s="3" t="s">
        <v>2277</v>
      </c>
      <c r="B392" s="3" t="s">
        <v>2279</v>
      </c>
      <c r="C392" s="3">
        <v>6.9</v>
      </c>
      <c r="D392" t="str">
        <v>John Dahl</v>
      </c>
      <c r="E392" s="3">
        <f>AVERAGEIF(A392:A5434,D392,C392:C5434)</f>
        <v>6.8000000000000007</v>
      </c>
    </row>
    <row r="393" spans="1:5" x14ac:dyDescent="0.35">
      <c r="A393" s="3" t="s">
        <v>850</v>
      </c>
      <c r="B393" s="3" t="s">
        <v>2285</v>
      </c>
      <c r="C393" s="3">
        <v>8</v>
      </c>
      <c r="D393" t="str">
        <v>Tim Miller</v>
      </c>
      <c r="E393" s="3">
        <f>AVERAGEIF(A393:A5435,D393,C393:C5435)</f>
        <v>8.1</v>
      </c>
    </row>
    <row r="394" spans="1:5" x14ac:dyDescent="0.35">
      <c r="A394" s="3" t="s">
        <v>2289</v>
      </c>
      <c r="B394" s="3" t="s">
        <v>2292</v>
      </c>
      <c r="C394" s="3">
        <v>4.4000000000000004</v>
      </c>
      <c r="D394" t="str">
        <v>Stephen Herek</v>
      </c>
      <c r="E394" s="3">
        <f>AVERAGEIF(A394:A5436,D394,C394:C5436)</f>
        <v>6.125</v>
      </c>
    </row>
    <row r="395" spans="1:5" x14ac:dyDescent="0.35">
      <c r="A395" s="3" t="s">
        <v>2296</v>
      </c>
      <c r="B395" s="3" t="s">
        <v>2299</v>
      </c>
      <c r="C395" s="3">
        <v>7.3</v>
      </c>
      <c r="D395" t="str">
        <v>Peter MacDonald</v>
      </c>
      <c r="E395" s="3">
        <f>AVERAGEIF(A395:A5437,D395,C395:C5437)</f>
        <v>5.7</v>
      </c>
    </row>
    <row r="396" spans="1:5" x14ac:dyDescent="0.35">
      <c r="A396" s="3" t="s">
        <v>1605</v>
      </c>
      <c r="B396" s="3" t="s">
        <v>2303</v>
      </c>
      <c r="C396" s="3">
        <v>6.3</v>
      </c>
      <c r="D396" t="str">
        <v>Anthony Hemingway</v>
      </c>
      <c r="E396" s="3">
        <f>AVERAGEIF(A396:A5438,D396,C396:C5438)</f>
        <v>5.9</v>
      </c>
    </row>
    <row r="397" spans="1:5" x14ac:dyDescent="0.35">
      <c r="A397" s="3" t="s">
        <v>499</v>
      </c>
      <c r="B397" s="3" t="s">
        <v>681</v>
      </c>
      <c r="C397" s="3">
        <v>6.7</v>
      </c>
      <c r="D397" t="str">
        <v>Sean Anders</v>
      </c>
      <c r="E397" s="3">
        <f>AVERAGEIF(A397:A5439,D397,C397:C5439)</f>
        <v>6.125</v>
      </c>
    </row>
    <row r="398" spans="1:5" x14ac:dyDescent="0.35">
      <c r="A398" s="3" t="s">
        <v>435</v>
      </c>
      <c r="B398" s="3" t="s">
        <v>2309</v>
      </c>
      <c r="C398" s="3">
        <v>7.7</v>
      </c>
      <c r="D398" t="str">
        <v>Mark Neveldine</v>
      </c>
      <c r="E398" s="3">
        <f>AVERAGEIF(A398:A5440,D398,C398:C5440)</f>
        <v>5.5600000000000005</v>
      </c>
    </row>
    <row r="399" spans="1:5" x14ac:dyDescent="0.35">
      <c r="A399" s="3" t="s">
        <v>845</v>
      </c>
      <c r="B399" s="3" t="s">
        <v>2314</v>
      </c>
      <c r="C399" s="3">
        <v>6.5</v>
      </c>
      <c r="D399" t="str">
        <v>John Madden</v>
      </c>
      <c r="E399" s="3">
        <f>AVERAGEIF(A399:A5441,D399,C399:C5441)</f>
        <v>6.7799999999999994</v>
      </c>
    </row>
    <row r="400" spans="1:5" x14ac:dyDescent="0.35">
      <c r="A400" s="3" t="s">
        <v>1155</v>
      </c>
      <c r="B400" s="3" t="s">
        <v>2319</v>
      </c>
      <c r="C400" s="3">
        <v>7.8</v>
      </c>
      <c r="D400" t="str">
        <v>Kevin Bray</v>
      </c>
      <c r="E400" s="3">
        <f>AVERAGEIF(A400:A5442,D400,C400:C5442)</f>
        <v>5.95</v>
      </c>
    </row>
    <row r="401" spans="1:5" x14ac:dyDescent="0.35">
      <c r="A401" s="3" t="s">
        <v>710</v>
      </c>
      <c r="B401" s="3" t="s">
        <v>2323</v>
      </c>
      <c r="C401" s="3">
        <v>6.4</v>
      </c>
      <c r="D401" t="str">
        <v>Mike Gabriel</v>
      </c>
      <c r="E401" s="3">
        <f>AVERAGEIF(A401:A5443,D401,C401:C5443)</f>
        <v>6.6</v>
      </c>
    </row>
    <row r="402" spans="1:5" x14ac:dyDescent="0.35">
      <c r="A402" s="3" t="s">
        <v>1526</v>
      </c>
      <c r="B402" s="3" t="s">
        <v>2327</v>
      </c>
      <c r="C402" s="3">
        <v>7.8</v>
      </c>
      <c r="D402" t="str">
        <v>Sam Weisman</v>
      </c>
      <c r="E402" s="3">
        <f>AVERAGEIF(A402:A5444,D402,C402:C5444)</f>
        <v>5.4499999999999993</v>
      </c>
    </row>
    <row r="403" spans="1:5" x14ac:dyDescent="0.35">
      <c r="A403" s="3" t="s">
        <v>2331</v>
      </c>
      <c r="B403" s="3" t="s">
        <v>2332</v>
      </c>
      <c r="C403" s="3">
        <v>5.8</v>
      </c>
      <c r="D403" t="str">
        <v>Jesse Dylan</v>
      </c>
      <c r="E403" s="3">
        <f>AVERAGEIF(A403:A5445,D403,C403:C5445)</f>
        <v>6.0333333333333323</v>
      </c>
    </row>
    <row r="404" spans="1:5" x14ac:dyDescent="0.35">
      <c r="A404" s="3" t="s">
        <v>2335</v>
      </c>
      <c r="B404" s="3" t="s">
        <v>2336</v>
      </c>
      <c r="C404" s="3">
        <v>7.1</v>
      </c>
      <c r="D404" t="str">
        <v>Wayne Wang</v>
      </c>
      <c r="E404" s="3">
        <f>AVERAGEIF(A404:A5446,D404,C404:C5446)</f>
        <v>6.0200000000000005</v>
      </c>
    </row>
    <row r="405" spans="1:5" x14ac:dyDescent="0.35">
      <c r="A405" s="3" t="s">
        <v>2339</v>
      </c>
      <c r="B405" s="3" t="s">
        <v>2343</v>
      </c>
      <c r="C405" s="3">
        <v>7.1</v>
      </c>
      <c r="D405" t="str">
        <v>Gabriele Muccino</v>
      </c>
      <c r="E405" s="3">
        <f>AVERAGEIF(A405:A5447,D405,C405:C5447)</f>
        <v>6.9749999999999996</v>
      </c>
    </row>
    <row r="406" spans="1:5" x14ac:dyDescent="0.35">
      <c r="B406" s="3" t="s">
        <v>2350</v>
      </c>
      <c r="C406" s="3">
        <v>8.6</v>
      </c>
      <c r="D406" t="str">
        <v>Tom Dey</v>
      </c>
      <c r="E406" s="3">
        <f>AVERAGEIF(A406:A5448,D406,C406:C5448)</f>
        <v>5.4666666666666659</v>
      </c>
    </row>
    <row r="407" spans="1:5" x14ac:dyDescent="0.35">
      <c r="A407" s="3" t="s">
        <v>2354</v>
      </c>
      <c r="B407" s="3" t="s">
        <v>2355</v>
      </c>
      <c r="C407" s="3">
        <v>6.8</v>
      </c>
      <c r="D407" t="str">
        <v>Jimmy Hayward</v>
      </c>
      <c r="E407" s="3">
        <f>AVERAGEIF(A407:A5449,D407,C407:C5449)</f>
        <v>5.3000000000000007</v>
      </c>
    </row>
    <row r="408" spans="1:5" x14ac:dyDescent="0.35">
      <c r="A408" s="3" t="s">
        <v>2339</v>
      </c>
      <c r="B408" s="3" t="s">
        <v>2359</v>
      </c>
      <c r="C408" s="3">
        <v>4.8</v>
      </c>
      <c r="D408" t="str">
        <v>Alan Parker</v>
      </c>
      <c r="E408" s="3">
        <f>AVERAGEIF(A408:A5450,D408,C408:C5450)</f>
        <v>7.0333333333333341</v>
      </c>
    </row>
    <row r="409" spans="1:5" x14ac:dyDescent="0.35">
      <c r="A409" s="3" t="s">
        <v>260</v>
      </c>
      <c r="B409" s="3" t="s">
        <v>2364</v>
      </c>
      <c r="C409" s="3">
        <v>6.2</v>
      </c>
      <c r="D409" t="str">
        <v>John Frankenheimer</v>
      </c>
      <c r="E409" s="3">
        <f>AVERAGEIF(A409:A5451,D409,C409:C5451)</f>
        <v>6.1399999999999988</v>
      </c>
    </row>
    <row r="410" spans="1:5" x14ac:dyDescent="0.35">
      <c r="A410" s="3" t="s">
        <v>2367</v>
      </c>
      <c r="B410" s="3" t="s">
        <v>2368</v>
      </c>
      <c r="C410" s="3">
        <v>6.9</v>
      </c>
      <c r="D410" t="str">
        <v>Paul King</v>
      </c>
      <c r="E410" s="3">
        <f>AVERAGEIF(A410:A5452,D410,C410:C5452)</f>
        <v>7.2</v>
      </c>
    </row>
    <row r="411" spans="1:5" x14ac:dyDescent="0.35">
      <c r="A411" s="3" t="s">
        <v>1739</v>
      </c>
      <c r="B411" s="3" t="s">
        <v>2372</v>
      </c>
      <c r="C411" s="3">
        <v>7.3</v>
      </c>
      <c r="D411" t="str">
        <v>Akiva Schaffer</v>
      </c>
      <c r="E411" s="3">
        <f>AVERAGEIF(A411:A5453,D411,C411:C5453)</f>
        <v>6.0333333333333341</v>
      </c>
    </row>
    <row r="412" spans="1:5" x14ac:dyDescent="0.35">
      <c r="A412" s="3" t="s">
        <v>2367</v>
      </c>
      <c r="B412" s="3" t="s">
        <v>2378</v>
      </c>
      <c r="C412" s="3">
        <v>6.6</v>
      </c>
      <c r="D412" t="str">
        <v>William Friedkin</v>
      </c>
      <c r="E412" s="3">
        <f>AVERAGEIF(A412:A5454,D412,C412:C5454)</f>
        <v>7.0142857142857142</v>
      </c>
    </row>
    <row r="413" spans="1:5" x14ac:dyDescent="0.35">
      <c r="A413" s="3" t="s">
        <v>1526</v>
      </c>
      <c r="B413" s="3" t="s">
        <v>2383</v>
      </c>
      <c r="C413" s="3">
        <v>6.9</v>
      </c>
      <c r="D413" t="str">
        <v>Kent Alterman</v>
      </c>
      <c r="E413" s="3">
        <f>AVERAGEIF(A413:A5455,D413,C413:C5455)</f>
        <v>5.8</v>
      </c>
    </row>
    <row r="414" spans="1:5" x14ac:dyDescent="0.35">
      <c r="A414" s="3" t="s">
        <v>2386</v>
      </c>
      <c r="B414" s="3" t="s">
        <v>2388</v>
      </c>
      <c r="C414" s="3">
        <v>6.2</v>
      </c>
      <c r="D414" t="str">
        <v>Peter Lord</v>
      </c>
      <c r="E414" s="3">
        <f>AVERAGEIF(A414:A5456,D414,C414:C5456)</f>
        <v>6.85</v>
      </c>
    </row>
    <row r="415" spans="1:5" x14ac:dyDescent="0.35">
      <c r="A415" s="3" t="s">
        <v>2392</v>
      </c>
      <c r="B415" s="3" t="s">
        <v>2393</v>
      </c>
      <c r="C415" s="3">
        <v>6.7</v>
      </c>
      <c r="D415" t="str">
        <v>Shekhar Kapur</v>
      </c>
      <c r="E415" s="3">
        <f>AVERAGEIF(A415:A5457,D415,C415:C5457)</f>
        <v>6.9666666666666659</v>
      </c>
    </row>
    <row r="416" spans="1:5" x14ac:dyDescent="0.35">
      <c r="A416" s="3" t="s">
        <v>2396</v>
      </c>
      <c r="B416" s="3" t="s">
        <v>2399</v>
      </c>
      <c r="C416" s="3">
        <v>7.6</v>
      </c>
      <c r="D416" t="str">
        <v>Karyn Kusama</v>
      </c>
      <c r="E416" s="3">
        <f>AVERAGEIF(A416:A5458,D416,C416:C5458)</f>
        <v>5.3</v>
      </c>
    </row>
    <row r="417" spans="1:5" x14ac:dyDescent="0.35">
      <c r="A417" s="3" t="s">
        <v>225</v>
      </c>
      <c r="B417" s="3" t="s">
        <v>2403</v>
      </c>
      <c r="C417" s="3">
        <v>6.7</v>
      </c>
      <c r="D417" t="str">
        <v>Ron Maxwell</v>
      </c>
      <c r="E417" s="3">
        <f>AVERAGEIF(A417:A5459,D417,C417:C5459)</f>
        <v>7</v>
      </c>
    </row>
    <row r="418" spans="1:5" x14ac:dyDescent="0.35">
      <c r="A418" s="3" t="s">
        <v>1311</v>
      </c>
      <c r="B418" s="3" t="s">
        <v>2409</v>
      </c>
      <c r="C418" s="3">
        <v>6.2</v>
      </c>
      <c r="D418" t="str">
        <v>Robert Butler</v>
      </c>
      <c r="E418" s="3">
        <f>AVERAGEIF(A418:A5460,D418,C418:C5460)</f>
        <v>4.7</v>
      </c>
    </row>
    <row r="419" spans="1:5" x14ac:dyDescent="0.35">
      <c r="A419" s="3" t="s">
        <v>157</v>
      </c>
      <c r="B419" s="3" t="s">
        <v>2413</v>
      </c>
      <c r="C419" s="3">
        <v>7.3</v>
      </c>
      <c r="D419" t="str">
        <v>Karey Kirkpatrick</v>
      </c>
      <c r="E419" s="3">
        <f>AVERAGEIF(A419:A5461,D419,C419:C5461)</f>
        <v>5.6</v>
      </c>
    </row>
    <row r="420" spans="1:5" x14ac:dyDescent="0.35">
      <c r="A420" s="3" t="s">
        <v>408</v>
      </c>
      <c r="B420" s="3" t="s">
        <v>2419</v>
      </c>
      <c r="C420" s="3">
        <v>6</v>
      </c>
      <c r="D420" t="str">
        <v>Steve Antin</v>
      </c>
      <c r="E420" s="3">
        <f>AVERAGEIF(A420:A5462,D420,C420:C5462)</f>
        <v>6.4</v>
      </c>
    </row>
    <row r="421" spans="1:5" x14ac:dyDescent="0.35">
      <c r="A421" s="3" t="s">
        <v>2423</v>
      </c>
      <c r="B421" s="3" t="s">
        <v>2425</v>
      </c>
      <c r="C421" s="3">
        <v>7.1</v>
      </c>
      <c r="D421" t="str">
        <v>Jim Gillespie</v>
      </c>
      <c r="E421" s="3">
        <f>AVERAGEIF(A421:A5463,D421,C421:C5463)</f>
        <v>5.4499999999999993</v>
      </c>
    </row>
    <row r="422" spans="1:5" x14ac:dyDescent="0.35">
      <c r="A422" s="3" t="s">
        <v>2429</v>
      </c>
      <c r="B422" s="3" t="s">
        <v>2430</v>
      </c>
      <c r="C422" s="3">
        <v>7.1</v>
      </c>
      <c r="D422" t="str">
        <v>Francis Ford Coppola</v>
      </c>
      <c r="E422" s="3">
        <f>AVERAGEIF(A422:A5464,D422,C422:C5464)</f>
        <v>7.4181818181818189</v>
      </c>
    </row>
    <row r="423" spans="1:5" x14ac:dyDescent="0.35">
      <c r="A423" s="3" t="s">
        <v>2433</v>
      </c>
      <c r="B423" s="3" t="s">
        <v>2436</v>
      </c>
      <c r="C423" s="3">
        <v>5.5</v>
      </c>
      <c r="D423" t="str">
        <v>Richard Lester</v>
      </c>
      <c r="E423" s="3">
        <f>AVERAGEIF(A423:A5465,D423,C423:C5465)</f>
        <v>6.6</v>
      </c>
    </row>
    <row r="424" spans="1:5" x14ac:dyDescent="0.35">
      <c r="A424" s="3" t="s">
        <v>2440</v>
      </c>
      <c r="B424" s="3" t="s">
        <v>2444</v>
      </c>
      <c r="C424" s="3">
        <v>7.8</v>
      </c>
      <c r="D424" t="str">
        <v>Scott Cooper</v>
      </c>
      <c r="E424" s="3">
        <f>AVERAGEIF(A424:A5466,D424,C424:C5466)</f>
        <v>7.0333333333333341</v>
      </c>
    </row>
    <row r="425" spans="1:5" x14ac:dyDescent="0.35">
      <c r="A425" s="3" t="s">
        <v>2448</v>
      </c>
      <c r="B425" s="3" t="s">
        <v>2450</v>
      </c>
      <c r="C425" s="3">
        <v>5.6</v>
      </c>
      <c r="D425" t="str">
        <v>Robert Rodriguez</v>
      </c>
      <c r="E425" s="3">
        <f>AVERAGEIF(A425:A5467,D425,C425:C5467)</f>
        <v>5.6923076923076925</v>
      </c>
    </row>
    <row r="426" spans="1:5" x14ac:dyDescent="0.35">
      <c r="A426" s="3" t="s">
        <v>2453</v>
      </c>
      <c r="B426" s="3" t="s">
        <v>2457</v>
      </c>
      <c r="C426" s="3">
        <v>7.5</v>
      </c>
      <c r="D426" t="str">
        <v>Curtis Hanson</v>
      </c>
      <c r="E426" s="3">
        <f>AVERAGEIF(A426:A5468,D426,C426:C5468)</f>
        <v>6.6166666666666663</v>
      </c>
    </row>
    <row r="427" spans="1:5" x14ac:dyDescent="0.35">
      <c r="A427" s="3" t="s">
        <v>2461</v>
      </c>
      <c r="B427" s="3" t="s">
        <v>2463</v>
      </c>
      <c r="C427" s="3">
        <v>5.4</v>
      </c>
      <c r="D427" t="str">
        <v>Phyllida Lloyd</v>
      </c>
      <c r="E427" s="3">
        <f>AVERAGEIF(A427:A5469,D427,C427:C5469)</f>
        <v>6.35</v>
      </c>
    </row>
    <row r="428" spans="1:5" x14ac:dyDescent="0.35">
      <c r="A428" s="3" t="s">
        <v>2467</v>
      </c>
      <c r="B428" s="3" t="s">
        <v>2471</v>
      </c>
      <c r="C428" s="3">
        <v>4.3</v>
      </c>
      <c r="D428" t="str">
        <v>Jay Chandrasekhar</v>
      </c>
      <c r="E428" s="3">
        <f>AVERAGEIF(A428:A5470,D428,C428:C5470)</f>
        <v>6.0250000000000004</v>
      </c>
    </row>
    <row r="429" spans="1:5" x14ac:dyDescent="0.35">
      <c r="A429" s="3" t="s">
        <v>1575</v>
      </c>
      <c r="B429" s="3" t="s">
        <v>2478</v>
      </c>
      <c r="C429" s="3">
        <v>4.9000000000000004</v>
      </c>
      <c r="D429" t="str">
        <v>Terrence Malick</v>
      </c>
      <c r="E429" s="3">
        <f>AVERAGEIF(A429:A5471,D429,C429:C5471)</f>
        <v>7.25</v>
      </c>
    </row>
    <row r="430" spans="1:5" x14ac:dyDescent="0.35">
      <c r="A430" s="3" t="s">
        <v>2482</v>
      </c>
      <c r="B430" s="3" t="s">
        <v>2485</v>
      </c>
      <c r="C430" s="3">
        <v>7.1</v>
      </c>
      <c r="D430" t="str">
        <v>David Dobkin</v>
      </c>
      <c r="E430" s="3">
        <f>AVERAGEIF(A430:A5472,D430,C430:C5472)</f>
        <v>6.65</v>
      </c>
    </row>
    <row r="431" spans="1:5" x14ac:dyDescent="0.35">
      <c r="A431" s="3" t="s">
        <v>1627</v>
      </c>
      <c r="B431" s="3" t="s">
        <v>2491</v>
      </c>
      <c r="C431" s="3">
        <v>6.4</v>
      </c>
      <c r="D431" t="str">
        <v>Milos Forman</v>
      </c>
      <c r="E431" s="3">
        <f>AVERAGEIF(A431:A5473,D431,C431:C5473)</f>
        <v>8.1333333333333329</v>
      </c>
    </row>
    <row r="432" spans="1:5" x14ac:dyDescent="0.35">
      <c r="A432" s="3" t="s">
        <v>2495</v>
      </c>
      <c r="B432" s="3" t="s">
        <v>2498</v>
      </c>
      <c r="C432" s="3">
        <v>6.9</v>
      </c>
      <c r="D432" t="str">
        <v>Pierre Morel</v>
      </c>
      <c r="E432" s="3">
        <f>AVERAGEIF(A432:A5474,D432,C432:C5474)</f>
        <v>6.8500000000000005</v>
      </c>
    </row>
    <row r="433" spans="1:5" x14ac:dyDescent="0.35">
      <c r="A433" s="3" t="s">
        <v>1511</v>
      </c>
      <c r="B433" s="3" t="s">
        <v>2503</v>
      </c>
      <c r="C433" s="3">
        <v>4.3</v>
      </c>
      <c r="D433" t="str">
        <v>Paul Hunter</v>
      </c>
      <c r="E433" s="3">
        <f>AVERAGEIF(A433:A5475,D433,C433:C5475)</f>
        <v>5.5</v>
      </c>
    </row>
    <row r="434" spans="1:5" x14ac:dyDescent="0.35">
      <c r="A434" s="3" t="s">
        <v>521</v>
      </c>
      <c r="B434" s="3" t="s">
        <v>2507</v>
      </c>
      <c r="C434" s="3">
        <v>6.1</v>
      </c>
      <c r="D434" t="str">
        <v>Steve Oedekerk</v>
      </c>
      <c r="E434" s="3">
        <f>AVERAGEIF(A434:A5476,D434,C434:C5476)</f>
        <v>6.1999999999999993</v>
      </c>
    </row>
    <row r="435" spans="1:5" x14ac:dyDescent="0.35">
      <c r="A435" s="3" t="s">
        <v>378</v>
      </c>
      <c r="B435" s="3" t="s">
        <v>2514</v>
      </c>
      <c r="C435" s="3">
        <v>7</v>
      </c>
      <c r="D435" t="str">
        <v>John Whitesell</v>
      </c>
      <c r="E435" s="3">
        <f>AVERAGEIF(A435:A5477,D435,C435:C5477)</f>
        <v>4.88</v>
      </c>
    </row>
    <row r="436" spans="1:5" x14ac:dyDescent="0.35">
      <c r="A436" s="3" t="s">
        <v>685</v>
      </c>
      <c r="B436" s="3" t="s">
        <v>2519</v>
      </c>
      <c r="C436" s="3">
        <v>7.7</v>
      </c>
      <c r="D436" t="str">
        <v>George Nolfi</v>
      </c>
      <c r="E436" s="3">
        <f>AVERAGEIF(A436:A5478,D436,C436:C5478)</f>
        <v>7.1</v>
      </c>
    </row>
    <row r="437" spans="1:5" x14ac:dyDescent="0.35">
      <c r="A437" s="3" t="s">
        <v>1516</v>
      </c>
      <c r="B437" s="3" t="s">
        <v>2524</v>
      </c>
      <c r="C437" s="3">
        <v>5.9</v>
      </c>
      <c r="D437" t="str">
        <v>Neil Jordan</v>
      </c>
      <c r="E437" s="3">
        <f>AVERAGEIF(A437:A5479,D437,C437:C5479)</f>
        <v>6.7624999999999993</v>
      </c>
    </row>
    <row r="438" spans="1:5" x14ac:dyDescent="0.35">
      <c r="A438" s="3" t="s">
        <v>514</v>
      </c>
      <c r="B438" s="3" t="s">
        <v>2528</v>
      </c>
      <c r="C438" s="3">
        <v>6.7</v>
      </c>
      <c r="D438" t="str">
        <v>Rawson Marshall Thurber</v>
      </c>
      <c r="E438" s="3">
        <f>AVERAGEIF(A438:A5480,D438,C438:C5480)</f>
        <v>6.75</v>
      </c>
    </row>
    <row r="439" spans="1:5" x14ac:dyDescent="0.35">
      <c r="A439" s="3" t="s">
        <v>1784</v>
      </c>
      <c r="B439" s="3" t="s">
        <v>2531</v>
      </c>
      <c r="C439" s="3">
        <v>6.5</v>
      </c>
      <c r="D439" t="str">
        <v>Spike Lee</v>
      </c>
      <c r="E439" s="3">
        <f>AVERAGEIF(A439:A5481,D439,C439:C5481)</f>
        <v>6.5687499999999996</v>
      </c>
    </row>
    <row r="440" spans="1:5" x14ac:dyDescent="0.35">
      <c r="A440" s="3" t="s">
        <v>2246</v>
      </c>
      <c r="B440" s="3" t="s">
        <v>2534</v>
      </c>
      <c r="C440" s="3">
        <v>7.1</v>
      </c>
      <c r="D440" t="str">
        <v>Brian Helgeland</v>
      </c>
      <c r="E440" s="3">
        <f>AVERAGEIF(A440:A5482,D440,C440:C5482)</f>
        <v>6.7200000000000006</v>
      </c>
    </row>
    <row r="441" spans="1:5" x14ac:dyDescent="0.35">
      <c r="A441" s="3" t="s">
        <v>2296</v>
      </c>
      <c r="B441" s="3" t="s">
        <v>2538</v>
      </c>
      <c r="C441" s="3">
        <v>7.3</v>
      </c>
      <c r="D441" t="str">
        <v>Frank Marshall</v>
      </c>
      <c r="E441" s="3">
        <f>AVERAGEIF(A441:A5483,D441,C441:C5483)</f>
        <v>6.4249999999999998</v>
      </c>
    </row>
    <row r="442" spans="1:5" x14ac:dyDescent="0.35">
      <c r="A442" s="3" t="s">
        <v>2542</v>
      </c>
      <c r="B442" s="3" t="s">
        <v>2544</v>
      </c>
      <c r="C442" s="3">
        <v>6.5</v>
      </c>
      <c r="D442" t="str">
        <v>Hideo Nakata</v>
      </c>
      <c r="E442" s="3">
        <f>AVERAGEIF(A442:A5484,D442,C442:C5484)</f>
        <v>5.4</v>
      </c>
    </row>
    <row r="443" spans="1:5" x14ac:dyDescent="0.35">
      <c r="A443" s="3" t="s">
        <v>255</v>
      </c>
      <c r="B443" s="3" t="s">
        <v>2548</v>
      </c>
      <c r="C443" s="3">
        <v>7</v>
      </c>
      <c r="D443" t="str">
        <v>Peter Hewitt</v>
      </c>
      <c r="E443" s="3">
        <f>AVERAGEIF(A443:A5485,D443,C443:C5485)</f>
        <v>5.3</v>
      </c>
    </row>
    <row r="444" spans="1:5" x14ac:dyDescent="0.35">
      <c r="A444" s="3" t="s">
        <v>1175</v>
      </c>
      <c r="B444" s="3" t="s">
        <v>2552</v>
      </c>
      <c r="C444" s="3">
        <v>6.8</v>
      </c>
      <c r="D444" t="str">
        <v>Joe Roth</v>
      </c>
      <c r="E444" s="3">
        <f>AVERAGEIF(A444:A5486,D444,C444:C5486)</f>
        <v>5.45</v>
      </c>
    </row>
    <row r="445" spans="1:5" x14ac:dyDescent="0.35">
      <c r="A445" s="3" t="s">
        <v>639</v>
      </c>
      <c r="B445" s="3" t="s">
        <v>2557</v>
      </c>
      <c r="C445" s="3">
        <v>7.2</v>
      </c>
      <c r="D445" t="str">
        <v>Bennett Miller</v>
      </c>
      <c r="E445" s="3">
        <f>AVERAGEIF(A445:A5487,D445,C445:C5487)</f>
        <v>7.5</v>
      </c>
    </row>
    <row r="446" spans="1:5" x14ac:dyDescent="0.35">
      <c r="A446" s="3" t="s">
        <v>2561</v>
      </c>
      <c r="B446" s="3" t="s">
        <v>2562</v>
      </c>
      <c r="C446" s="3">
        <v>6.4</v>
      </c>
      <c r="D446" t="str">
        <v>Jaume Collet-Serra</v>
      </c>
      <c r="E446" s="3">
        <f>AVERAGEIF(A446:A5488,D446,C446:C5488)</f>
        <v>6.4749999999999988</v>
      </c>
    </row>
    <row r="447" spans="1:5" x14ac:dyDescent="0.35">
      <c r="A447" s="3" t="s">
        <v>2565</v>
      </c>
      <c r="B447" s="3" t="s">
        <v>2567</v>
      </c>
      <c r="C447" s="3">
        <v>6.1</v>
      </c>
      <c r="D447" t="str">
        <v>Andy Fickman</v>
      </c>
      <c r="E447" s="3">
        <f>AVERAGEIF(A447:A5489,D447,C447:C5489)</f>
        <v>5.7666666666666666</v>
      </c>
    </row>
    <row r="448" spans="1:5" x14ac:dyDescent="0.35">
      <c r="A448" s="3" t="s">
        <v>1007</v>
      </c>
      <c r="B448" s="3" t="s">
        <v>2570</v>
      </c>
      <c r="C448" s="3">
        <v>6.7</v>
      </c>
      <c r="D448" t="str">
        <v>James McTeigue</v>
      </c>
      <c r="E448" s="3">
        <f>AVERAGEIF(A448:A5490,D448,C448:C5490)</f>
        <v>6.65</v>
      </c>
    </row>
    <row r="449" spans="1:5" x14ac:dyDescent="0.35">
      <c r="A449" s="3" t="s">
        <v>2467</v>
      </c>
      <c r="B449" s="3" t="s">
        <v>2576</v>
      </c>
      <c r="C449" s="3">
        <v>6.4</v>
      </c>
      <c r="D449" t="str">
        <v>Matthew O'Callaghan</v>
      </c>
      <c r="E449" s="3">
        <f>AVERAGEIF(A449:A5491,D449,C449:C5491)</f>
        <v>6.6</v>
      </c>
    </row>
    <row r="450" spans="1:5" x14ac:dyDescent="0.35">
      <c r="A450" s="3" t="s">
        <v>597</v>
      </c>
      <c r="B450" s="3" t="s">
        <v>2580</v>
      </c>
      <c r="C450" s="3">
        <v>4.4000000000000004</v>
      </c>
      <c r="D450" t="str">
        <v>Angela Robinson</v>
      </c>
      <c r="E450" s="3">
        <f>AVERAGEIF(A450:A5492,D450,C450:C5492)</f>
        <v>5</v>
      </c>
    </row>
    <row r="451" spans="1:5" x14ac:dyDescent="0.35">
      <c r="A451" s="3" t="s">
        <v>2178</v>
      </c>
      <c r="B451" s="3" t="s">
        <v>2584</v>
      </c>
      <c r="C451" s="3">
        <v>5.4</v>
      </c>
      <c r="D451" t="str">
        <v>Gary Fleder</v>
      </c>
      <c r="E451" s="3">
        <f>AVERAGEIF(A451:A5493,D451,C451:C5493)</f>
        <v>6.6166666666666663</v>
      </c>
    </row>
    <row r="452" spans="1:5" x14ac:dyDescent="0.35">
      <c r="A452" s="3" t="s">
        <v>2467</v>
      </c>
      <c r="B452" s="3" t="s">
        <v>2587</v>
      </c>
      <c r="C452" s="3">
        <v>6.5</v>
      </c>
      <c r="D452" t="str">
        <v>Tommy Wirkola</v>
      </c>
      <c r="E452" s="3">
        <f>AVERAGEIF(A452:A5494,D452,C452:C5494)</f>
        <v>6.25</v>
      </c>
    </row>
    <row r="453" spans="1:5" x14ac:dyDescent="0.35">
      <c r="A453" s="3" t="s">
        <v>2367</v>
      </c>
      <c r="B453" s="3" t="s">
        <v>2590</v>
      </c>
      <c r="C453" s="3">
        <v>6.7</v>
      </c>
      <c r="D453" t="str">
        <v>Adrian Lyne</v>
      </c>
      <c r="E453" s="3">
        <f>AVERAGEIF(A453:A5495,D453,C453:C5495)</f>
        <v>6.4</v>
      </c>
    </row>
    <row r="454" spans="1:5" x14ac:dyDescent="0.35">
      <c r="A454" s="3" t="s">
        <v>487</v>
      </c>
      <c r="B454" s="3" t="s">
        <v>2595</v>
      </c>
      <c r="C454" s="3">
        <v>8.1</v>
      </c>
      <c r="D454" t="str">
        <v>Stephen Gaghan</v>
      </c>
      <c r="E454" s="3">
        <f>AVERAGEIF(A454:A5496,D454,C454:C5496)</f>
        <v>6.3</v>
      </c>
    </row>
    <row r="455" spans="1:5" x14ac:dyDescent="0.35">
      <c r="A455" s="3" t="s">
        <v>2599</v>
      </c>
      <c r="B455" s="3" t="s">
        <v>2600</v>
      </c>
      <c r="C455" s="3">
        <v>5.6</v>
      </c>
      <c r="D455" t="str">
        <v>Jorge R. GutiÃ©rrez</v>
      </c>
      <c r="E455" s="3">
        <f>AVERAGEIF(A455:A5497,D455,C455:C5497)</f>
        <v>7.3</v>
      </c>
    </row>
    <row r="456" spans="1:5" x14ac:dyDescent="0.35">
      <c r="A456" s="3" t="s">
        <v>1807</v>
      </c>
      <c r="B456" s="3" t="s">
        <v>2605</v>
      </c>
      <c r="C456" s="3">
        <v>6.3</v>
      </c>
      <c r="D456" t="str">
        <v>Richard Loncraine</v>
      </c>
      <c r="E456" s="3">
        <f>AVERAGEIF(A456:A5498,D456,C456:C5498)</f>
        <v>6.5333333333333341</v>
      </c>
    </row>
    <row r="457" spans="1:5" x14ac:dyDescent="0.35">
      <c r="A457" s="3" t="s">
        <v>1340</v>
      </c>
      <c r="B457" s="3" t="s">
        <v>2609</v>
      </c>
      <c r="C457" s="3">
        <v>7.3</v>
      </c>
      <c r="D457" t="str">
        <v>Christophe Gans</v>
      </c>
      <c r="E457" s="3">
        <f>AVERAGEIF(A457:A5499,D457,C457:C5499)</f>
        <v>6.6</v>
      </c>
    </row>
    <row r="458" spans="1:5" x14ac:dyDescent="0.35">
      <c r="A458" s="3" t="s">
        <v>2612</v>
      </c>
      <c r="B458" s="3" t="s">
        <v>2615</v>
      </c>
      <c r="C458" s="3">
        <v>6.1</v>
      </c>
      <c r="D458" t="str">
        <v>Howard Deutch</v>
      </c>
      <c r="E458" s="3">
        <f>AVERAGEIF(A458:A5500,D458,C458:C5500)</f>
        <v>5.9666666666666659</v>
      </c>
    </row>
    <row r="459" spans="1:5" x14ac:dyDescent="0.35">
      <c r="A459" s="3" t="s">
        <v>48</v>
      </c>
      <c r="B459" s="3" t="s">
        <v>2620</v>
      </c>
      <c r="C459" s="3">
        <v>7.7</v>
      </c>
      <c r="D459" t="str">
        <v>Jon Hurwitz</v>
      </c>
      <c r="E459" s="3">
        <f>AVERAGEIF(A459:A5501,D459,C459:C5501)</f>
        <v>6.65</v>
      </c>
    </row>
    <row r="460" spans="1:5" x14ac:dyDescent="0.35">
      <c r="A460" s="3" t="s">
        <v>2178</v>
      </c>
      <c r="B460" s="3" t="s">
        <v>2625</v>
      </c>
      <c r="C460" s="3">
        <v>6.4</v>
      </c>
      <c r="D460" t="str">
        <v>Steven Quale</v>
      </c>
      <c r="E460" s="3">
        <f>AVERAGEIF(A460:A5502,D460,C460:C5502)</f>
        <v>5.85</v>
      </c>
    </row>
    <row r="461" spans="1:5" x14ac:dyDescent="0.35">
      <c r="B461" s="3" t="s">
        <v>2631</v>
      </c>
      <c r="C461" s="3">
        <v>8.8000000000000007</v>
      </c>
      <c r="D461" t="str">
        <v>John Landis</v>
      </c>
      <c r="E461" s="3">
        <f>AVERAGEIF(A461:A5503,D461,C461:C5503)</f>
        <v>7</v>
      </c>
    </row>
    <row r="462" spans="1:5" x14ac:dyDescent="0.35">
      <c r="A462" s="3" t="s">
        <v>1783</v>
      </c>
      <c r="B462" s="3" t="s">
        <v>2637</v>
      </c>
      <c r="C462" s="3">
        <v>6.8</v>
      </c>
      <c r="D462" t="str">
        <v>Alexander Witt</v>
      </c>
      <c r="E462" s="3">
        <f>AVERAGEIF(A462:A5504,D462,C462:C5504)</f>
        <v>6.2</v>
      </c>
    </row>
    <row r="463" spans="1:5" x14ac:dyDescent="0.35">
      <c r="A463" s="3" t="s">
        <v>2641</v>
      </c>
      <c r="B463" s="3" t="s">
        <v>2643</v>
      </c>
      <c r="C463" s="3">
        <v>6.6</v>
      </c>
      <c r="D463" t="str">
        <v>Beeban Kidron</v>
      </c>
      <c r="E463" s="3">
        <f>AVERAGEIF(A463:A5505,D463,C463:C5505)</f>
        <v>5.9</v>
      </c>
    </row>
    <row r="464" spans="1:5" x14ac:dyDescent="0.35">
      <c r="A464" s="3" t="s">
        <v>2647</v>
      </c>
      <c r="B464" s="3" t="s">
        <v>2649</v>
      </c>
      <c r="C464" s="3">
        <v>7.2</v>
      </c>
      <c r="D464" t="str">
        <v>Carl Franklin</v>
      </c>
      <c r="E464" s="3">
        <f>AVERAGEIF(A464:A5506,D464,C464:C5506)</f>
        <v>6.6000000000000005</v>
      </c>
    </row>
    <row r="465" spans="1:5" x14ac:dyDescent="0.35">
      <c r="A465" s="3" t="s">
        <v>2652</v>
      </c>
      <c r="B465" s="3" t="s">
        <v>2653</v>
      </c>
      <c r="C465" s="3">
        <v>6.9</v>
      </c>
      <c r="D465" t="str">
        <v>Steven Seagal</v>
      </c>
      <c r="E465" s="3">
        <f>AVERAGEIF(A465:A5507,D465,C465:C5507)</f>
        <v>4.4000000000000004</v>
      </c>
    </row>
    <row r="466" spans="1:5" x14ac:dyDescent="0.35">
      <c r="A466" s="3" t="s">
        <v>2656</v>
      </c>
      <c r="B466" s="3" t="s">
        <v>2659</v>
      </c>
      <c r="C466" s="3">
        <v>5.2</v>
      </c>
      <c r="D466" t="str">
        <v>Danny Boyle</v>
      </c>
      <c r="E466" s="3">
        <f>AVERAGEIF(A466:A5508,D466,C466:C5508)</f>
        <v>7.3888888888888893</v>
      </c>
    </row>
    <row r="467" spans="1:5" x14ac:dyDescent="0.35">
      <c r="A467" s="3" t="s">
        <v>1605</v>
      </c>
      <c r="B467" s="3" t="s">
        <v>2665</v>
      </c>
      <c r="C467" s="3">
        <v>4.9000000000000004</v>
      </c>
      <c r="D467" t="str">
        <v>Andrew Bergman</v>
      </c>
      <c r="E467" s="3">
        <f>AVERAGEIF(A467:A5509,D467,C467:C5509)</f>
        <v>4.8</v>
      </c>
    </row>
    <row r="468" spans="1:5" x14ac:dyDescent="0.35">
      <c r="A468" s="3" t="s">
        <v>2669</v>
      </c>
      <c r="B468" s="3" t="s">
        <v>2671</v>
      </c>
      <c r="C468" s="3">
        <v>6.3</v>
      </c>
      <c r="D468" t="str">
        <v>Barbet Schroeder</v>
      </c>
      <c r="E468" s="3">
        <f>AVERAGEIF(A468:A5510,D468,C468:C5510)</f>
        <v>6.0333333333333341</v>
      </c>
    </row>
    <row r="469" spans="1:5" x14ac:dyDescent="0.35">
      <c r="A469" s="3" t="s">
        <v>809</v>
      </c>
      <c r="B469" s="3" t="s">
        <v>2678</v>
      </c>
      <c r="C469" s="3">
        <v>5.6</v>
      </c>
      <c r="D469" t="str">
        <v>Peter Webber</v>
      </c>
      <c r="E469" s="3">
        <f>AVERAGEIF(A469:A5511,D469,C469:C5511)</f>
        <v>6.6</v>
      </c>
    </row>
    <row r="470" spans="1:5" x14ac:dyDescent="0.35">
      <c r="A470" s="3" t="s">
        <v>2682</v>
      </c>
      <c r="B470" s="3" t="s">
        <v>2684</v>
      </c>
      <c r="C470" s="3">
        <v>5.5</v>
      </c>
      <c r="D470" t="str">
        <v>Andrew Niccol</v>
      </c>
      <c r="E470" s="3">
        <f>AVERAGEIF(A470:A5512,D470,C470:C5512)</f>
        <v>6.88</v>
      </c>
    </row>
    <row r="471" spans="1:5" x14ac:dyDescent="0.35">
      <c r="A471" s="3" t="s">
        <v>1058</v>
      </c>
      <c r="B471" s="3" t="s">
        <v>2690</v>
      </c>
      <c r="C471" s="3">
        <v>6.7</v>
      </c>
      <c r="D471" t="str">
        <v>John Carpenter</v>
      </c>
      <c r="E471" s="3">
        <f>AVERAGEIF(A471:A5513,D471,C471:C5513)</f>
        <v>6.9153846153846148</v>
      </c>
    </row>
    <row r="472" spans="1:5" x14ac:dyDescent="0.35">
      <c r="A472" s="3" t="s">
        <v>507</v>
      </c>
      <c r="B472" s="3" t="s">
        <v>2694</v>
      </c>
      <c r="C472" s="3">
        <v>7.6</v>
      </c>
      <c r="D472" t="str">
        <v>Wes Anderson</v>
      </c>
      <c r="E472" s="3">
        <f>AVERAGEIF(A472:A5514,D472,C472:C5514)</f>
        <v>7.6285714285714281</v>
      </c>
    </row>
    <row r="473" spans="1:5" x14ac:dyDescent="0.35">
      <c r="A473" s="3" t="s">
        <v>2698</v>
      </c>
      <c r="B473" s="3" t="s">
        <v>2700</v>
      </c>
      <c r="C473" s="3">
        <v>5.7</v>
      </c>
      <c r="D473" t="str">
        <v>David Cronenberg</v>
      </c>
      <c r="E473" s="3">
        <f>AVERAGEIF(A473:A5515,D473,C473:C5515)</f>
        <v>7.1142857142857139</v>
      </c>
    </row>
    <row r="474" spans="1:5" x14ac:dyDescent="0.35">
      <c r="A474" s="3" t="s">
        <v>2703</v>
      </c>
      <c r="B474" s="3" t="s">
        <v>2705</v>
      </c>
      <c r="C474" s="3">
        <v>4.5999999999999996</v>
      </c>
      <c r="D474" t="str">
        <v>John Stockwell</v>
      </c>
      <c r="E474" s="3">
        <f>AVERAGEIF(A474:A5516,D474,C474:C5516)</f>
        <v>6.75</v>
      </c>
    </row>
    <row r="475" spans="1:5" x14ac:dyDescent="0.35">
      <c r="A475" s="3" t="s">
        <v>2709</v>
      </c>
      <c r="B475" s="3" t="s">
        <v>2712</v>
      </c>
      <c r="C475" s="3">
        <v>7</v>
      </c>
      <c r="D475" t="str">
        <v>David Gordon Green</v>
      </c>
      <c r="E475" s="3">
        <f>AVERAGEIF(A475:A5517,D475,C475:C5517)</f>
        <v>6.5749999999999993</v>
      </c>
    </row>
    <row r="476" spans="1:5" x14ac:dyDescent="0.35">
      <c r="A476" s="3" t="s">
        <v>1627</v>
      </c>
      <c r="B476" s="3" t="s">
        <v>2718</v>
      </c>
      <c r="C476" s="3">
        <v>5.2</v>
      </c>
      <c r="D476" t="str">
        <v>Jim Sheridan</v>
      </c>
      <c r="E476" s="3">
        <f>AVERAGEIF(A476:A5518,D476,C476:C5518)</f>
        <v>6.3000000000000007</v>
      </c>
    </row>
    <row r="477" spans="1:5" x14ac:dyDescent="0.35">
      <c r="A477" s="3" t="s">
        <v>2722</v>
      </c>
      <c r="B477" s="3" t="s">
        <v>2724</v>
      </c>
      <c r="C477" s="3">
        <v>5.0999999999999996</v>
      </c>
      <c r="D477" t="str">
        <v>Costa-Gavras</v>
      </c>
      <c r="E477" s="3">
        <f>AVERAGEIF(A477:A5519,D477,C477:C5519)</f>
        <v>6.75</v>
      </c>
    </row>
    <row r="478" spans="1:5" x14ac:dyDescent="0.35">
      <c r="A478" s="3" t="s">
        <v>2728</v>
      </c>
      <c r="B478" s="3" t="s">
        <v>2730</v>
      </c>
      <c r="C478" s="3">
        <v>6.6</v>
      </c>
      <c r="D478" t="str">
        <v>Patrick Read Johnson</v>
      </c>
      <c r="E478" s="3">
        <f>AVERAGEIF(A478:A5520,D478,C478:C5520)</f>
        <v>5.6</v>
      </c>
    </row>
    <row r="479" spans="1:5" x14ac:dyDescent="0.35">
      <c r="A479" s="3" t="s">
        <v>2734</v>
      </c>
      <c r="B479" s="3" t="s">
        <v>2735</v>
      </c>
      <c r="C479" s="3">
        <v>7</v>
      </c>
      <c r="D479" t="str">
        <v>Richard LaGravenese</v>
      </c>
      <c r="E479" s="3">
        <f>AVERAGEIF(A479:A5521,D479,C479:C5521)</f>
        <v>6.6599999999999993</v>
      </c>
    </row>
    <row r="480" spans="1:5" x14ac:dyDescent="0.35">
      <c r="A480" s="3" t="s">
        <v>2335</v>
      </c>
      <c r="B480" s="3" t="s">
        <v>2739</v>
      </c>
      <c r="C480" s="3">
        <v>6.7</v>
      </c>
      <c r="D480" t="str">
        <v>Danny DeVito</v>
      </c>
      <c r="E480" s="3">
        <f>AVERAGEIF(A480:A5522,D480,C480:C5522)</f>
        <v>6.2666666666666657</v>
      </c>
    </row>
    <row r="481" spans="1:5" x14ac:dyDescent="0.35">
      <c r="B481" s="3" t="s">
        <v>2745</v>
      </c>
      <c r="C481" s="3">
        <v>7.6</v>
      </c>
      <c r="D481" t="str">
        <v>George Armitage</v>
      </c>
      <c r="E481" s="3">
        <f>AVERAGEIF(A481:A5523,D481,C481:C5523)</f>
        <v>6.15</v>
      </c>
    </row>
    <row r="482" spans="1:5" x14ac:dyDescent="0.35">
      <c r="A482" s="3" t="s">
        <v>2750</v>
      </c>
      <c r="B482" s="3" t="s">
        <v>2754</v>
      </c>
      <c r="C482" s="3">
        <v>7.3</v>
      </c>
      <c r="D482" t="str">
        <v>Patrick Lussier</v>
      </c>
      <c r="E482" s="3">
        <f>AVERAGEIF(A482:A5524,D482,C482:C5524)</f>
        <v>5.4</v>
      </c>
    </row>
    <row r="483" spans="1:5" x14ac:dyDescent="0.35">
      <c r="A483" s="3" t="s">
        <v>928</v>
      </c>
      <c r="B483" s="3" t="s">
        <v>2759</v>
      </c>
      <c r="C483" s="3">
        <v>5.9</v>
      </c>
      <c r="D483" t="str">
        <v>James Wong</v>
      </c>
      <c r="E483" s="3">
        <f>AVERAGEIF(A483:A5525,D483,C483:C5525)</f>
        <v>5.2750000000000004</v>
      </c>
    </row>
    <row r="484" spans="1:5" x14ac:dyDescent="0.35">
      <c r="A484" s="3" t="s">
        <v>1902</v>
      </c>
      <c r="B484" s="3" t="s">
        <v>2765</v>
      </c>
      <c r="C484" s="3">
        <v>5.6</v>
      </c>
      <c r="D484" t="str">
        <v>Richard Curtis</v>
      </c>
      <c r="E484" s="3">
        <f>AVERAGEIF(A484:A5526,D484,C484:C5526)</f>
        <v>7.6333333333333337</v>
      </c>
    </row>
    <row r="485" spans="1:5" x14ac:dyDescent="0.35">
      <c r="A485" s="3" t="s">
        <v>1687</v>
      </c>
      <c r="B485" s="3" t="s">
        <v>2769</v>
      </c>
      <c r="C485" s="3">
        <v>6.5</v>
      </c>
      <c r="D485" t="str">
        <v>Chuck Bowman</v>
      </c>
      <c r="E485" s="3">
        <f>AVERAGEIF(A485:A5527,D485,C485:C5527)</f>
        <v>4.5999999999999996</v>
      </c>
    </row>
    <row r="486" spans="1:5" x14ac:dyDescent="0.35">
      <c r="A486" s="3" t="s">
        <v>313</v>
      </c>
      <c r="B486" s="3" t="s">
        <v>2774</v>
      </c>
      <c r="C486" s="3">
        <v>5.9</v>
      </c>
      <c r="D486" t="str">
        <v>Olivier Megaton</v>
      </c>
      <c r="E486" s="3">
        <f>AVERAGEIF(A486:A5528,D486,C486:C5528)</f>
        <v>6.2333333333333343</v>
      </c>
    </row>
    <row r="487" spans="1:5" x14ac:dyDescent="0.35">
      <c r="A487" s="3" t="s">
        <v>2779</v>
      </c>
      <c r="B487" s="3" t="s">
        <v>2781</v>
      </c>
      <c r="C487" s="3">
        <v>7</v>
      </c>
      <c r="D487" t="str">
        <v>Deepa Mehta</v>
      </c>
      <c r="E487" s="3">
        <f>AVERAGEIF(A487:A5529,D487,C487:C5529)</f>
        <v>7.8</v>
      </c>
    </row>
    <row r="488" spans="1:5" x14ac:dyDescent="0.35">
      <c r="A488" s="3" t="s">
        <v>2785</v>
      </c>
      <c r="B488" s="3" t="s">
        <v>2787</v>
      </c>
      <c r="C488" s="3">
        <v>5.3</v>
      </c>
      <c r="D488" t="str">
        <v>Warren Beatty</v>
      </c>
      <c r="E488" s="3">
        <f>AVERAGEIF(A488:A5530,D488,C488:C5530)</f>
        <v>6.8</v>
      </c>
    </row>
    <row r="489" spans="1:5" x14ac:dyDescent="0.35">
      <c r="A489" s="3" t="s">
        <v>2791</v>
      </c>
      <c r="B489" s="3" t="s">
        <v>2793</v>
      </c>
      <c r="C489" s="3">
        <v>5.9</v>
      </c>
      <c r="D489" t="str">
        <v>Penny Marshall</v>
      </c>
      <c r="E489" s="3">
        <f>AVERAGEIF(A489:A5531,D489,C489:C5531)</f>
        <v>6.7500000000000009</v>
      </c>
    </row>
    <row r="490" spans="1:5" x14ac:dyDescent="0.35">
      <c r="A490" s="3" t="s">
        <v>255</v>
      </c>
      <c r="B490" s="3" t="s">
        <v>2796</v>
      </c>
      <c r="C490" s="3">
        <v>6.3</v>
      </c>
      <c r="D490" t="str">
        <v>Ted Kotcheff</v>
      </c>
      <c r="E490" s="3">
        <f>AVERAGEIF(A490:A5532,D490,C490:C5532)</f>
        <v>7.7</v>
      </c>
    </row>
    <row r="491" spans="1:5" x14ac:dyDescent="0.35">
      <c r="A491" s="3" t="s">
        <v>2799</v>
      </c>
      <c r="B491" s="3" t="s">
        <v>2803</v>
      </c>
      <c r="C491" s="3">
        <v>6.4</v>
      </c>
      <c r="D491" t="str">
        <v>Andrei Tarkovsky</v>
      </c>
      <c r="E491" s="3">
        <f>AVERAGEIF(A491:A5533,D491,C491:C5533)</f>
        <v>8.1</v>
      </c>
    </row>
    <row r="492" spans="1:5" x14ac:dyDescent="0.35">
      <c r="A492" s="3" t="s">
        <v>962</v>
      </c>
      <c r="B492" s="3" t="s">
        <v>2808</v>
      </c>
      <c r="C492" s="3">
        <v>6.9</v>
      </c>
      <c r="D492" t="str">
        <v>Paul Bolger</v>
      </c>
      <c r="E492" s="3">
        <f>AVERAGEIF(A492:A5534,D492,C492:C5534)</f>
        <v>4.5</v>
      </c>
    </row>
    <row r="493" spans="1:5" x14ac:dyDescent="0.35">
      <c r="A493" s="3" t="s">
        <v>646</v>
      </c>
      <c r="B493" s="3" t="s">
        <v>2814</v>
      </c>
      <c r="C493" s="3">
        <v>6.3</v>
      </c>
      <c r="D493" t="str">
        <v>Stephen Frears</v>
      </c>
      <c r="E493" s="3">
        <f>AVERAGEIF(A493:A5535,D493,C493:C5535)</f>
        <v>7.1272727272727279</v>
      </c>
    </row>
    <row r="494" spans="1:5" x14ac:dyDescent="0.35">
      <c r="A494" s="3" t="s">
        <v>1489</v>
      </c>
      <c r="B494" s="3" t="s">
        <v>2820</v>
      </c>
      <c r="C494" s="3">
        <v>7.3</v>
      </c>
      <c r="D494" t="str">
        <v>P.J. Hogan</v>
      </c>
      <c r="E494" s="3">
        <f>AVERAGEIF(A494:A5536,D494,C494:C5536)</f>
        <v>6.3</v>
      </c>
    </row>
    <row r="495" spans="1:5" x14ac:dyDescent="0.35">
      <c r="A495" s="3" t="s">
        <v>499</v>
      </c>
      <c r="B495" s="3" t="s">
        <v>2825</v>
      </c>
      <c r="C495" s="3">
        <v>5.8</v>
      </c>
      <c r="D495" t="str">
        <v>Brad Furman</v>
      </c>
      <c r="E495" s="3">
        <f>AVERAGEIF(A495:A5537,D495,C495:C5537)</f>
        <v>6.7333333333333334</v>
      </c>
    </row>
    <row r="496" spans="1:5" x14ac:dyDescent="0.35">
      <c r="A496" s="3" t="s">
        <v>2829</v>
      </c>
      <c r="B496" s="3" t="s">
        <v>2833</v>
      </c>
      <c r="C496" s="3">
        <v>5.2</v>
      </c>
      <c r="D496" t="str">
        <v>Terence Young</v>
      </c>
      <c r="E496" s="3">
        <f>AVERAGEIF(A496:A5538,D496,C496:C5538)</f>
        <v>6.125</v>
      </c>
    </row>
    <row r="497" spans="1:5" x14ac:dyDescent="0.35">
      <c r="A497" s="3" t="s">
        <v>2837</v>
      </c>
      <c r="B497" s="3" t="s">
        <v>2839</v>
      </c>
      <c r="C497" s="3">
        <v>2.4</v>
      </c>
      <c r="D497" t="str">
        <v>David Zucker</v>
      </c>
      <c r="E497" s="3">
        <f>AVERAGEIF(A497:A5539,D497,C497:C5539)</f>
        <v>5.26</v>
      </c>
    </row>
    <row r="498" spans="1:5" x14ac:dyDescent="0.35">
      <c r="A498" s="3" t="s">
        <v>2843</v>
      </c>
      <c r="B498" s="3" t="s">
        <v>2845</v>
      </c>
      <c r="C498" s="3">
        <v>5.7</v>
      </c>
      <c r="D498" t="str">
        <v>Denis Villeneuve</v>
      </c>
      <c r="E498" s="3">
        <f>AVERAGEIF(A498:A5540,D498,C498:C5540)</f>
        <v>7.9666666666666659</v>
      </c>
    </row>
    <row r="499" spans="1:5" x14ac:dyDescent="0.35">
      <c r="A499" s="3" t="s">
        <v>157</v>
      </c>
      <c r="B499" s="3" t="s">
        <v>2852</v>
      </c>
      <c r="C499" s="3">
        <v>5.8</v>
      </c>
      <c r="D499" t="str">
        <v>Thomas Carter</v>
      </c>
      <c r="E499" s="3">
        <f>AVERAGEIF(A499:A5541,D499,C499:C5541)</f>
        <v>6.666666666666667</v>
      </c>
    </row>
    <row r="500" spans="1:5" x14ac:dyDescent="0.35">
      <c r="A500" s="3" t="s">
        <v>1058</v>
      </c>
      <c r="B500" s="3" t="s">
        <v>2856</v>
      </c>
      <c r="C500" s="3">
        <v>5.6</v>
      </c>
      <c r="D500" t="str">
        <v>Roger Michell</v>
      </c>
      <c r="E500" s="3">
        <f>AVERAGEIF(A500:A5542,D500,C500:C5542)</f>
        <v>6.666666666666667</v>
      </c>
    </row>
    <row r="501" spans="1:5" x14ac:dyDescent="0.35">
      <c r="A501" s="3" t="s">
        <v>2859</v>
      </c>
      <c r="B501" s="3" t="s">
        <v>2861</v>
      </c>
      <c r="C501" s="3">
        <v>6</v>
      </c>
      <c r="D501" t="str">
        <v>Luis Llosa</v>
      </c>
      <c r="E501" s="3">
        <f>AVERAGEIF(A501:A5543,D501,C501:C5543)</f>
        <v>5</v>
      </c>
    </row>
    <row r="502" spans="1:5" x14ac:dyDescent="0.35">
      <c r="A502" s="3" t="s">
        <v>845</v>
      </c>
      <c r="B502" s="3" t="s">
        <v>2866</v>
      </c>
      <c r="C502" s="3">
        <v>5.8</v>
      </c>
      <c r="D502" t="str">
        <v>Melville Shavelson</v>
      </c>
      <c r="E502" s="3">
        <f>AVERAGEIF(A502:A5544,D502,C502:C5544)</f>
        <v>7.2</v>
      </c>
    </row>
    <row r="503" spans="1:5" x14ac:dyDescent="0.35">
      <c r="A503" s="3" t="s">
        <v>1076</v>
      </c>
      <c r="B503" s="3" t="s">
        <v>2871</v>
      </c>
      <c r="C503" s="3">
        <v>6</v>
      </c>
      <c r="D503" t="str">
        <v>Garth Jennings</v>
      </c>
      <c r="E503" s="3">
        <f>AVERAGEIF(A503:A5545,D503,C503:C5545)</f>
        <v>6.8</v>
      </c>
    </row>
    <row r="504" spans="1:5" x14ac:dyDescent="0.35">
      <c r="A504" s="3" t="s">
        <v>2875</v>
      </c>
      <c r="B504" s="3" t="s">
        <v>2878</v>
      </c>
      <c r="C504" s="3">
        <v>5.7</v>
      </c>
      <c r="D504" t="str">
        <v>Joel Zwick</v>
      </c>
      <c r="E504" s="3">
        <f>AVERAGEIF(A504:A5546,D504,C504:C5546)</f>
        <v>5.4499999999999993</v>
      </c>
    </row>
    <row r="505" spans="1:5" x14ac:dyDescent="0.35">
      <c r="A505" s="3" t="s">
        <v>1971</v>
      </c>
      <c r="B505" s="3" t="s">
        <v>2884</v>
      </c>
      <c r="C505" s="3">
        <v>6</v>
      </c>
      <c r="D505" t="str">
        <v>Russell Mulcahy</v>
      </c>
      <c r="E505" s="3">
        <f>AVERAGEIF(A505:A5547,D505,C505:C5547)</f>
        <v>6.2750000000000004</v>
      </c>
    </row>
    <row r="506" spans="1:5" x14ac:dyDescent="0.35">
      <c r="A506" s="3" t="s">
        <v>2888</v>
      </c>
      <c r="B506" s="3" t="s">
        <v>2891</v>
      </c>
      <c r="C506" s="3">
        <v>7.8</v>
      </c>
      <c r="D506" t="str">
        <v>David R. Ellis</v>
      </c>
      <c r="E506" s="3">
        <f>AVERAGEIF(A506:A5548,D506,C506:C5548)</f>
        <v>5.5166666666666657</v>
      </c>
    </row>
    <row r="507" spans="1:5" x14ac:dyDescent="0.35">
      <c r="A507" s="3" t="s">
        <v>1819</v>
      </c>
      <c r="B507" s="3" t="s">
        <v>2895</v>
      </c>
      <c r="C507" s="3">
        <v>4.2</v>
      </c>
      <c r="D507" t="str">
        <v>Peter Howitt</v>
      </c>
      <c r="E507" s="3">
        <f>AVERAGEIF(A507:A5549,D507,C507:C5549)</f>
        <v>6.2250000000000005</v>
      </c>
    </row>
    <row r="508" spans="1:5" x14ac:dyDescent="0.35">
      <c r="A508" s="3" t="s">
        <v>2331</v>
      </c>
      <c r="B508" s="3" t="s">
        <v>2902</v>
      </c>
      <c r="C508" s="3">
        <v>5.6</v>
      </c>
      <c r="D508" t="str">
        <v>John A. Davis</v>
      </c>
      <c r="E508" s="3">
        <f>AVERAGEIF(A508:A5550,D508,C508:C5550)</f>
        <v>5.95</v>
      </c>
    </row>
    <row r="509" spans="1:5" x14ac:dyDescent="0.35">
      <c r="A509" s="3" t="s">
        <v>2906</v>
      </c>
      <c r="B509" s="3" t="s">
        <v>2910</v>
      </c>
      <c r="C509" s="3">
        <v>4.4000000000000004</v>
      </c>
      <c r="D509" t="str">
        <v>David Lynch</v>
      </c>
      <c r="E509" s="3">
        <f>AVERAGEIF(A509:A5551,D509,C509:C5551)</f>
        <v>7.6400000000000006</v>
      </c>
    </row>
    <row r="510" spans="1:5" x14ac:dyDescent="0.35">
      <c r="A510" s="3" t="s">
        <v>850</v>
      </c>
      <c r="B510" s="3" t="s">
        <v>2915</v>
      </c>
      <c r="C510" s="3">
        <v>8.1999999999999993</v>
      </c>
      <c r="D510" t="str">
        <v>Julie Taymor</v>
      </c>
      <c r="E510" s="3">
        <f>AVERAGEIF(A510:A5552,D510,C510:C5552)</f>
        <v>6.9</v>
      </c>
    </row>
    <row r="511" spans="1:5" x14ac:dyDescent="0.35">
      <c r="A511" s="3" t="s">
        <v>2386</v>
      </c>
      <c r="B511" s="3" t="s">
        <v>2919</v>
      </c>
      <c r="C511" s="3">
        <v>8.5</v>
      </c>
      <c r="D511" t="str">
        <v>Mathieu Kassovitz</v>
      </c>
      <c r="E511" s="3">
        <f>AVERAGEIF(A511:A5553,D511,C511:C5553)</f>
        <v>5.6999999999999993</v>
      </c>
    </row>
    <row r="512" spans="1:5" x14ac:dyDescent="0.35">
      <c r="A512" s="3" t="s">
        <v>1511</v>
      </c>
      <c r="B512" s="3" t="s">
        <v>2923</v>
      </c>
      <c r="C512" s="3">
        <v>5.8</v>
      </c>
      <c r="D512" t="str">
        <v>John Gray</v>
      </c>
      <c r="E512" s="3">
        <f>AVERAGEIF(A512:A5554,D512,C512:C5554)</f>
        <v>5.3</v>
      </c>
    </row>
    <row r="513" spans="1:5" x14ac:dyDescent="0.35">
      <c r="A513" s="3" t="s">
        <v>2926</v>
      </c>
      <c r="B513" s="3" t="s">
        <v>2928</v>
      </c>
      <c r="C513" s="3">
        <v>6.5</v>
      </c>
      <c r="D513" t="str">
        <v>John Schultz</v>
      </c>
      <c r="E513" s="3">
        <f>AVERAGEIF(A513:A5555,D513,C513:C5555)</f>
        <v>5.3999999999999995</v>
      </c>
    </row>
    <row r="514" spans="1:5" x14ac:dyDescent="0.35">
      <c r="A514" s="3" t="s">
        <v>260</v>
      </c>
      <c r="B514" s="3" t="s">
        <v>2932</v>
      </c>
      <c r="C514" s="3">
        <v>7.2</v>
      </c>
      <c r="D514" t="str">
        <v>Sean Penn</v>
      </c>
      <c r="E514" s="3">
        <f>AVERAGEIF(A514:A5556,D514,C514:C5556)</f>
        <v>7.5</v>
      </c>
    </row>
    <row r="515" spans="1:5" x14ac:dyDescent="0.35">
      <c r="A515" s="3" t="s">
        <v>893</v>
      </c>
      <c r="B515" s="3" t="s">
        <v>2936</v>
      </c>
      <c r="C515" s="3">
        <v>6.7</v>
      </c>
      <c r="D515" t="str">
        <v>Susan Stroman</v>
      </c>
      <c r="E515" s="3">
        <f>AVERAGEIF(A515:A5557,D515,C515:C5557)</f>
        <v>6.4</v>
      </c>
    </row>
    <row r="516" spans="1:5" x14ac:dyDescent="0.35">
      <c r="A516" s="3" t="s">
        <v>2178</v>
      </c>
      <c r="B516" s="3" t="s">
        <v>2939</v>
      </c>
      <c r="C516" s="3">
        <v>3.4</v>
      </c>
      <c r="D516" t="str">
        <v>Simon Wincer</v>
      </c>
      <c r="E516" s="3">
        <f>AVERAGEIF(A516:A5558,D516,C516:C5558)</f>
        <v>5.625</v>
      </c>
    </row>
    <row r="517" spans="1:5" x14ac:dyDescent="0.35">
      <c r="A517" s="3" t="s">
        <v>2943</v>
      </c>
      <c r="B517" s="3" t="s">
        <v>2944</v>
      </c>
      <c r="C517" s="3">
        <v>5.9</v>
      </c>
      <c r="D517" t="str">
        <v>Billy Bob Thornton</v>
      </c>
      <c r="E517" s="3">
        <f>AVERAGEIF(A517:A5559,D517,C517:C5559)</f>
        <v>6.9</v>
      </c>
    </row>
    <row r="518" spans="1:5" x14ac:dyDescent="0.35">
      <c r="A518" s="3" t="s">
        <v>1161</v>
      </c>
      <c r="B518" s="3" t="s">
        <v>2949</v>
      </c>
      <c r="C518" s="3">
        <v>7.8</v>
      </c>
      <c r="D518" t="str">
        <v>Danny Pang</v>
      </c>
      <c r="E518" s="3">
        <f>AVERAGEIF(A518:A5560,D518,C518:C5560)</f>
        <v>5.5500000000000007</v>
      </c>
    </row>
    <row r="519" spans="1:5" x14ac:dyDescent="0.35">
      <c r="A519" s="3" t="s">
        <v>2952</v>
      </c>
      <c r="B519" s="3" t="s">
        <v>2955</v>
      </c>
      <c r="C519" s="3">
        <v>5.9</v>
      </c>
      <c r="D519" t="str">
        <v>George P. Cosmatos</v>
      </c>
      <c r="E519" s="3">
        <f>AVERAGEIF(A519:A5561,D519,C519:C5561)</f>
        <v>6.3666666666666671</v>
      </c>
    </row>
    <row r="520" spans="1:5" x14ac:dyDescent="0.35">
      <c r="A520" s="3" t="s">
        <v>2959</v>
      </c>
      <c r="B520" s="3" t="s">
        <v>2960</v>
      </c>
      <c r="C520" s="3">
        <v>4.0999999999999996</v>
      </c>
      <c r="D520" t="str">
        <v>Oliver Parker</v>
      </c>
      <c r="E520" s="3">
        <f>AVERAGEIF(A520:A5562,D520,C520:C5562)</f>
        <v>6.4749999999999996</v>
      </c>
    </row>
    <row r="521" spans="1:5" x14ac:dyDescent="0.35">
      <c r="A521" s="3" t="s">
        <v>2964</v>
      </c>
      <c r="B521" s="3" t="s">
        <v>2967</v>
      </c>
      <c r="C521" s="3">
        <v>6.8</v>
      </c>
      <c r="D521" t="str">
        <v>Lawrence Kasanoff</v>
      </c>
      <c r="E521" s="3">
        <f>AVERAGEIF(A521:A5563,D521,C521:C5563)</f>
        <v>1.7</v>
      </c>
    </row>
    <row r="522" spans="1:5" x14ac:dyDescent="0.35">
      <c r="A522" s="3" t="s">
        <v>2971</v>
      </c>
      <c r="B522" s="3" t="s">
        <v>2973</v>
      </c>
      <c r="C522" s="3">
        <v>5.8</v>
      </c>
      <c r="D522" t="str">
        <v>Ben Affleck</v>
      </c>
      <c r="E522" s="3">
        <f>AVERAGEIF(A522:A5564,D522,C522:C5564)</f>
        <v>7.65</v>
      </c>
    </row>
    <row r="523" spans="1:5" x14ac:dyDescent="0.35">
      <c r="A523" s="3" t="s">
        <v>2976</v>
      </c>
      <c r="B523" s="3" t="s">
        <v>2978</v>
      </c>
      <c r="C523" s="3">
        <v>7.5</v>
      </c>
      <c r="D523" t="str">
        <v>Brian Gibson</v>
      </c>
      <c r="E523" s="3">
        <f>AVERAGEIF(A523:A5565,D523,C523:C5565)</f>
        <v>6.4</v>
      </c>
    </row>
    <row r="524" spans="1:5" x14ac:dyDescent="0.35">
      <c r="A524" s="3" t="s">
        <v>428</v>
      </c>
      <c r="B524" s="3" t="s">
        <v>2981</v>
      </c>
      <c r="C524" s="3">
        <v>6.9</v>
      </c>
      <c r="D524" t="str">
        <v>Norman Ferguson</v>
      </c>
      <c r="E524" s="3">
        <f>AVERAGEIF(A524:A5566,D524,C524:C5566)</f>
        <v>7.5</v>
      </c>
    </row>
    <row r="525" spans="1:5" x14ac:dyDescent="0.35">
      <c r="A525" s="3" t="s">
        <v>389</v>
      </c>
      <c r="B525" s="3" t="s">
        <v>2987</v>
      </c>
      <c r="C525" s="3">
        <v>6.5</v>
      </c>
      <c r="D525" t="str">
        <v>Michael Cimino</v>
      </c>
      <c r="E525" s="3">
        <f>AVERAGEIF(A525:A5567,D525,C525:C5567)</f>
        <v>7.5</v>
      </c>
    </row>
    <row r="526" spans="1:5" x14ac:dyDescent="0.35">
      <c r="A526" s="3" t="s">
        <v>801</v>
      </c>
      <c r="B526" s="3" t="s">
        <v>2991</v>
      </c>
      <c r="C526" s="3">
        <v>6.9</v>
      </c>
      <c r="D526" t="str">
        <v>Paul McGuigan</v>
      </c>
      <c r="E526" s="3">
        <f>AVERAGEIF(A526:A5568,D526,C526:C5568)</f>
        <v>6.7999999999999989</v>
      </c>
    </row>
    <row r="527" spans="1:5" x14ac:dyDescent="0.35">
      <c r="A527" s="3" t="s">
        <v>1217</v>
      </c>
      <c r="B527" s="3" t="s">
        <v>2995</v>
      </c>
      <c r="C527" s="3">
        <v>7.9</v>
      </c>
      <c r="D527" t="str">
        <v>Gus Van Sant</v>
      </c>
      <c r="E527" s="3">
        <f>AVERAGEIF(A527:A5569,D527,C527:C5569)</f>
        <v>7.1285714285714281</v>
      </c>
    </row>
    <row r="528" spans="1:5" x14ac:dyDescent="0.35">
      <c r="A528" s="3" t="s">
        <v>118</v>
      </c>
      <c r="B528" s="3" t="s">
        <v>3000</v>
      </c>
      <c r="C528" s="3">
        <v>7.4</v>
      </c>
      <c r="D528" t="str">
        <v>Roger Kumble</v>
      </c>
      <c r="E528" s="3">
        <f>AVERAGEIF(A528:A5570,D528,C528:C5570)</f>
        <v>5.2666666666666666</v>
      </c>
    </row>
    <row r="529" spans="1:5" x14ac:dyDescent="0.35">
      <c r="A529" s="3" t="s">
        <v>2156</v>
      </c>
      <c r="B529" s="3" t="s">
        <v>3004</v>
      </c>
      <c r="C529" s="3">
        <v>6.7</v>
      </c>
      <c r="D529" t="str">
        <v>Burr Steers</v>
      </c>
      <c r="E529" s="3">
        <f>AVERAGEIF(A529:A5571,D529,C529:C5571)</f>
        <v>6.4249999999999998</v>
      </c>
    </row>
    <row r="530" spans="1:5" x14ac:dyDescent="0.35">
      <c r="A530" s="3" t="s">
        <v>278</v>
      </c>
      <c r="B530" s="3" t="s">
        <v>3008</v>
      </c>
      <c r="C530" s="3">
        <v>7.4</v>
      </c>
      <c r="D530" t="str">
        <v>John Hamburg</v>
      </c>
      <c r="E530" s="3">
        <f>AVERAGEIF(A530:A5572,D530,C530:C5572)</f>
        <v>6.3666666666666671</v>
      </c>
    </row>
    <row r="531" spans="1:5" x14ac:dyDescent="0.35">
      <c r="A531" s="3" t="s">
        <v>1278</v>
      </c>
      <c r="B531" s="3" t="s">
        <v>3013</v>
      </c>
      <c r="C531" s="3">
        <v>6.9</v>
      </c>
      <c r="D531" t="str">
        <v>Reginald Hudlin</v>
      </c>
      <c r="E531" s="3">
        <f>AVERAGEIF(A531:A5573,D531,C531:C5573)</f>
        <v>5.2666666666666666</v>
      </c>
    </row>
    <row r="532" spans="1:5" x14ac:dyDescent="0.35">
      <c r="A532" s="3" t="s">
        <v>2467</v>
      </c>
      <c r="B532" s="3" t="s">
        <v>3018</v>
      </c>
      <c r="C532" s="3">
        <v>6.8</v>
      </c>
      <c r="D532" t="str">
        <v>Joseph L. Mankiewicz</v>
      </c>
      <c r="E532" s="3">
        <f>AVERAGEIF(A532:A5574,D532,C532:C5574)</f>
        <v>7</v>
      </c>
    </row>
    <row r="533" spans="1:5" x14ac:dyDescent="0.35">
      <c r="A533" s="3" t="s">
        <v>2612</v>
      </c>
      <c r="B533" s="3" t="s">
        <v>3025</v>
      </c>
      <c r="C533" s="3">
        <v>6.7</v>
      </c>
      <c r="D533" t="str">
        <v>Barbra Streisand</v>
      </c>
      <c r="E533" s="3">
        <f>AVERAGEIF(A533:A5575,D533,C533:C5575)</f>
        <v>6.5666666666666664</v>
      </c>
    </row>
    <row r="534" spans="1:5" x14ac:dyDescent="0.35">
      <c r="A534" s="3" t="s">
        <v>2066</v>
      </c>
      <c r="B534" s="3" t="s">
        <v>3031</v>
      </c>
      <c r="C534" s="3">
        <v>5.0999999999999996</v>
      </c>
      <c r="D534" t="str">
        <v>Mark Pellington</v>
      </c>
      <c r="E534" s="3">
        <f>AVERAGEIF(A534:A5576,D534,C534:C5576)</f>
        <v>6.85</v>
      </c>
    </row>
    <row r="535" spans="1:5" x14ac:dyDescent="0.35">
      <c r="A535" s="3" t="s">
        <v>3035</v>
      </c>
      <c r="B535" s="3" t="s">
        <v>3037</v>
      </c>
      <c r="C535" s="3">
        <v>4.0999999999999996</v>
      </c>
      <c r="D535" t="str">
        <v>John Glen</v>
      </c>
      <c r="E535" s="3">
        <f>AVERAGEIF(A535:A5577,D535,C535:C5577)</f>
        <v>6.6</v>
      </c>
    </row>
    <row r="536" spans="1:5" x14ac:dyDescent="0.35">
      <c r="A536" s="3" t="s">
        <v>1114</v>
      </c>
      <c r="B536" s="3" t="s">
        <v>3040</v>
      </c>
      <c r="C536" s="3">
        <v>7.3</v>
      </c>
      <c r="D536" t="str">
        <v>Catherine Hardwicke</v>
      </c>
      <c r="E536" s="3">
        <f>AVERAGEIF(A536:A5578,D536,C536:C5578)</f>
        <v>5.9857142857142858</v>
      </c>
    </row>
    <row r="537" spans="1:5" x14ac:dyDescent="0.35">
      <c r="A537" s="3" t="s">
        <v>2178</v>
      </c>
      <c r="B537" s="3" t="s">
        <v>3044</v>
      </c>
      <c r="C537" s="3">
        <v>6</v>
      </c>
      <c r="D537" t="str">
        <v>John Herzfeld</v>
      </c>
      <c r="E537" s="3">
        <f>AVERAGEIF(A537:A5579,D537,C537:C5579)</f>
        <v>6</v>
      </c>
    </row>
    <row r="538" spans="1:5" x14ac:dyDescent="0.35">
      <c r="A538" s="3" t="s">
        <v>389</v>
      </c>
      <c r="B538" s="3" t="s">
        <v>3047</v>
      </c>
      <c r="C538" s="3">
        <v>7.3</v>
      </c>
      <c r="D538" t="str">
        <v>Annabel Jankel</v>
      </c>
      <c r="E538" s="3">
        <f>AVERAGEIF(A538:A5580,D538,C538:C5580)</f>
        <v>4</v>
      </c>
    </row>
    <row r="539" spans="1:5" x14ac:dyDescent="0.35">
      <c r="B539" s="3" t="s">
        <v>3052</v>
      </c>
      <c r="C539" s="3">
        <v>7.5</v>
      </c>
      <c r="D539" t="str">
        <v>Julie Anne Robinson</v>
      </c>
      <c r="E539" s="3">
        <f>AVERAGEIF(A539:A5581,D539,C539:C5581)</f>
        <v>5.55</v>
      </c>
    </row>
    <row r="540" spans="1:5" x14ac:dyDescent="0.35">
      <c r="A540" s="3" t="s">
        <v>2222</v>
      </c>
      <c r="B540" s="3" t="s">
        <v>3058</v>
      </c>
      <c r="C540" s="3">
        <v>5.4</v>
      </c>
      <c r="D540" t="str">
        <v>Evan Goldberg</v>
      </c>
      <c r="E540" s="3">
        <f>AVERAGEIF(A540:A5582,D540,C540:C5582)</f>
        <v>6.65</v>
      </c>
    </row>
    <row r="541" spans="1:5" x14ac:dyDescent="0.35">
      <c r="A541" s="3" t="s">
        <v>313</v>
      </c>
      <c r="B541" s="3" t="s">
        <v>3063</v>
      </c>
      <c r="C541" s="3">
        <v>5.9</v>
      </c>
      <c r="D541" t="str">
        <v>Sngmoo Lee</v>
      </c>
      <c r="E541" s="3">
        <f>AVERAGEIF(A541:A5583,D541,C541:C5583)</f>
        <v>6.3</v>
      </c>
    </row>
    <row r="542" spans="1:5" x14ac:dyDescent="0.35">
      <c r="A542" s="3" t="s">
        <v>3066</v>
      </c>
      <c r="B542" s="3" t="s">
        <v>3068</v>
      </c>
      <c r="C542" s="3">
        <v>7.1</v>
      </c>
      <c r="D542" t="str">
        <v>Jamel Debbouze</v>
      </c>
      <c r="E542" s="3">
        <f>AVERAGEIF(A542:A5584,D542,C542:C5584)</f>
        <v>4.9000000000000004</v>
      </c>
    </row>
    <row r="543" spans="1:5" x14ac:dyDescent="0.35">
      <c r="A543" s="3" t="s">
        <v>1983</v>
      </c>
      <c r="B543" s="3" t="s">
        <v>3072</v>
      </c>
      <c r="C543" s="3">
        <v>6</v>
      </c>
      <c r="D543" t="str">
        <v>Gordon Chan</v>
      </c>
      <c r="E543" s="3">
        <f>AVERAGEIF(A543:A5585,D543,C543:C5585)</f>
        <v>5.2</v>
      </c>
    </row>
    <row r="544" spans="1:5" x14ac:dyDescent="0.35">
      <c r="A544" s="3" t="s">
        <v>1104</v>
      </c>
      <c r="B544" s="3" t="s">
        <v>3078</v>
      </c>
      <c r="C544" s="3">
        <v>6.5</v>
      </c>
      <c r="D544" t="str">
        <v>Asger Leth</v>
      </c>
      <c r="E544" s="3">
        <f>AVERAGEIF(A544:A5586,D544,C544:C5586)</f>
        <v>6.6</v>
      </c>
    </row>
    <row r="545" spans="1:5" x14ac:dyDescent="0.35">
      <c r="B545" s="3" t="s">
        <v>3084</v>
      </c>
      <c r="C545" s="3">
        <v>8.3000000000000007</v>
      </c>
      <c r="D545" t="str">
        <v>John G. Avildsen</v>
      </c>
      <c r="E545" s="3">
        <f>AVERAGEIF(A545:A5587,D545,C545:C5587)</f>
        <v>7.5</v>
      </c>
    </row>
    <row r="546" spans="1:5" x14ac:dyDescent="0.35">
      <c r="A546" s="3" t="s">
        <v>3088</v>
      </c>
      <c r="B546" s="3" t="s">
        <v>3091</v>
      </c>
      <c r="C546" s="3">
        <v>5.7</v>
      </c>
      <c r="D546" t="str">
        <v>Anne Fletcher</v>
      </c>
      <c r="E546" s="3">
        <f>AVERAGEIF(A546:A5588,D546,C546:C5588)</f>
        <v>6.0400000000000009</v>
      </c>
    </row>
    <row r="547" spans="1:5" x14ac:dyDescent="0.35">
      <c r="A547" s="3" t="s">
        <v>389</v>
      </c>
      <c r="B547" s="3" t="s">
        <v>3095</v>
      </c>
      <c r="C547" s="3">
        <v>7.6</v>
      </c>
      <c r="D547" t="str">
        <v>Bruce Beresford</v>
      </c>
      <c r="E547" s="3">
        <f>AVERAGEIF(A547:A5589,D547,C547:C5589)</f>
        <v>7.3000000000000007</v>
      </c>
    </row>
    <row r="548" spans="1:5" x14ac:dyDescent="0.35">
      <c r="A548" s="3" t="s">
        <v>3098</v>
      </c>
      <c r="B548" s="3" t="s">
        <v>3099</v>
      </c>
      <c r="C548" s="3">
        <v>6.6</v>
      </c>
      <c r="D548" t="str">
        <v>Sam Taylor-Johnson</v>
      </c>
      <c r="E548" s="3">
        <f>AVERAGEIF(A548:A5590,D548,C548:C5590)</f>
        <v>5.65</v>
      </c>
    </row>
    <row r="549" spans="1:5" x14ac:dyDescent="0.35">
      <c r="A549" s="3" t="s">
        <v>3102</v>
      </c>
      <c r="B549" s="3" t="s">
        <v>3105</v>
      </c>
      <c r="C549" s="3">
        <v>5.4</v>
      </c>
      <c r="D549" t="str">
        <v>Ken Kwapis</v>
      </c>
      <c r="E549" s="3">
        <f>AVERAGEIF(A549:A5591,D549,C549:C5591)</f>
        <v>6.1999999999999993</v>
      </c>
    </row>
    <row r="550" spans="1:5" x14ac:dyDescent="0.35">
      <c r="A550" s="3" t="s">
        <v>1294</v>
      </c>
      <c r="B550" s="3" t="s">
        <v>3108</v>
      </c>
      <c r="C550" s="3">
        <v>7.3</v>
      </c>
      <c r="D550" t="str">
        <v>Wes Craven</v>
      </c>
      <c r="E550" s="3">
        <f>AVERAGEIF(A550:A5592,D550,C550:C5592)</f>
        <v>6</v>
      </c>
    </row>
    <row r="551" spans="1:5" x14ac:dyDescent="0.35">
      <c r="A551" s="3" t="s">
        <v>1413</v>
      </c>
      <c r="B551" s="3" t="s">
        <v>3113</v>
      </c>
      <c r="C551" s="3">
        <v>6.5</v>
      </c>
      <c r="D551" t="str">
        <v>Etan Cohen</v>
      </c>
      <c r="E551" s="3">
        <f>AVERAGEIF(A551:A5593,D551,C551:C5593)</f>
        <v>6</v>
      </c>
    </row>
    <row r="552" spans="1:5" x14ac:dyDescent="0.35">
      <c r="A552" s="3" t="s">
        <v>3117</v>
      </c>
      <c r="B552" s="3" t="s">
        <v>3119</v>
      </c>
      <c r="C552" s="3">
        <v>6.6</v>
      </c>
      <c r="D552" t="str">
        <v>Nick Cassavetes</v>
      </c>
      <c r="E552" s="3">
        <f>AVERAGEIF(A552:A5594,D552,C552:C5594)</f>
        <v>7.0749999999999993</v>
      </c>
    </row>
    <row r="553" spans="1:5" x14ac:dyDescent="0.35">
      <c r="A553" s="3" t="s">
        <v>3122</v>
      </c>
      <c r="B553" s="3" t="s">
        <v>3125</v>
      </c>
      <c r="C553" s="3">
        <v>6.6</v>
      </c>
      <c r="D553" t="str">
        <v>Nicholas Stoller</v>
      </c>
      <c r="E553" s="3">
        <f>AVERAGEIF(A553:A5595,D553,C553:C5595)</f>
        <v>6.44</v>
      </c>
    </row>
    <row r="554" spans="1:5" x14ac:dyDescent="0.35">
      <c r="A554" s="3" t="s">
        <v>3129</v>
      </c>
      <c r="B554" s="3" t="s">
        <v>3132</v>
      </c>
      <c r="C554" s="3">
        <v>5.9</v>
      </c>
      <c r="D554" t="str">
        <v>Mark A.Z. DippÃ©</v>
      </c>
      <c r="E554" s="3">
        <f>AVERAGEIF(A554:A5596,D554,C554:C5596)</f>
        <v>5.2</v>
      </c>
    </row>
    <row r="555" spans="1:5" x14ac:dyDescent="0.35">
      <c r="A555" s="3" t="s">
        <v>3136</v>
      </c>
      <c r="B555" s="3" t="s">
        <v>3139</v>
      </c>
      <c r="C555" s="3">
        <v>6.7</v>
      </c>
      <c r="D555" t="str">
        <v>Cal Brunker</v>
      </c>
      <c r="E555" s="3">
        <f>AVERAGEIF(A555:A5597,D555,C555:C5597)</f>
        <v>5.9</v>
      </c>
    </row>
    <row r="556" spans="1:5" x14ac:dyDescent="0.35">
      <c r="A556" s="3" t="s">
        <v>2448</v>
      </c>
      <c r="B556" s="3" t="s">
        <v>3145</v>
      </c>
      <c r="C556" s="3">
        <v>6.1</v>
      </c>
      <c r="D556" t="str">
        <v>NimrÃ³d Antal</v>
      </c>
      <c r="E556" s="3">
        <f>AVERAGEIF(A556:A5598,D556,C556:C5598)</f>
        <v>6.4333333333333336</v>
      </c>
    </row>
    <row r="557" spans="1:5" x14ac:dyDescent="0.35">
      <c r="A557" s="3" t="s">
        <v>3149</v>
      </c>
      <c r="B557" s="3" t="s">
        <v>3150</v>
      </c>
      <c r="C557" s="3">
        <v>6.6</v>
      </c>
      <c r="D557" t="str">
        <v>Alejandro Agresti</v>
      </c>
      <c r="E557" s="3">
        <f>AVERAGEIF(A557:A5599,D557,C557:C5599)</f>
        <v>6.8</v>
      </c>
    </row>
    <row r="558" spans="1:5" x14ac:dyDescent="0.35">
      <c r="A558" s="3" t="s">
        <v>3154</v>
      </c>
      <c r="B558" s="3" t="s">
        <v>3156</v>
      </c>
      <c r="C558" s="3">
        <v>6.6</v>
      </c>
      <c r="D558" t="str">
        <v>Peter Hedges</v>
      </c>
      <c r="E558" s="3">
        <f>AVERAGEIF(A558:A5600,D558,C558:C5600)</f>
        <v>6.85</v>
      </c>
    </row>
    <row r="559" spans="1:5" x14ac:dyDescent="0.35">
      <c r="A559" s="3" t="s">
        <v>3159</v>
      </c>
      <c r="B559" s="3" t="s">
        <v>3160</v>
      </c>
      <c r="C559" s="3">
        <v>5.3</v>
      </c>
      <c r="D559" t="str">
        <v>Paul Weiland</v>
      </c>
      <c r="E559" s="3">
        <f>AVERAGEIF(A559:A5601,D559,C559:C5601)</f>
        <v>5.8</v>
      </c>
    </row>
    <row r="560" spans="1:5" x14ac:dyDescent="0.35">
      <c r="A560" s="3" t="s">
        <v>2331</v>
      </c>
      <c r="B560" s="3" t="s">
        <v>3166</v>
      </c>
      <c r="C560" s="3">
        <v>6</v>
      </c>
      <c r="D560" t="str">
        <v>Colin Strause</v>
      </c>
      <c r="E560" s="3">
        <f>AVERAGEIF(A560:A5602,D560,C560:C5602)</f>
        <v>4.5500000000000007</v>
      </c>
    </row>
    <row r="561" spans="1:5" x14ac:dyDescent="0.35">
      <c r="A561" s="3" t="s">
        <v>3169</v>
      </c>
      <c r="B561" s="3" t="s">
        <v>3172</v>
      </c>
      <c r="C561" s="3">
        <v>6</v>
      </c>
      <c r="D561" t="str">
        <v>Joan Chen</v>
      </c>
      <c r="E561" s="3">
        <f>AVERAGEIF(A561:A5603,D561,C561:C5603)</f>
        <v>5.5</v>
      </c>
    </row>
    <row r="562" spans="1:5" x14ac:dyDescent="0.35">
      <c r="A562" s="3" t="s">
        <v>3176</v>
      </c>
      <c r="B562" s="3" t="s">
        <v>3179</v>
      </c>
      <c r="C562" s="3">
        <v>4.7</v>
      </c>
      <c r="D562" t="str">
        <v>Greg Mottola</v>
      </c>
      <c r="E562" s="3">
        <f>AVERAGEIF(A562:A5604,D562,C562:C5604)</f>
        <v>7.1333333333333329</v>
      </c>
    </row>
    <row r="563" spans="1:5" x14ac:dyDescent="0.35">
      <c r="A563" s="3" t="s">
        <v>2048</v>
      </c>
      <c r="B563" s="3" t="s">
        <v>3183</v>
      </c>
      <c r="C563" s="3">
        <v>6.1</v>
      </c>
      <c r="D563" t="str">
        <v>Jake Kasdan</v>
      </c>
      <c r="E563" s="3">
        <f>AVERAGEIF(A563:A5605,D563,C563:C5605)</f>
        <v>6.125</v>
      </c>
    </row>
    <row r="564" spans="1:5" x14ac:dyDescent="0.35">
      <c r="A564" s="3" t="s">
        <v>912</v>
      </c>
      <c r="B564" s="3" t="s">
        <v>3186</v>
      </c>
      <c r="C564" s="3">
        <v>7.2</v>
      </c>
      <c r="D564" t="str">
        <v>Diane Keaton</v>
      </c>
      <c r="E564" s="3">
        <f>AVERAGEIF(A564:A5606,D564,C564:C5606)</f>
        <v>4.7</v>
      </c>
    </row>
    <row r="565" spans="1:5" x14ac:dyDescent="0.35">
      <c r="A565" s="3" t="s">
        <v>3189</v>
      </c>
      <c r="B565" s="3" t="s">
        <v>3190</v>
      </c>
      <c r="C565" s="3">
        <v>6.4</v>
      </c>
      <c r="D565" t="str">
        <v>Kelly Makin</v>
      </c>
      <c r="E565" s="3">
        <f>AVERAGEIF(A565:A5607,D565,C565:C5607)</f>
        <v>5.8</v>
      </c>
    </row>
    <row r="566" spans="1:5" x14ac:dyDescent="0.35">
      <c r="A566" s="3" t="s">
        <v>111</v>
      </c>
      <c r="B566" s="3" t="s">
        <v>3193</v>
      </c>
      <c r="C566" s="3">
        <v>6.1</v>
      </c>
      <c r="D566" t="str">
        <v>Stephen Daldry</v>
      </c>
      <c r="E566" s="3">
        <f>AVERAGEIF(A566:A5608,D566,C566:C5608)</f>
        <v>7.4</v>
      </c>
    </row>
    <row r="567" spans="1:5" x14ac:dyDescent="0.35">
      <c r="A567" s="3" t="s">
        <v>2246</v>
      </c>
      <c r="B567" s="3" t="s">
        <v>3197</v>
      </c>
      <c r="C567" s="3">
        <v>5.9</v>
      </c>
      <c r="D567" t="str">
        <v>Christian Duguay</v>
      </c>
      <c r="E567" s="3">
        <f>AVERAGEIF(A567:A5609,D567,C567:C5609)</f>
        <v>5.0999999999999996</v>
      </c>
    </row>
    <row r="568" spans="1:5" x14ac:dyDescent="0.35">
      <c r="A568" s="3" t="s">
        <v>3122</v>
      </c>
      <c r="B568" s="3" t="s">
        <v>3203</v>
      </c>
      <c r="C568" s="3">
        <v>6</v>
      </c>
      <c r="D568" t="str">
        <v>Justin Chadwick</v>
      </c>
      <c r="E568" s="3">
        <f>AVERAGEIF(A568:A5610,D568,C568:C5610)</f>
        <v>6.9</v>
      </c>
    </row>
    <row r="569" spans="1:5" x14ac:dyDescent="0.35">
      <c r="A569" s="3" t="s">
        <v>3207</v>
      </c>
      <c r="B569" s="3" t="s">
        <v>3209</v>
      </c>
      <c r="C569" s="3">
        <v>6.3</v>
      </c>
      <c r="D569" t="str">
        <v>Pat O'Connor</v>
      </c>
      <c r="E569" s="3">
        <f>AVERAGEIF(A569:A5611,D569,C569:C5611)</f>
        <v>6.7</v>
      </c>
    </row>
    <row r="570" spans="1:5" x14ac:dyDescent="0.35">
      <c r="A570" s="3" t="s">
        <v>3136</v>
      </c>
      <c r="B570" s="3" t="s">
        <v>3214</v>
      </c>
      <c r="C570" s="3">
        <v>5.6</v>
      </c>
      <c r="D570" t="str">
        <v>Frederik Du Chau</v>
      </c>
      <c r="E570" s="3">
        <f>AVERAGEIF(A570:A5612,D570,C570:C5612)</f>
        <v>5.7</v>
      </c>
    </row>
    <row r="571" spans="1:5" x14ac:dyDescent="0.35">
      <c r="A571" s="3" t="s">
        <v>3218</v>
      </c>
      <c r="B571" s="3" t="s">
        <v>3219</v>
      </c>
      <c r="C571" s="3">
        <v>6.4</v>
      </c>
      <c r="D571" t="str">
        <v>Irwin Winkler</v>
      </c>
      <c r="E571" s="3">
        <f>AVERAGEIF(A571:A5613,D571,C571:C5613)</f>
        <v>6.4499999999999993</v>
      </c>
    </row>
    <row r="572" spans="1:5" x14ac:dyDescent="0.35">
      <c r="A572" s="3" t="s">
        <v>225</v>
      </c>
      <c r="B572" s="3" t="s">
        <v>3224</v>
      </c>
      <c r="C572" s="3">
        <v>7.1</v>
      </c>
      <c r="D572" t="str">
        <v>Joseph Kahn</v>
      </c>
      <c r="E572" s="3">
        <f>AVERAGEIF(A572:A5614,D572,C572:C5614)</f>
        <v>4.9000000000000004</v>
      </c>
    </row>
    <row r="573" spans="1:5" x14ac:dyDescent="0.35">
      <c r="A573" s="3" t="s">
        <v>1751</v>
      </c>
      <c r="B573" s="3" t="s">
        <v>3229</v>
      </c>
      <c r="C573" s="3">
        <v>6.6</v>
      </c>
      <c r="D573" t="str">
        <v>Sofia Coppola</v>
      </c>
      <c r="E573" s="3">
        <f>AVERAGEIF(A573:A5615,D573,C573:C5615)</f>
        <v>6.9249999999999998</v>
      </c>
    </row>
    <row r="574" spans="1:5" x14ac:dyDescent="0.35">
      <c r="A574" s="3" t="s">
        <v>3233</v>
      </c>
      <c r="B574" s="3" t="s">
        <v>3235</v>
      </c>
      <c r="C574" s="3">
        <v>4.5999999999999996</v>
      </c>
      <c r="D574" t="str">
        <v>Stephen Kay</v>
      </c>
      <c r="E574" s="3">
        <f>AVERAGEIF(A574:A5616,D574,C574:C5616)</f>
        <v>5</v>
      </c>
    </row>
    <row r="575" spans="1:5" x14ac:dyDescent="0.35">
      <c r="A575" s="3" t="s">
        <v>3239</v>
      </c>
      <c r="B575" s="3" t="s">
        <v>3243</v>
      </c>
      <c r="C575" s="3">
        <v>8.4</v>
      </c>
      <c r="D575" t="str">
        <v>J.A. Bayona</v>
      </c>
      <c r="E575" s="3">
        <f>AVERAGEIF(A575:A5617,D575,C575:C5617)</f>
        <v>7.55</v>
      </c>
    </row>
    <row r="576" spans="1:5" x14ac:dyDescent="0.35">
      <c r="A576" s="3" t="s">
        <v>48</v>
      </c>
      <c r="B576" s="3" t="s">
        <v>3248</v>
      </c>
      <c r="C576" s="3">
        <v>7.1</v>
      </c>
      <c r="D576" t="str">
        <v>Elaine May</v>
      </c>
      <c r="E576" s="3">
        <f>AVERAGEIF(A576:A5618,D576,C576:C5618)</f>
        <v>4.2</v>
      </c>
    </row>
    <row r="577" spans="1:5" x14ac:dyDescent="0.35">
      <c r="A577" s="3" t="s">
        <v>3252</v>
      </c>
      <c r="B577" s="3" t="s">
        <v>3255</v>
      </c>
      <c r="C577" s="3">
        <v>7.4</v>
      </c>
      <c r="D577" t="str">
        <v>Dennie Gordon</v>
      </c>
      <c r="E577" s="3">
        <f>AVERAGEIF(A577:A5619,D577,C577:C5619)</f>
        <v>5.4</v>
      </c>
    </row>
    <row r="578" spans="1:5" x14ac:dyDescent="0.35">
      <c r="A578" s="3" t="s">
        <v>3259</v>
      </c>
      <c r="B578" s="3" t="s">
        <v>3261</v>
      </c>
      <c r="C578" s="3">
        <v>6.9</v>
      </c>
      <c r="D578" t="str">
        <v>Charles Shyer</v>
      </c>
      <c r="E578" s="3">
        <f>AVERAGEIF(A578:A5620,D578,C578:C5620)</f>
        <v>6.2</v>
      </c>
    </row>
    <row r="579" spans="1:5" x14ac:dyDescent="0.35">
      <c r="A579" s="3" t="s">
        <v>2066</v>
      </c>
      <c r="B579" s="3" t="s">
        <v>3266</v>
      </c>
      <c r="C579" s="3">
        <v>4.5</v>
      </c>
      <c r="D579" t="str">
        <v>Ulu Grosbard</v>
      </c>
      <c r="E579" s="3">
        <f>AVERAGEIF(A579:A5621,D579,C579:C5621)</f>
        <v>6.3</v>
      </c>
    </row>
    <row r="580" spans="1:5" x14ac:dyDescent="0.35">
      <c r="A580" s="3" t="s">
        <v>2396</v>
      </c>
      <c r="B580" s="3" t="s">
        <v>3273</v>
      </c>
      <c r="C580" s="3">
        <v>7.1</v>
      </c>
      <c r="D580" t="str">
        <v>William Malone</v>
      </c>
      <c r="E580" s="3">
        <f>AVERAGEIF(A580:A5622,D580,C580:C5622)</f>
        <v>4.4499999999999993</v>
      </c>
    </row>
    <row r="581" spans="1:5" x14ac:dyDescent="0.35">
      <c r="A581" s="3" t="s">
        <v>912</v>
      </c>
      <c r="B581" s="3" t="s">
        <v>3278</v>
      </c>
      <c r="C581" s="3">
        <v>6.5</v>
      </c>
      <c r="D581" t="str">
        <v>Malcolm D. Lee</v>
      </c>
      <c r="E581" s="3">
        <f>AVERAGEIF(A581:A5623,D581,C581:C5623)</f>
        <v>5.7857142857142856</v>
      </c>
    </row>
    <row r="582" spans="1:5" x14ac:dyDescent="0.35">
      <c r="A582" s="3" t="s">
        <v>3281</v>
      </c>
      <c r="B582" s="3" t="s">
        <v>3282</v>
      </c>
      <c r="C582" s="3">
        <v>5.3</v>
      </c>
      <c r="D582" t="str">
        <v>Jerry Jameson</v>
      </c>
      <c r="E582" s="3">
        <f>AVERAGEIF(A582:A5624,D582,C582:C5624)</f>
        <v>5</v>
      </c>
    </row>
    <row r="583" spans="1:5" x14ac:dyDescent="0.35">
      <c r="A583" s="3" t="s">
        <v>912</v>
      </c>
      <c r="B583" s="3" t="s">
        <v>3288</v>
      </c>
      <c r="C583" s="3">
        <v>6.7</v>
      </c>
      <c r="D583" t="str">
        <v>Mic Rodgers</v>
      </c>
      <c r="E583" s="3">
        <f>AVERAGEIF(A583:A5625,D583,C583:C5625)</f>
        <v>4.0999999999999996</v>
      </c>
    </row>
    <row r="584" spans="1:5" x14ac:dyDescent="0.35">
      <c r="A584" s="3" t="s">
        <v>146</v>
      </c>
      <c r="B584" s="3" t="s">
        <v>3294</v>
      </c>
      <c r="C584" s="3">
        <v>7.2</v>
      </c>
      <c r="D584" t="str">
        <v>Christian Alvart</v>
      </c>
      <c r="E584" s="3">
        <f>AVERAGEIF(A584:A5626,D584,C584:C5626)</f>
        <v>6.5</v>
      </c>
    </row>
    <row r="585" spans="1:5" x14ac:dyDescent="0.35">
      <c r="A585" s="3" t="s">
        <v>306</v>
      </c>
      <c r="B585" s="3" t="s">
        <v>3299</v>
      </c>
      <c r="C585" s="3">
        <v>7.2</v>
      </c>
      <c r="D585" t="str">
        <v>Jean-Marie PoirÃ©</v>
      </c>
      <c r="E585" s="3">
        <f>AVERAGEIF(A585:A5627,D585,C585:C5627)</f>
        <v>6.2666666666666666</v>
      </c>
    </row>
    <row r="586" spans="1:5" x14ac:dyDescent="0.35">
      <c r="A586" s="3" t="s">
        <v>3303</v>
      </c>
      <c r="B586" s="3" t="s">
        <v>3304</v>
      </c>
      <c r="C586" s="3">
        <v>5.5</v>
      </c>
      <c r="D586" t="str">
        <v>Marc F. Adler</v>
      </c>
      <c r="E586" s="3">
        <f>AVERAGEIF(A586:A5628,D586,C586:C5628)</f>
        <v>4.4000000000000004</v>
      </c>
    </row>
    <row r="587" spans="1:5" x14ac:dyDescent="0.35">
      <c r="A587" s="3" t="s">
        <v>499</v>
      </c>
      <c r="B587" s="3" t="s">
        <v>3309</v>
      </c>
      <c r="C587" s="3">
        <v>5.8</v>
      </c>
      <c r="D587" t="str">
        <v>Geoffrey Sax</v>
      </c>
      <c r="E587" s="3">
        <f>AVERAGEIF(A587:A5629,D587,C587:C5629)</f>
        <v>5.3</v>
      </c>
    </row>
    <row r="588" spans="1:5" x14ac:dyDescent="0.35">
      <c r="A588" s="3" t="s">
        <v>3313</v>
      </c>
      <c r="B588" s="3" t="s">
        <v>3316</v>
      </c>
      <c r="C588" s="3">
        <v>6</v>
      </c>
      <c r="D588" t="str">
        <v>Richard Shepard</v>
      </c>
      <c r="E588" s="3">
        <f>AVERAGEIF(A588:A5630,D588,C588:C5630)</f>
        <v>6.6333333333333329</v>
      </c>
    </row>
    <row r="589" spans="1:5" x14ac:dyDescent="0.35">
      <c r="A589" s="3" t="s">
        <v>850</v>
      </c>
      <c r="B589" s="3" t="s">
        <v>3319</v>
      </c>
      <c r="C589" s="3">
        <v>6.6</v>
      </c>
      <c r="D589" t="str">
        <v>Peter Ho-Sun Chan</v>
      </c>
      <c r="E589" s="3">
        <f>AVERAGEIF(A589:A5631,D589,C589:C5631)</f>
        <v>7.1</v>
      </c>
    </row>
    <row r="590" spans="1:5" x14ac:dyDescent="0.35">
      <c r="A590" s="3" t="s">
        <v>1764</v>
      </c>
      <c r="B590" s="3" t="s">
        <v>3323</v>
      </c>
      <c r="C590" s="3">
        <v>8.3000000000000007</v>
      </c>
      <c r="D590" t="str">
        <v>Joon-ho Bong</v>
      </c>
      <c r="E590" s="3">
        <f>AVERAGEIF(A590:A5632,D590,C590:C5632)</f>
        <v>7</v>
      </c>
    </row>
    <row r="591" spans="1:5" x14ac:dyDescent="0.35">
      <c r="A591" s="3" t="s">
        <v>389</v>
      </c>
      <c r="B591" s="3" t="s">
        <v>3326</v>
      </c>
      <c r="C591" s="3">
        <v>6.7</v>
      </c>
      <c r="D591" t="str">
        <v>Jeff Nathanson</v>
      </c>
      <c r="E591" s="3">
        <f>AVERAGEIF(A591:A5633,D591,C591:C5633)</f>
        <v>5.7</v>
      </c>
    </row>
    <row r="592" spans="1:5" x14ac:dyDescent="0.35">
      <c r="A592" s="3" t="s">
        <v>260</v>
      </c>
      <c r="B592" s="3" t="s">
        <v>1865</v>
      </c>
      <c r="C592" s="3">
        <v>6</v>
      </c>
      <c r="D592" t="str">
        <v>S.S. Rajamouli</v>
      </c>
      <c r="E592" s="3">
        <f>AVERAGEIF(A592:A5634,D592,C592:C5634)</f>
        <v>8.4</v>
      </c>
    </row>
    <row r="593" spans="1:5" x14ac:dyDescent="0.35">
      <c r="A593" s="3" t="s">
        <v>2066</v>
      </c>
      <c r="B593" s="3" t="s">
        <v>3330</v>
      </c>
      <c r="C593" s="3">
        <v>7.1</v>
      </c>
      <c r="D593" t="str">
        <v>Charles S. Dutton</v>
      </c>
      <c r="E593" s="3">
        <f>AVERAGEIF(A593:A5635,D593,C593:C5635)</f>
        <v>5.3</v>
      </c>
    </row>
    <row r="594" spans="1:5" x14ac:dyDescent="0.35">
      <c r="A594" s="3" t="s">
        <v>3334</v>
      </c>
      <c r="B594" s="3" t="s">
        <v>3337</v>
      </c>
      <c r="C594" s="3">
        <v>6</v>
      </c>
      <c r="D594" t="str">
        <v>Jonathan Lynn</v>
      </c>
      <c r="E594" s="3">
        <f>AVERAGEIF(A594:A5636,D594,C594:C5636)</f>
        <v>6.6999999999999993</v>
      </c>
    </row>
    <row r="595" spans="1:5" x14ac:dyDescent="0.35">
      <c r="B595" s="3" t="s">
        <v>3343</v>
      </c>
      <c r="C595" s="3">
        <v>7.5</v>
      </c>
      <c r="D595" t="str">
        <v>David Carson</v>
      </c>
      <c r="E595" s="3">
        <f>AVERAGEIF(A595:A5637,D595,C595:C5637)</f>
        <v>6.6</v>
      </c>
    </row>
    <row r="596" spans="1:5" x14ac:dyDescent="0.35">
      <c r="A596" s="3" t="s">
        <v>3347</v>
      </c>
      <c r="B596" s="3" t="s">
        <v>3349</v>
      </c>
      <c r="C596" s="3">
        <v>6.9</v>
      </c>
      <c r="D596" t="str">
        <v>Kar-Wai Wong</v>
      </c>
      <c r="E596" s="3">
        <f>AVERAGEIF(A596:A5638,D596,C596:C5638)</f>
        <v>6.8999999999999995</v>
      </c>
    </row>
    <row r="597" spans="1:5" x14ac:dyDescent="0.35">
      <c r="A597" s="3" t="s">
        <v>912</v>
      </c>
      <c r="B597" s="3" t="s">
        <v>3354</v>
      </c>
      <c r="C597" s="3">
        <v>5.6</v>
      </c>
      <c r="D597" t="str">
        <v>Yuefeng Song</v>
      </c>
      <c r="E597" s="3">
        <f>AVERAGEIF(A597:A5639,D597,C597:C5639)</f>
        <v>6.4</v>
      </c>
    </row>
    <row r="598" spans="1:5" x14ac:dyDescent="0.35">
      <c r="A598" s="3" t="s">
        <v>2331</v>
      </c>
      <c r="B598" s="3" t="s">
        <v>3358</v>
      </c>
      <c r="C598" s="3">
        <v>5.6</v>
      </c>
      <c r="D598" t="str">
        <v>Norman Jewison</v>
      </c>
      <c r="E598" s="3">
        <f>AVERAGEIF(A598:A5640,D598,C598:C5640)</f>
        <v>6.7</v>
      </c>
    </row>
    <row r="599" spans="1:5" x14ac:dyDescent="0.35">
      <c r="A599" s="3" t="s">
        <v>3281</v>
      </c>
      <c r="B599" s="3" t="s">
        <v>3364</v>
      </c>
      <c r="C599" s="3">
        <v>4.5</v>
      </c>
      <c r="D599" t="str">
        <v>David Mirkin</v>
      </c>
      <c r="E599" s="3">
        <f>AVERAGEIF(A599:A5641,D599,C599:C5641)</f>
        <v>6.2</v>
      </c>
    </row>
    <row r="600" spans="1:5" x14ac:dyDescent="0.35">
      <c r="A600" s="3" t="s">
        <v>3367</v>
      </c>
      <c r="B600" s="3" t="s">
        <v>3368</v>
      </c>
      <c r="C600" s="3">
        <v>7.1</v>
      </c>
      <c r="D600" t="str">
        <v>Luis Mandoki</v>
      </c>
      <c r="E600" s="3">
        <f>AVERAGEIF(A600:A5642,D600,C600:C5642)</f>
        <v>5.85</v>
      </c>
    </row>
    <row r="601" spans="1:5" x14ac:dyDescent="0.35">
      <c r="A601" s="3" t="s">
        <v>3098</v>
      </c>
      <c r="B601" s="3" t="s">
        <v>3372</v>
      </c>
      <c r="C601" s="3">
        <v>6.5</v>
      </c>
      <c r="D601" t="str">
        <v>Lee Daniels</v>
      </c>
      <c r="E601" s="3">
        <f>AVERAGEIF(A601:A5643,D601,C601:C5643)</f>
        <v>7.2666666666666666</v>
      </c>
    </row>
    <row r="602" spans="1:5" x14ac:dyDescent="0.35">
      <c r="A602" s="3" t="s">
        <v>3376</v>
      </c>
      <c r="B602" s="3" t="s">
        <v>3378</v>
      </c>
      <c r="C602" s="3">
        <v>6.4</v>
      </c>
      <c r="D602" t="str">
        <v>Jeb Stuart</v>
      </c>
      <c r="E602" s="3">
        <f>AVERAGEIF(A602:A5644,D602,C602:C5644)</f>
        <v>6.5500000000000007</v>
      </c>
    </row>
    <row r="603" spans="1:5" x14ac:dyDescent="0.35">
      <c r="A603" s="3" t="s">
        <v>876</v>
      </c>
      <c r="B603" s="3" t="s">
        <v>3382</v>
      </c>
      <c r="C603" s="3">
        <v>5.8</v>
      </c>
      <c r="D603" t="str">
        <v>Steve Miner</v>
      </c>
      <c r="E603" s="3">
        <f>AVERAGEIF(A603:A5645,D603,C603:C5645)</f>
        <v>5.76</v>
      </c>
    </row>
    <row r="604" spans="1:5" x14ac:dyDescent="0.35">
      <c r="A604" s="3" t="s">
        <v>255</v>
      </c>
      <c r="B604" s="3" t="s">
        <v>3386</v>
      </c>
      <c r="C604" s="3">
        <v>8</v>
      </c>
      <c r="D604" t="str">
        <v>Paul Thomas Anderson</v>
      </c>
      <c r="E604" s="3">
        <f>AVERAGEIF(A604:A5646,D604,C604:C5646)</f>
        <v>7.5166666666666666</v>
      </c>
    </row>
    <row r="605" spans="1:5" x14ac:dyDescent="0.35">
      <c r="A605" s="3" t="s">
        <v>3066</v>
      </c>
      <c r="B605" s="3" t="s">
        <v>3392</v>
      </c>
      <c r="C605" s="3">
        <v>6.2</v>
      </c>
      <c r="D605" t="str">
        <v>David Leland</v>
      </c>
      <c r="E605" s="3">
        <f>AVERAGEIF(A605:A5647,D605,C605:C5647)</f>
        <v>5.55</v>
      </c>
    </row>
    <row r="606" spans="1:5" x14ac:dyDescent="0.35">
      <c r="A606" s="3" t="s">
        <v>389</v>
      </c>
      <c r="B606" s="3" t="s">
        <v>3398</v>
      </c>
      <c r="C606" s="3">
        <v>7.2</v>
      </c>
      <c r="D606" t="str">
        <v>J Blakeson</v>
      </c>
      <c r="E606" s="3">
        <f>AVERAGEIF(A606:A5648,D606,C606:C5648)</f>
        <v>5.2</v>
      </c>
    </row>
    <row r="607" spans="1:5" x14ac:dyDescent="0.35">
      <c r="A607" s="3" t="s">
        <v>3401</v>
      </c>
      <c r="B607" s="3" t="s">
        <v>3402</v>
      </c>
      <c r="C607" s="3">
        <v>6.1</v>
      </c>
      <c r="D607" t="str">
        <v>Ryan Coogler</v>
      </c>
      <c r="E607" s="3">
        <f>AVERAGEIF(A607:A5649,D607,C607:C5649)</f>
        <v>7.6</v>
      </c>
    </row>
    <row r="608" spans="1:5" x14ac:dyDescent="0.35">
      <c r="A608" s="3" t="s">
        <v>29</v>
      </c>
      <c r="B608" s="3" t="s">
        <v>3406</v>
      </c>
      <c r="C608" s="3">
        <v>7.6</v>
      </c>
      <c r="D608" t="str">
        <v>Kirk Jones</v>
      </c>
      <c r="E608" s="3">
        <f>AVERAGEIF(A608:A5650,D608,C608:C5650)</f>
        <v>6.6</v>
      </c>
    </row>
    <row r="609" spans="1:5" x14ac:dyDescent="0.35">
      <c r="A609" s="3" t="s">
        <v>760</v>
      </c>
      <c r="B609" s="3" t="s">
        <v>3410</v>
      </c>
      <c r="C609" s="3">
        <v>6.3</v>
      </c>
      <c r="D609" t="str">
        <v>Ethan Coen</v>
      </c>
      <c r="E609" s="3">
        <f>AVERAGEIF(A609:A5651,D609,C609:C5651)</f>
        <v>7.1142857142857139</v>
      </c>
    </row>
    <row r="610" spans="1:5" x14ac:dyDescent="0.35">
      <c r="A610" s="3" t="s">
        <v>3414</v>
      </c>
      <c r="B610" s="3" t="s">
        <v>3417</v>
      </c>
      <c r="C610" s="3">
        <v>6.3</v>
      </c>
      <c r="D610" t="str">
        <v>Jennifer Flackett</v>
      </c>
      <c r="E610" s="3">
        <f>AVERAGEIF(A610:A5652,D610,C610:C5652)</f>
        <v>6</v>
      </c>
    </row>
    <row r="611" spans="1:5" x14ac:dyDescent="0.35">
      <c r="A611" s="3" t="s">
        <v>1015</v>
      </c>
      <c r="B611" s="3" t="s">
        <v>3421</v>
      </c>
      <c r="C611" s="3">
        <v>6.3</v>
      </c>
      <c r="D611" t="str">
        <v>Kevin Smith</v>
      </c>
      <c r="E611" s="3">
        <f>AVERAGEIF(A611:A5653,D611,C611:C5653)</f>
        <v>6.5666666666666664</v>
      </c>
    </row>
    <row r="612" spans="1:5" x14ac:dyDescent="0.35">
      <c r="A612" s="3" t="s">
        <v>692</v>
      </c>
      <c r="B612" s="3" t="s">
        <v>3426</v>
      </c>
      <c r="C612" s="3">
        <v>7.7</v>
      </c>
      <c r="D612" t="str">
        <v>Christian Ditter</v>
      </c>
      <c r="E612" s="3">
        <f>AVERAGEIF(A612:A5654,D612,C612:C5654)</f>
        <v>6.1</v>
      </c>
    </row>
    <row r="613" spans="1:5" x14ac:dyDescent="0.35">
      <c r="A613" s="3" t="s">
        <v>2396</v>
      </c>
      <c r="B613" s="3" t="s">
        <v>3431</v>
      </c>
      <c r="C613" s="3">
        <v>7</v>
      </c>
      <c r="D613" t="str">
        <v>Charles Martin Smith</v>
      </c>
      <c r="E613" s="3">
        <f>AVERAGEIF(A613:A5655,D613,C613:C5655)</f>
        <v>6.1333333333333329</v>
      </c>
    </row>
    <row r="614" spans="1:5" x14ac:dyDescent="0.35">
      <c r="A614" s="3" t="s">
        <v>850</v>
      </c>
      <c r="B614" s="3" t="s">
        <v>3435</v>
      </c>
      <c r="C614" s="3">
        <v>5.3</v>
      </c>
      <c r="D614" t="str">
        <v>Fedor Bondarchuk</v>
      </c>
      <c r="E614" s="3">
        <f>AVERAGEIF(A614:A5656,D614,C614:C5656)</f>
        <v>5.3</v>
      </c>
    </row>
    <row r="615" spans="1:5" x14ac:dyDescent="0.35">
      <c r="A615" s="3" t="s">
        <v>1324</v>
      </c>
      <c r="B615" s="3" t="s">
        <v>3440</v>
      </c>
      <c r="C615" s="3">
        <v>5.6</v>
      </c>
      <c r="D615" t="str">
        <v>Irvin Kershner</v>
      </c>
      <c r="E615" s="3">
        <f>AVERAGEIF(A615:A5657,D615,C615:C5657)</f>
        <v>7.5</v>
      </c>
    </row>
    <row r="616" spans="1:5" x14ac:dyDescent="0.35">
      <c r="A616" s="3" t="s">
        <v>3444</v>
      </c>
      <c r="B616" s="3" t="s">
        <v>3447</v>
      </c>
      <c r="C616" s="3">
        <v>5.2</v>
      </c>
      <c r="D616" t="str">
        <v>Steve Pink</v>
      </c>
      <c r="E616" s="3">
        <f>AVERAGEIF(A616:A5658,D616,C616:C5658)</f>
        <v>5.8666666666666671</v>
      </c>
    </row>
    <row r="617" spans="1:5" x14ac:dyDescent="0.35">
      <c r="A617" s="3" t="s">
        <v>3281</v>
      </c>
      <c r="B617" s="3" t="s">
        <v>3452</v>
      </c>
      <c r="C617" s="3">
        <v>5.4</v>
      </c>
      <c r="D617" t="str">
        <v>Scott Hicks</v>
      </c>
      <c r="E617" s="3">
        <f>AVERAGEIF(A617:A5659,D617,C617:C5659)</f>
        <v>6.8400000000000007</v>
      </c>
    </row>
    <row r="618" spans="1:5" x14ac:dyDescent="0.35">
      <c r="A618" s="3" t="s">
        <v>3456</v>
      </c>
      <c r="B618" s="3" t="s">
        <v>3459</v>
      </c>
      <c r="C618" s="3">
        <v>6.4</v>
      </c>
      <c r="D618" t="str">
        <v>Chris Rock</v>
      </c>
      <c r="E618" s="3">
        <f>AVERAGEIF(A618:A5660,D618,C618:C5660)</f>
        <v>5.8</v>
      </c>
    </row>
    <row r="619" spans="1:5" x14ac:dyDescent="0.35">
      <c r="A619" s="3" t="s">
        <v>2612</v>
      </c>
      <c r="B619" s="3" t="s">
        <v>3466</v>
      </c>
      <c r="C619" s="3">
        <v>5.9</v>
      </c>
      <c r="D619" t="str">
        <v>Wilson Yip</v>
      </c>
      <c r="E619" s="3">
        <f>AVERAGEIF(A619:A5661,D619,C619:C5661)</f>
        <v>7.2</v>
      </c>
    </row>
    <row r="620" spans="1:5" x14ac:dyDescent="0.35">
      <c r="A620" s="3" t="s">
        <v>3470</v>
      </c>
      <c r="B620" s="3" t="s">
        <v>3471</v>
      </c>
      <c r="C620" s="3">
        <v>6.3</v>
      </c>
      <c r="D620" t="str">
        <v>Robert Wise</v>
      </c>
      <c r="E620" s="3">
        <f>AVERAGEIF(A620:A5662,D620,C620:C5662)</f>
        <v>7.2</v>
      </c>
    </row>
    <row r="621" spans="1:5" x14ac:dyDescent="0.35">
      <c r="A621" s="3" t="s">
        <v>3475</v>
      </c>
      <c r="B621" s="3" t="s">
        <v>3476</v>
      </c>
      <c r="C621" s="3">
        <v>6.5</v>
      </c>
      <c r="D621" t="str">
        <v>Kevin Rodney Sullivan</v>
      </c>
      <c r="E621" s="3">
        <f>AVERAGEIF(A621:A5663,D621,C621:C5663)</f>
        <v>5.7</v>
      </c>
    </row>
    <row r="622" spans="1:5" x14ac:dyDescent="0.35">
      <c r="A622" s="3" t="s">
        <v>1311</v>
      </c>
      <c r="B622" s="3" t="s">
        <v>3480</v>
      </c>
      <c r="C622" s="3">
        <v>3</v>
      </c>
      <c r="D622" t="str">
        <v>Kevin Munroe</v>
      </c>
      <c r="E622" s="3">
        <f>AVERAGEIF(A622:A5664,D622,C622:C5664)</f>
        <v>5.6999999999999993</v>
      </c>
    </row>
    <row r="623" spans="1:5" x14ac:dyDescent="0.35">
      <c r="A623" s="3" t="s">
        <v>3483</v>
      </c>
      <c r="B623" s="3" t="s">
        <v>3485</v>
      </c>
      <c r="C623" s="3">
        <v>3.6</v>
      </c>
      <c r="D623" t="str">
        <v>Michael Tollin</v>
      </c>
      <c r="E623" s="3">
        <f>AVERAGEIF(A623:A5665,D623,C623:C5665)</f>
        <v>5.9</v>
      </c>
    </row>
    <row r="624" spans="1:5" x14ac:dyDescent="0.35">
      <c r="A624" s="3" t="s">
        <v>3489</v>
      </c>
      <c r="B624" s="3" t="s">
        <v>3491</v>
      </c>
      <c r="C624" s="3">
        <v>5.8</v>
      </c>
      <c r="D624" t="str">
        <v>Patrick Tatopoulos</v>
      </c>
      <c r="E624" s="3">
        <f>AVERAGEIF(A624:A5666,D624,C624:C5666)</f>
        <v>6.6</v>
      </c>
    </row>
    <row r="625" spans="1:5" x14ac:dyDescent="0.35">
      <c r="A625" s="3" t="s">
        <v>3494</v>
      </c>
      <c r="B625" s="3" t="s">
        <v>3497</v>
      </c>
      <c r="C625" s="3">
        <v>6.2</v>
      </c>
      <c r="D625" t="str">
        <v>Gary David Goldberg</v>
      </c>
      <c r="E625" s="3">
        <f>AVERAGEIF(A625:A5667,D625,C625:C5667)</f>
        <v>5.9</v>
      </c>
    </row>
    <row r="626" spans="1:5" x14ac:dyDescent="0.35">
      <c r="A626" s="3" t="s">
        <v>1582</v>
      </c>
      <c r="B626" s="3" t="s">
        <v>3502</v>
      </c>
      <c r="C626" s="3">
        <v>5.6</v>
      </c>
      <c r="D626" t="str">
        <v>Tobe Hooper</v>
      </c>
      <c r="E626" s="3">
        <f>AVERAGEIF(A626:A5668,D626,C626:C5668)</f>
        <v>6.7</v>
      </c>
    </row>
    <row r="627" spans="1:5" x14ac:dyDescent="0.35">
      <c r="A627" s="3" t="s">
        <v>1633</v>
      </c>
      <c r="B627" s="3" t="s">
        <v>3507</v>
      </c>
      <c r="C627" s="3">
        <v>5.4</v>
      </c>
      <c r="D627" t="str">
        <v>Alan Poul</v>
      </c>
      <c r="E627" s="3">
        <f>AVERAGEIF(A627:A5669,D627,C627:C5669)</f>
        <v>5.3</v>
      </c>
    </row>
    <row r="628" spans="1:5" x14ac:dyDescent="0.35">
      <c r="A628" s="3" t="s">
        <v>3511</v>
      </c>
      <c r="B628" s="3" t="s">
        <v>3513</v>
      </c>
      <c r="C628" s="3">
        <v>6.1</v>
      </c>
      <c r="D628" t="str">
        <v>Luke Greenfield</v>
      </c>
      <c r="E628" s="3">
        <f>AVERAGEIF(A628:A5670,D628,C628:C5670)</f>
        <v>6</v>
      </c>
    </row>
    <row r="629" spans="1:5" x14ac:dyDescent="0.35">
      <c r="A629" s="3" t="s">
        <v>3516</v>
      </c>
      <c r="B629" s="3" t="s">
        <v>3519</v>
      </c>
      <c r="C629" s="3">
        <v>4.2</v>
      </c>
      <c r="D629" t="str">
        <v>Gil Junger</v>
      </c>
      <c r="E629" s="3">
        <f>AVERAGEIF(A629:A5671,D629,C629:C5671)</f>
        <v>6</v>
      </c>
    </row>
    <row r="630" spans="1:5" x14ac:dyDescent="0.35">
      <c r="A630" s="3" t="s">
        <v>3523</v>
      </c>
      <c r="B630" s="3" t="s">
        <v>3526</v>
      </c>
      <c r="C630" s="3">
        <v>6.7</v>
      </c>
      <c r="D630" t="str">
        <v>Michael Ritchie</v>
      </c>
      <c r="E630" s="3">
        <f>AVERAGEIF(A630:A5672,D630,C630:C5672)</f>
        <v>6.2</v>
      </c>
    </row>
    <row r="631" spans="1:5" x14ac:dyDescent="0.35">
      <c r="A631" s="3" t="s">
        <v>2066</v>
      </c>
      <c r="B631" s="3" t="s">
        <v>3532</v>
      </c>
      <c r="C631" s="3">
        <v>4.2</v>
      </c>
      <c r="D631" t="str">
        <v>Steven E. de Souza</v>
      </c>
      <c r="E631" s="3">
        <f>AVERAGEIF(A631:A5673,D631,C631:C5673)</f>
        <v>3.8</v>
      </c>
    </row>
    <row r="632" spans="1:5" x14ac:dyDescent="0.35">
      <c r="A632" s="3" t="s">
        <v>3536</v>
      </c>
      <c r="B632" s="3" t="s">
        <v>3537</v>
      </c>
      <c r="C632" s="3">
        <v>6.4</v>
      </c>
      <c r="D632" t="str">
        <v>Alexandre Aja</v>
      </c>
      <c r="E632" s="3">
        <f>AVERAGEIF(A632:A5674,D632,C632:C5674)</f>
        <v>6.2250000000000005</v>
      </c>
    </row>
    <row r="633" spans="1:5" x14ac:dyDescent="0.35">
      <c r="A633" s="3" t="s">
        <v>3541</v>
      </c>
      <c r="B633" s="3" t="s">
        <v>3542</v>
      </c>
      <c r="C633" s="3">
        <v>4.9000000000000004</v>
      </c>
      <c r="D633" t="str">
        <v>Michael Rymer</v>
      </c>
      <c r="E633" s="3">
        <f>AVERAGEIF(A633:A5675,D633,C633:C5675)</f>
        <v>5.65</v>
      </c>
    </row>
    <row r="634" spans="1:5" x14ac:dyDescent="0.35">
      <c r="A634" s="3" t="s">
        <v>1954</v>
      </c>
      <c r="B634" s="3" t="s">
        <v>3545</v>
      </c>
      <c r="C634" s="3">
        <v>6.8</v>
      </c>
      <c r="D634" t="str">
        <v>Hugh Wilson</v>
      </c>
      <c r="E634" s="3">
        <f>AVERAGEIF(A634:A5676,D634,C634:C5676)</f>
        <v>5.8250000000000002</v>
      </c>
    </row>
    <row r="635" spans="1:5" x14ac:dyDescent="0.35">
      <c r="A635" s="3" t="s">
        <v>2976</v>
      </c>
      <c r="B635" s="3" t="s">
        <v>3549</v>
      </c>
      <c r="C635" s="3">
        <v>7.7</v>
      </c>
      <c r="D635" t="str">
        <v>Mike Hodges</v>
      </c>
      <c r="E635" s="3">
        <f>AVERAGEIF(A635:A5677,D635,C635:C5677)</f>
        <v>6.4</v>
      </c>
    </row>
    <row r="636" spans="1:5" x14ac:dyDescent="0.35">
      <c r="A636" s="3" t="s">
        <v>3552</v>
      </c>
      <c r="B636" s="3" t="s">
        <v>3556</v>
      </c>
      <c r="C636" s="3">
        <v>5.6</v>
      </c>
      <c r="D636" t="str">
        <v>Scott Mann</v>
      </c>
      <c r="E636" s="3">
        <f>AVERAGEIF(A636:A5678,D636,C636:C5678)</f>
        <v>6.1</v>
      </c>
    </row>
    <row r="637" spans="1:5" x14ac:dyDescent="0.35">
      <c r="A637" s="3" t="s">
        <v>2513</v>
      </c>
      <c r="B637" s="3" t="s">
        <v>3560</v>
      </c>
      <c r="C637" s="3">
        <v>6.4</v>
      </c>
      <c r="D637" t="str">
        <v>Susanna White</v>
      </c>
      <c r="E637" s="3">
        <f>AVERAGEIF(A637:A5679,D637,C637:C5679)</f>
        <v>6.25</v>
      </c>
    </row>
    <row r="638" spans="1:5" x14ac:dyDescent="0.35">
      <c r="A638" s="3" t="s">
        <v>3563</v>
      </c>
      <c r="B638" s="3" t="s">
        <v>3567</v>
      </c>
      <c r="C638" s="3">
        <v>7.2</v>
      </c>
      <c r="D638" t="str">
        <v>Chris Carter</v>
      </c>
      <c r="E638" s="3">
        <f>AVERAGEIF(A638:A5680,D638,C638:C5680)</f>
        <v>5.9</v>
      </c>
    </row>
    <row r="639" spans="1:5" x14ac:dyDescent="0.35">
      <c r="A639" s="3" t="s">
        <v>3572</v>
      </c>
      <c r="B639" s="3" t="s">
        <v>3573</v>
      </c>
      <c r="C639" s="3">
        <v>6</v>
      </c>
      <c r="D639" t="str">
        <v>Tommy O'Haver</v>
      </c>
      <c r="E639" s="3">
        <f>AVERAGEIF(A639:A5681,D639,C639:C5681)</f>
        <v>6.05</v>
      </c>
    </row>
    <row r="640" spans="1:5" x14ac:dyDescent="0.35">
      <c r="A640" s="3" t="s">
        <v>3494</v>
      </c>
      <c r="B640" s="3" t="s">
        <v>3577</v>
      </c>
      <c r="C640" s="3">
        <v>5.9</v>
      </c>
      <c r="D640" t="str">
        <v>Peter Landesman</v>
      </c>
      <c r="E640" s="3">
        <f>AVERAGEIF(A640:A5682,D640,C640:C5682)</f>
        <v>7.1</v>
      </c>
    </row>
    <row r="641" spans="1:5" x14ac:dyDescent="0.35">
      <c r="A641" s="3" t="s">
        <v>1633</v>
      </c>
      <c r="B641" s="3" t="s">
        <v>3582</v>
      </c>
      <c r="C641" s="3">
        <v>7.9</v>
      </c>
      <c r="D641" t="str">
        <v>Gary Chapman</v>
      </c>
      <c r="E641" s="3">
        <f>AVERAGEIF(A641:A5683,D641,C641:C5683)</f>
        <v>5.6</v>
      </c>
    </row>
    <row r="642" spans="1:5" x14ac:dyDescent="0.35">
      <c r="A642" s="3" t="s">
        <v>3585</v>
      </c>
      <c r="B642" s="3" t="s">
        <v>3588</v>
      </c>
      <c r="C642" s="3">
        <v>6.8</v>
      </c>
      <c r="D642" t="str">
        <v>Craig Mazin</v>
      </c>
      <c r="E642" s="3">
        <f>AVERAGEIF(A642:A5684,D642,C642:C5684)</f>
        <v>5.25</v>
      </c>
    </row>
    <row r="643" spans="1:5" x14ac:dyDescent="0.35">
      <c r="A643" s="3" t="s">
        <v>187</v>
      </c>
      <c r="B643" s="3" t="s">
        <v>3593</v>
      </c>
      <c r="C643" s="3">
        <v>7.1</v>
      </c>
      <c r="D643" t="str">
        <v>Allen Hughes</v>
      </c>
      <c r="E643" s="3">
        <f>AVERAGEIF(A643:A5685,D643,C643:C5685)</f>
        <v>6.2</v>
      </c>
    </row>
    <row r="644" spans="1:5" x14ac:dyDescent="0.35">
      <c r="A644" s="3" t="s">
        <v>1965</v>
      </c>
      <c r="B644" s="3" t="s">
        <v>3597</v>
      </c>
      <c r="C644" s="3">
        <v>5.9</v>
      </c>
      <c r="D644" t="str">
        <v>Kimble Rendall</v>
      </c>
      <c r="E644" s="3">
        <f>AVERAGEIF(A644:A5686,D644,C644:C5686)</f>
        <v>5.2</v>
      </c>
    </row>
    <row r="645" spans="1:5" x14ac:dyDescent="0.35">
      <c r="A645" s="3" t="s">
        <v>2156</v>
      </c>
      <c r="B645" s="3" t="s">
        <v>3600</v>
      </c>
      <c r="C645" s="3">
        <v>5.9</v>
      </c>
      <c r="D645" t="str">
        <v>Peter Yates</v>
      </c>
      <c r="E645" s="3">
        <f>AVERAGEIF(A645:A5687,D645,C645:C5687)</f>
        <v>6</v>
      </c>
    </row>
    <row r="646" spans="1:5" x14ac:dyDescent="0.35">
      <c r="A646" s="3" t="s">
        <v>2461</v>
      </c>
      <c r="B646" s="3" t="s">
        <v>3604</v>
      </c>
      <c r="C646" s="3">
        <v>6.2</v>
      </c>
      <c r="D646" t="str">
        <v>Lasse HallstrÃ¶m</v>
      </c>
      <c r="E646" s="3">
        <f>AVERAGEIF(A646:A5688,D646,C646:C5688)</f>
        <v>7.1111111111111107</v>
      </c>
    </row>
    <row r="647" spans="1:5" x14ac:dyDescent="0.35">
      <c r="B647" s="3" t="s">
        <v>3609</v>
      </c>
      <c r="C647" s="3">
        <v>7.4</v>
      </c>
      <c r="D647" t="str">
        <v>Jean-Marc VallÃ©e</v>
      </c>
      <c r="E647" s="3">
        <f>AVERAGEIF(A647:A5689,D647,C647:C5689)</f>
        <v>7.4666666666666659</v>
      </c>
    </row>
    <row r="648" spans="1:5" x14ac:dyDescent="0.35">
      <c r="A648" s="3" t="s">
        <v>3613</v>
      </c>
      <c r="B648" s="3" t="s">
        <v>3615</v>
      </c>
      <c r="C648" s="3">
        <v>7</v>
      </c>
      <c r="D648" t="str">
        <v>Hark Tsui</v>
      </c>
      <c r="E648" s="3">
        <f>AVERAGEIF(A648:A5690,D648,C648:C5690)</f>
        <v>4.8</v>
      </c>
    </row>
    <row r="649" spans="1:5" x14ac:dyDescent="0.35">
      <c r="A649" s="3" t="s">
        <v>3618</v>
      </c>
      <c r="B649" s="3" t="s">
        <v>3620</v>
      </c>
      <c r="C649" s="3">
        <v>5.4</v>
      </c>
      <c r="D649" t="str">
        <v>Lexi Alexander</v>
      </c>
      <c r="E649" s="3">
        <f>AVERAGEIF(A649:A5691,D649,C649:C5691)</f>
        <v>6</v>
      </c>
    </row>
    <row r="650" spans="1:5" x14ac:dyDescent="0.35">
      <c r="A650" s="3" t="s">
        <v>389</v>
      </c>
      <c r="B650" s="3" t="s">
        <v>3624</v>
      </c>
      <c r="C650" s="3">
        <v>8.6</v>
      </c>
      <c r="D650" t="str">
        <v>Ronny Yu</v>
      </c>
      <c r="E650" s="3">
        <f>AVERAGEIF(A650:A5692,D650,C650:C5692)</f>
        <v>5.5</v>
      </c>
    </row>
    <row r="651" spans="1:5" x14ac:dyDescent="0.35">
      <c r="A651" s="3" t="s">
        <v>3627</v>
      </c>
      <c r="B651" s="3" t="s">
        <v>3628</v>
      </c>
      <c r="C651" s="3">
        <v>6.5</v>
      </c>
      <c r="D651" t="str">
        <v>Bille August</v>
      </c>
      <c r="E651" s="3">
        <f>AVERAGEIF(A651:A5693,D651,C651:C5693)</f>
        <v>6.75</v>
      </c>
    </row>
    <row r="652" spans="1:5" x14ac:dyDescent="0.35">
      <c r="A652" s="3" t="s">
        <v>2367</v>
      </c>
      <c r="B652" s="3" t="s">
        <v>3633</v>
      </c>
      <c r="C652" s="3">
        <v>6.4</v>
      </c>
      <c r="D652" t="str">
        <v>Moustapha Akkad</v>
      </c>
      <c r="E652" s="3">
        <f>AVERAGEIF(A652:A5694,D652,C652:C5694)</f>
        <v>8.4</v>
      </c>
    </row>
    <row r="653" spans="1:5" x14ac:dyDescent="0.35">
      <c r="A653" s="3" t="s">
        <v>1807</v>
      </c>
      <c r="B653" s="3" t="s">
        <v>3636</v>
      </c>
      <c r="C653" s="3">
        <v>7.6</v>
      </c>
      <c r="D653" t="str">
        <v>Jean-Paul Rappeneau</v>
      </c>
      <c r="E653" s="3">
        <f>AVERAGEIF(A653:A5695,D653,C653:C5695)</f>
        <v>7</v>
      </c>
    </row>
    <row r="654" spans="1:5" x14ac:dyDescent="0.35">
      <c r="A654" s="3" t="s">
        <v>3639</v>
      </c>
      <c r="B654" s="3" t="s">
        <v>3640</v>
      </c>
      <c r="C654" s="3">
        <v>5.5</v>
      </c>
      <c r="D654" t="str">
        <v>Joachim RÃ¸nning</v>
      </c>
      <c r="E654" s="3">
        <f>AVERAGEIF(A654:A5696,D654,C654:C5696)</f>
        <v>5.7</v>
      </c>
    </row>
    <row r="655" spans="1:5" x14ac:dyDescent="0.35">
      <c r="A655" s="3" t="s">
        <v>389</v>
      </c>
      <c r="B655" s="3" t="s">
        <v>3644</v>
      </c>
      <c r="C655" s="3">
        <v>7.4</v>
      </c>
      <c r="D655" t="str">
        <v>Tony Kaye</v>
      </c>
      <c r="E655" s="3">
        <f>AVERAGEIF(A655:A5697,D655,C655:C5697)</f>
        <v>8.0333333333333332</v>
      </c>
    </row>
    <row r="656" spans="1:5" x14ac:dyDescent="0.35">
      <c r="A656" s="3" t="s">
        <v>443</v>
      </c>
      <c r="B656" s="3" t="s">
        <v>3648</v>
      </c>
      <c r="C656" s="3">
        <v>8.6999999999999993</v>
      </c>
      <c r="D656" t="str">
        <v>Ken Scott</v>
      </c>
      <c r="E656" s="3">
        <f>AVERAGEIF(A656:A5698,D656,C656:C5698)</f>
        <v>5.9</v>
      </c>
    </row>
    <row r="657" spans="1:5" x14ac:dyDescent="0.35">
      <c r="A657" s="3" t="s">
        <v>850</v>
      </c>
      <c r="B657" s="3" t="s">
        <v>3653</v>
      </c>
      <c r="C657" s="3">
        <v>7.6</v>
      </c>
      <c r="D657" t="str">
        <v>Hugh Johnson</v>
      </c>
      <c r="E657" s="3">
        <f>AVERAGEIF(A657:A5699,D657,C657:C5699)</f>
        <v>5.2</v>
      </c>
    </row>
    <row r="658" spans="1:5" x14ac:dyDescent="0.35">
      <c r="A658" s="3" t="s">
        <v>1304</v>
      </c>
      <c r="B658" s="3" t="s">
        <v>1307</v>
      </c>
      <c r="C658" s="3">
        <v>7.5</v>
      </c>
      <c r="D658" t="str">
        <v>Hayao Miyazaki</v>
      </c>
      <c r="E658" s="3">
        <f>AVERAGEIF(A658:A5700,D658,C658:C5700)</f>
        <v>8.2249999999999996</v>
      </c>
    </row>
    <row r="659" spans="1:5" x14ac:dyDescent="0.35">
      <c r="A659" s="3" t="s">
        <v>3657</v>
      </c>
      <c r="B659" s="3" t="s">
        <v>3660</v>
      </c>
      <c r="C659" s="3">
        <v>5.5</v>
      </c>
      <c r="D659" t="str">
        <v>George Tillman Jr.</v>
      </c>
      <c r="E659" s="3">
        <f>AVERAGEIF(A659:A5701,D659,C659:C5701)</f>
        <v>6.9250000000000007</v>
      </c>
    </row>
    <row r="660" spans="1:5" x14ac:dyDescent="0.35">
      <c r="A660" s="3" t="s">
        <v>3664</v>
      </c>
      <c r="B660" s="3" t="s">
        <v>3665</v>
      </c>
      <c r="C660" s="3">
        <v>7.6</v>
      </c>
      <c r="D660" t="str">
        <v>Rand Ravich</v>
      </c>
      <c r="E660" s="3">
        <f>AVERAGEIF(A660:A5702,D660,C660:C5702)</f>
        <v>5.3</v>
      </c>
    </row>
    <row r="661" spans="1:5" x14ac:dyDescent="0.35">
      <c r="A661" s="3" t="s">
        <v>3668</v>
      </c>
      <c r="B661" s="3" t="s">
        <v>3670</v>
      </c>
      <c r="C661" s="3">
        <v>6.5</v>
      </c>
      <c r="D661" t="str">
        <v>Hugh Hudson</v>
      </c>
      <c r="E661" s="3">
        <f>AVERAGEIF(A661:A5703,D661,C661:C5703)</f>
        <v>6.4</v>
      </c>
    </row>
    <row r="662" spans="1:5" x14ac:dyDescent="0.35">
      <c r="A662" s="3" t="s">
        <v>1751</v>
      </c>
      <c r="B662" s="3" t="s">
        <v>3673</v>
      </c>
      <c r="C662" s="3">
        <v>6.9</v>
      </c>
      <c r="D662" t="str">
        <v>Jeremy Degruson</v>
      </c>
      <c r="E662" s="3">
        <f>AVERAGEIF(A662:A5704,D662,C662:C5704)</f>
        <v>6.3</v>
      </c>
    </row>
    <row r="663" spans="1:5" x14ac:dyDescent="0.35">
      <c r="A663" s="3" t="s">
        <v>313</v>
      </c>
      <c r="B663" s="3" t="s">
        <v>3679</v>
      </c>
      <c r="C663" s="3">
        <v>6.7</v>
      </c>
      <c r="D663" t="str">
        <v>Chris Gorak</v>
      </c>
      <c r="E663" s="3">
        <f>AVERAGEIF(A663:A5705,D663,C663:C5705)</f>
        <v>4.9000000000000004</v>
      </c>
    </row>
    <row r="664" spans="1:5" x14ac:dyDescent="0.35">
      <c r="A664" s="3" t="s">
        <v>2542</v>
      </c>
      <c r="B664" s="3" t="s">
        <v>3683</v>
      </c>
      <c r="C664" s="3">
        <v>6.6</v>
      </c>
      <c r="D664" t="str">
        <v>Scott Speer</v>
      </c>
      <c r="E664" s="3">
        <f>AVERAGEIF(A664:A5706,D664,C664:C5706)</f>
        <v>6.5</v>
      </c>
    </row>
    <row r="665" spans="1:5" x14ac:dyDescent="0.35">
      <c r="A665" s="3" t="s">
        <v>565</v>
      </c>
      <c r="B665" s="3" t="s">
        <v>3690</v>
      </c>
      <c r="C665" s="3">
        <v>7.2</v>
      </c>
      <c r="D665" t="str">
        <v>Joe Charbanic</v>
      </c>
      <c r="E665" s="3">
        <f>AVERAGEIF(A665:A5707,D665,C665:C5707)</f>
        <v>5.3</v>
      </c>
    </row>
    <row r="666" spans="1:5" x14ac:dyDescent="0.35">
      <c r="A666" s="3" t="s">
        <v>3694</v>
      </c>
      <c r="B666" s="3" t="s">
        <v>3696</v>
      </c>
      <c r="C666" s="3">
        <v>6.4</v>
      </c>
      <c r="D666" t="str">
        <v>Jonathan Hensleigh</v>
      </c>
      <c r="E666" s="3">
        <f>AVERAGEIF(A666:A5708,D666,C666:C5708)</f>
        <v>6.5</v>
      </c>
    </row>
    <row r="667" spans="1:5" x14ac:dyDescent="0.35">
      <c r="A667" s="3" t="s">
        <v>2066</v>
      </c>
      <c r="B667" s="3" t="s">
        <v>3701</v>
      </c>
      <c r="C667" s="3">
        <v>6.4</v>
      </c>
      <c r="D667" t="str">
        <v>Danny Cannon</v>
      </c>
      <c r="E667" s="3">
        <f>AVERAGEIF(A667:A5709,D667,C667:C5709)</f>
        <v>5.6999999999999993</v>
      </c>
    </row>
    <row r="668" spans="1:5" x14ac:dyDescent="0.35">
      <c r="A668" s="3" t="s">
        <v>1340</v>
      </c>
      <c r="B668" s="3" t="s">
        <v>3706</v>
      </c>
      <c r="C668" s="3">
        <v>6</v>
      </c>
      <c r="D668" t="str">
        <v>Boaz Yakin</v>
      </c>
      <c r="E668" s="3">
        <f>AVERAGEIF(A668:A5710,D668,C668:C5710)</f>
        <v>7.0333333333333341</v>
      </c>
    </row>
    <row r="669" spans="1:5" x14ac:dyDescent="0.35">
      <c r="A669" s="3" t="s">
        <v>703</v>
      </c>
      <c r="B669" s="3" t="s">
        <v>3710</v>
      </c>
      <c r="C669" s="3">
        <v>6.1</v>
      </c>
      <c r="D669" t="str">
        <v>Richard Marquand</v>
      </c>
      <c r="E669" s="3">
        <f>AVERAGEIF(A669:A5711,D669,C669:C5711)</f>
        <v>8.4</v>
      </c>
    </row>
    <row r="670" spans="1:5" x14ac:dyDescent="0.35">
      <c r="A670" s="3" t="s">
        <v>760</v>
      </c>
      <c r="B670" s="3" t="s">
        <v>3715</v>
      </c>
      <c r="C670" s="3">
        <v>6</v>
      </c>
      <c r="D670" t="str">
        <v>Neil Marshall</v>
      </c>
      <c r="E670" s="3">
        <f>AVERAGEIF(A670:A5712,D670,C670:C5712)</f>
        <v>6.5333333333333341</v>
      </c>
    </row>
    <row r="671" spans="1:5" x14ac:dyDescent="0.35">
      <c r="A671" s="3" t="s">
        <v>371</v>
      </c>
      <c r="B671" s="3" t="s">
        <v>3718</v>
      </c>
      <c r="C671" s="3">
        <v>6.4</v>
      </c>
      <c r="D671" t="str">
        <v>David Wain</v>
      </c>
      <c r="E671" s="3">
        <f>AVERAGEIF(A671:A5713,D671,C671:C5713)</f>
        <v>5.75</v>
      </c>
    </row>
    <row r="672" spans="1:5" x14ac:dyDescent="0.35">
      <c r="A672" s="3" t="s">
        <v>3722</v>
      </c>
      <c r="B672" s="3" t="s">
        <v>3723</v>
      </c>
      <c r="C672" s="3">
        <v>6.4</v>
      </c>
      <c r="D672" t="str">
        <v>Jared Hess</v>
      </c>
      <c r="E672" s="3">
        <f>AVERAGEIF(A672:A5714,D672,C672:C5714)</f>
        <v>6.2333333333333343</v>
      </c>
    </row>
    <row r="673" spans="1:5" x14ac:dyDescent="0.35">
      <c r="A673" s="3" t="s">
        <v>3727</v>
      </c>
      <c r="B673" s="3" t="s">
        <v>3729</v>
      </c>
      <c r="C673" s="3">
        <v>7.3</v>
      </c>
      <c r="D673" t="str">
        <v>Rupert Wainwright</v>
      </c>
      <c r="E673" s="3">
        <f>AVERAGEIF(A673:A5715,D673,C673:C5715)</f>
        <v>6.2</v>
      </c>
    </row>
    <row r="674" spans="1:5" x14ac:dyDescent="0.35">
      <c r="A674" s="3" t="s">
        <v>3732</v>
      </c>
      <c r="B674" s="3" t="s">
        <v>3735</v>
      </c>
      <c r="C674" s="3">
        <v>5.2</v>
      </c>
      <c r="D674" t="str">
        <v>John Luessenhop</v>
      </c>
      <c r="E674" s="3">
        <f>AVERAGEIF(A674:A5716,D674,C674:C5716)</f>
        <v>5.5</v>
      </c>
    </row>
    <row r="675" spans="1:5" x14ac:dyDescent="0.35">
      <c r="A675" s="3" t="s">
        <v>3739</v>
      </c>
      <c r="B675" s="3" t="s">
        <v>3740</v>
      </c>
      <c r="C675" s="3">
        <v>6.6</v>
      </c>
      <c r="D675" t="str">
        <v>Justin Zackham</v>
      </c>
      <c r="E675" s="3">
        <f>AVERAGEIF(A675:A5717,D675,C675:C5717)</f>
        <v>5.6</v>
      </c>
    </row>
    <row r="676" spans="1:5" x14ac:dyDescent="0.35">
      <c r="A676" s="3" t="s">
        <v>327</v>
      </c>
      <c r="B676" s="3" t="s">
        <v>3745</v>
      </c>
      <c r="C676" s="3">
        <v>6.3</v>
      </c>
      <c r="D676" t="str">
        <v>John Gatins</v>
      </c>
      <c r="E676" s="3">
        <f>AVERAGEIF(A676:A5718,D676,C676:C5718)</f>
        <v>6.9</v>
      </c>
    </row>
    <row r="677" spans="1:5" x14ac:dyDescent="0.35">
      <c r="A677" s="3" t="s">
        <v>3749</v>
      </c>
      <c r="B677" s="3" t="s">
        <v>3752</v>
      </c>
      <c r="C677" s="3">
        <v>5.9</v>
      </c>
      <c r="D677" t="str">
        <v>Miguel Sapochnik</v>
      </c>
      <c r="E677" s="3">
        <f>AVERAGEIF(A677:A5719,D677,C677:C5719)</f>
        <v>6.3</v>
      </c>
    </row>
    <row r="678" spans="1:5" x14ac:dyDescent="0.35">
      <c r="A678" s="3" t="s">
        <v>2277</v>
      </c>
      <c r="B678" s="3" t="s">
        <v>3757</v>
      </c>
      <c r="C678" s="3">
        <v>6.4</v>
      </c>
      <c r="D678" t="str">
        <v>Hyung-rae Shim</v>
      </c>
      <c r="E678" s="3">
        <f>AVERAGEIF(A678:A5720,D678,C678:C5720)</f>
        <v>3.6</v>
      </c>
    </row>
    <row r="679" spans="1:5" x14ac:dyDescent="0.35">
      <c r="A679" s="3" t="s">
        <v>3066</v>
      </c>
      <c r="B679" s="3" t="s">
        <v>3762</v>
      </c>
      <c r="C679" s="3">
        <v>6.7</v>
      </c>
      <c r="D679" t="str">
        <v>Don Scardino</v>
      </c>
      <c r="E679" s="3">
        <f>AVERAGEIF(A679:A5721,D679,C679:C5721)</f>
        <v>5.9</v>
      </c>
    </row>
    <row r="680" spans="1:5" x14ac:dyDescent="0.35">
      <c r="A680" s="3" t="s">
        <v>2331</v>
      </c>
      <c r="B680" s="3" t="s">
        <v>3766</v>
      </c>
      <c r="C680" s="3">
        <v>5.4</v>
      </c>
      <c r="D680" t="str">
        <v>Tim Robbins</v>
      </c>
      <c r="E680" s="3">
        <f>AVERAGEIF(A680:A5722,D680,C680:C5722)</f>
        <v>7.25</v>
      </c>
    </row>
    <row r="681" spans="1:5" x14ac:dyDescent="0.35">
      <c r="A681" s="3" t="s">
        <v>2331</v>
      </c>
      <c r="B681" s="3" t="s">
        <v>3769</v>
      </c>
      <c r="C681" s="3">
        <v>6.4</v>
      </c>
      <c r="D681" t="str">
        <v>Tom Reeve</v>
      </c>
      <c r="E681" s="3">
        <f>AVERAGEIF(A681:A5723,D681,C681:C5723)</f>
        <v>5.7</v>
      </c>
    </row>
    <row r="682" spans="1:5" x14ac:dyDescent="0.35">
      <c r="A682" s="3" t="s">
        <v>2066</v>
      </c>
      <c r="B682" s="3" t="s">
        <v>3774</v>
      </c>
      <c r="C682" s="3">
        <v>6.7</v>
      </c>
      <c r="D682" t="str">
        <v>Nanette Burstein</v>
      </c>
      <c r="E682" s="3">
        <f>AVERAGEIF(A682:A5724,D682,C682:C5724)</f>
        <v>6.3</v>
      </c>
    </row>
    <row r="683" spans="1:5" x14ac:dyDescent="0.35">
      <c r="A683" s="3" t="s">
        <v>3778</v>
      </c>
      <c r="B683" s="3" t="s">
        <v>3780</v>
      </c>
      <c r="C683" s="3">
        <v>6.2</v>
      </c>
      <c r="D683" t="str">
        <v>Ariel Vromen</v>
      </c>
      <c r="E683" s="3">
        <f>AVERAGEIF(A683:A5725,D683,C683:C5725)</f>
        <v>6.6</v>
      </c>
    </row>
    <row r="684" spans="1:5" x14ac:dyDescent="0.35">
      <c r="A684" s="3" t="s">
        <v>250</v>
      </c>
      <c r="B684" s="3" t="s">
        <v>3784</v>
      </c>
      <c r="C684" s="3">
        <v>6.1</v>
      </c>
      <c r="D684" t="str">
        <v>Lewis Gilbert</v>
      </c>
      <c r="E684" s="3">
        <f>AVERAGEIF(A684:A5726,D684,C684:C5726)</f>
        <v>6.7666666666666657</v>
      </c>
    </row>
    <row r="685" spans="1:5" x14ac:dyDescent="0.35">
      <c r="A685" s="3" t="s">
        <v>685</v>
      </c>
      <c r="B685" s="3" t="s">
        <v>3789</v>
      </c>
      <c r="C685" s="3">
        <v>8.8000000000000007</v>
      </c>
      <c r="D685" t="str">
        <v>John Francis Daley</v>
      </c>
      <c r="E685" s="3">
        <f>AVERAGEIF(A685:A5727,D685,C685:C5727)</f>
        <v>6.1</v>
      </c>
    </row>
    <row r="686" spans="1:5" x14ac:dyDescent="0.35">
      <c r="A686" s="3" t="s">
        <v>327</v>
      </c>
      <c r="B686" s="3" t="s">
        <v>3795</v>
      </c>
      <c r="C686" s="3">
        <v>7.1</v>
      </c>
      <c r="D686" t="str">
        <v>J.B. Rogers</v>
      </c>
      <c r="E686" s="3">
        <f>AVERAGEIF(A686:A5728,D686,C686:C5728)</f>
        <v>5.65</v>
      </c>
    </row>
    <row r="687" spans="1:5" x14ac:dyDescent="0.35">
      <c r="B687" s="3" t="s">
        <v>3798</v>
      </c>
      <c r="C687" s="3">
        <v>8.1</v>
      </c>
      <c r="D687" t="str">
        <v>Michael Sucsy</v>
      </c>
      <c r="E687" s="3">
        <f>AVERAGEIF(A687:A5729,D687,C687:C5729)</f>
        <v>6.8</v>
      </c>
    </row>
    <row r="688" spans="1:5" x14ac:dyDescent="0.35">
      <c r="A688" s="3" t="s">
        <v>3802</v>
      </c>
      <c r="B688" s="3" t="s">
        <v>3803</v>
      </c>
      <c r="C688" s="3">
        <v>5.7</v>
      </c>
      <c r="D688" t="str">
        <v>Tom Vaughan</v>
      </c>
      <c r="E688" s="3">
        <f>AVERAGEIF(A688:A5730,D688,C688:C5730)</f>
        <v>6.3</v>
      </c>
    </row>
    <row r="689" spans="1:5" x14ac:dyDescent="0.35">
      <c r="A689" s="3" t="s">
        <v>3668</v>
      </c>
      <c r="B689" s="3" t="s">
        <v>3807</v>
      </c>
      <c r="C689" s="3">
        <v>5</v>
      </c>
      <c r="D689" t="str">
        <v>Stephen Hillenburg</v>
      </c>
      <c r="E689" s="3">
        <f>AVERAGEIF(A689:A5731,D689,C689:C5731)</f>
        <v>7</v>
      </c>
    </row>
    <row r="690" spans="1:5" x14ac:dyDescent="0.35">
      <c r="A690" s="3" t="s">
        <v>3810</v>
      </c>
      <c r="B690" s="3" t="s">
        <v>3814</v>
      </c>
      <c r="C690" s="3">
        <v>5.0999999999999996</v>
      </c>
      <c r="D690" t="str">
        <v>Stig Bergqvist</v>
      </c>
      <c r="E690" s="3">
        <f>AVERAGEIF(A690:A5732,D690,C690:C5732)</f>
        <v>6.1</v>
      </c>
    </row>
    <row r="691" spans="1:5" x14ac:dyDescent="0.35">
      <c r="A691" s="3" t="s">
        <v>3817</v>
      </c>
      <c r="B691" s="3" t="s">
        <v>3820</v>
      </c>
      <c r="C691" s="3">
        <v>6.9</v>
      </c>
      <c r="D691" t="str">
        <v>Jason Reitman</v>
      </c>
      <c r="E691" s="3">
        <f>AVERAGEIF(A691:A5733,D691,C691:C5733)</f>
        <v>7.2</v>
      </c>
    </row>
    <row r="692" spans="1:5" x14ac:dyDescent="0.35">
      <c r="A692" s="3" t="s">
        <v>3613</v>
      </c>
      <c r="B692" s="3" t="s">
        <v>3824</v>
      </c>
      <c r="C692" s="3">
        <v>4.8</v>
      </c>
      <c r="D692" t="str">
        <v>Alexander Payne</v>
      </c>
      <c r="E692" s="3">
        <f>AVERAGEIF(A692:A5734,D692,C692:C5734)</f>
        <v>7.42</v>
      </c>
    </row>
    <row r="693" spans="1:5" x14ac:dyDescent="0.35">
      <c r="A693" s="3" t="s">
        <v>3827</v>
      </c>
      <c r="B693" s="3" t="s">
        <v>3828</v>
      </c>
      <c r="C693" s="3">
        <v>6.5</v>
      </c>
      <c r="D693" t="str">
        <v>Jonathan Levine</v>
      </c>
      <c r="E693" s="3">
        <f>AVERAGEIF(A693:A5735,D693,C693:C5735)</f>
        <v>6.8000000000000007</v>
      </c>
    </row>
    <row r="694" spans="1:5" x14ac:dyDescent="0.35">
      <c r="A694" s="3" t="s">
        <v>2213</v>
      </c>
      <c r="B694" s="3" t="s">
        <v>3832</v>
      </c>
      <c r="C694" s="3">
        <v>5.0999999999999996</v>
      </c>
      <c r="D694" t="str">
        <v>Rian Johnson</v>
      </c>
      <c r="E694" s="3">
        <f>AVERAGEIF(A694:A5736,D694,C694:C5736)</f>
        <v>7.15</v>
      </c>
    </row>
    <row r="695" spans="1:5" x14ac:dyDescent="0.35">
      <c r="A695" s="3" t="s">
        <v>3836</v>
      </c>
      <c r="B695" s="3" t="s">
        <v>3839</v>
      </c>
      <c r="C695" s="3">
        <v>7.1</v>
      </c>
      <c r="D695" t="str">
        <v>Chris Noonan</v>
      </c>
      <c r="E695" s="3">
        <f>AVERAGEIF(A695:A5737,D695,C695:C5737)</f>
        <v>6.9</v>
      </c>
    </row>
    <row r="696" spans="1:5" x14ac:dyDescent="0.35">
      <c r="A696" s="3" t="s">
        <v>1847</v>
      </c>
      <c r="B696" s="3" t="s">
        <v>3846</v>
      </c>
      <c r="C696" s="3">
        <v>7.5</v>
      </c>
      <c r="D696" t="str">
        <v>Michael McCullers</v>
      </c>
      <c r="E696" s="3">
        <f>AVERAGEIF(A696:A5738,D696,C696:C5738)</f>
        <v>6</v>
      </c>
    </row>
    <row r="697" spans="1:5" x14ac:dyDescent="0.35">
      <c r="A697" s="3" t="s">
        <v>1965</v>
      </c>
      <c r="B697" s="3" t="s">
        <v>3851</v>
      </c>
      <c r="C697" s="3">
        <v>6.2</v>
      </c>
      <c r="D697" t="str">
        <v>Forest Whitaker</v>
      </c>
      <c r="E697" s="3">
        <f>AVERAGEIF(A697:A5739,D697,C697:C5739)</f>
        <v>5.9</v>
      </c>
    </row>
    <row r="698" spans="1:5" x14ac:dyDescent="0.35">
      <c r="A698" s="3" t="s">
        <v>935</v>
      </c>
      <c r="B698" s="3" t="s">
        <v>3855</v>
      </c>
      <c r="C698" s="3">
        <v>6.3</v>
      </c>
      <c r="D698" t="str">
        <v>Woody Allen</v>
      </c>
      <c r="E698" s="3">
        <f>AVERAGEIF(A698:A5740,D698,C698:C5740)</f>
        <v>7.0090909090909088</v>
      </c>
    </row>
    <row r="699" spans="1:5" x14ac:dyDescent="0.35">
      <c r="A699" s="3" t="s">
        <v>389</v>
      </c>
      <c r="B699" s="3" t="s">
        <v>3860</v>
      </c>
      <c r="C699" s="3">
        <v>8.1</v>
      </c>
      <c r="D699" t="str">
        <v>Peter Lepeniotis</v>
      </c>
      <c r="E699" s="3">
        <f>AVERAGEIF(A699:A5741,D699,C699:C5741)</f>
        <v>5.8</v>
      </c>
    </row>
    <row r="700" spans="1:5" x14ac:dyDescent="0.35">
      <c r="A700" s="3" t="s">
        <v>3639</v>
      </c>
      <c r="B700" s="3" t="s">
        <v>3865</v>
      </c>
      <c r="C700" s="3">
        <v>6.6</v>
      </c>
      <c r="D700" t="str">
        <v>Ted Demme</v>
      </c>
      <c r="E700" s="3">
        <f>AVERAGEIF(A700:A5742,D700,C700:C5742)</f>
        <v>7.6</v>
      </c>
    </row>
    <row r="701" spans="1:5" x14ac:dyDescent="0.35">
      <c r="A701" s="3" t="s">
        <v>1198</v>
      </c>
      <c r="B701" s="3" t="s">
        <v>3870</v>
      </c>
      <c r="C701" s="3">
        <v>6.9</v>
      </c>
      <c r="D701" t="str">
        <v>William Shatner</v>
      </c>
      <c r="E701" s="3">
        <f>AVERAGEIF(A701:A5743,D701,C701:C5743)</f>
        <v>5.4</v>
      </c>
    </row>
    <row r="702" spans="1:5" x14ac:dyDescent="0.35">
      <c r="A702" s="3" t="s">
        <v>3873</v>
      </c>
      <c r="B702" s="3" t="s">
        <v>3876</v>
      </c>
      <c r="C702" s="3">
        <v>6.1</v>
      </c>
      <c r="D702" t="str">
        <v>Steve Box</v>
      </c>
      <c r="E702" s="3">
        <f>AVERAGEIF(A702:A5744,D702,C702:C5744)</f>
        <v>7.5</v>
      </c>
    </row>
    <row r="703" spans="1:5" x14ac:dyDescent="0.35">
      <c r="A703" s="3" t="s">
        <v>3880</v>
      </c>
      <c r="B703" s="3" t="s">
        <v>3882</v>
      </c>
      <c r="C703" s="3">
        <v>4.3</v>
      </c>
      <c r="D703" t="str">
        <v>James Gartner</v>
      </c>
      <c r="E703" s="3">
        <f>AVERAGEIF(A703:A5745,D703,C703:C5745)</f>
        <v>7.2</v>
      </c>
    </row>
    <row r="704" spans="1:5" x14ac:dyDescent="0.35">
      <c r="A704" s="3" t="s">
        <v>646</v>
      </c>
      <c r="B704" s="3" t="s">
        <v>3887</v>
      </c>
      <c r="C704" s="3">
        <v>6.6</v>
      </c>
      <c r="D704" t="str">
        <v>Lee Toland Krieger</v>
      </c>
      <c r="E704" s="3">
        <f>AVERAGEIF(A704:A5746,D704,C704:C5746)</f>
        <v>6.95</v>
      </c>
    </row>
    <row r="705" spans="1:5" x14ac:dyDescent="0.35">
      <c r="A705" s="3" t="s">
        <v>3891</v>
      </c>
      <c r="B705" s="3" t="s">
        <v>3893</v>
      </c>
      <c r="C705" s="3">
        <v>6.8</v>
      </c>
      <c r="D705" t="str">
        <v>Tim McCanlies</v>
      </c>
      <c r="E705" s="3">
        <f>AVERAGEIF(A705:A5747,D705,C705:C5747)</f>
        <v>7.1999999999999993</v>
      </c>
    </row>
    <row r="706" spans="1:5" x14ac:dyDescent="0.35">
      <c r="A706" s="3" t="s">
        <v>3896</v>
      </c>
      <c r="B706" s="3" t="s">
        <v>3899</v>
      </c>
      <c r="C706" s="3">
        <v>3.8</v>
      </c>
      <c r="D706" t="str">
        <v>Drew Goddard</v>
      </c>
      <c r="E706" s="3">
        <f>AVERAGEIF(A706:A5748,D706,C706:C5748)</f>
        <v>7</v>
      </c>
    </row>
    <row r="707" spans="1:5" x14ac:dyDescent="0.35">
      <c r="A707" s="3" t="s">
        <v>3902</v>
      </c>
      <c r="B707" s="3" t="s">
        <v>3903</v>
      </c>
      <c r="C707" s="3">
        <v>5.9</v>
      </c>
      <c r="D707" t="str">
        <v>Jason Friedberg</v>
      </c>
      <c r="E707" s="3">
        <f>AVERAGEIF(A707:A5749,D707,C707:C5749)</f>
        <v>2.6</v>
      </c>
    </row>
    <row r="708" spans="1:5" x14ac:dyDescent="0.35">
      <c r="A708" s="3" t="s">
        <v>1764</v>
      </c>
      <c r="B708" s="3" t="s">
        <v>3909</v>
      </c>
      <c r="C708" s="3">
        <v>7.9</v>
      </c>
      <c r="D708" t="str">
        <v>Paul Michael Glaser</v>
      </c>
      <c r="E708" s="3">
        <f>AVERAGEIF(A708:A5750,D708,C708:C5750)</f>
        <v>6.6</v>
      </c>
    </row>
    <row r="709" spans="1:5" x14ac:dyDescent="0.35">
      <c r="A709" s="3" t="s">
        <v>3912</v>
      </c>
      <c r="B709" s="3" t="s">
        <v>3914</v>
      </c>
      <c r="C709" s="3">
        <v>6.3</v>
      </c>
      <c r="D709" t="str">
        <v>John R. Leonetti</v>
      </c>
      <c r="E709" s="3">
        <f>AVERAGEIF(A709:A5751,D709,C709:C5751)</f>
        <v>4.5500000000000007</v>
      </c>
    </row>
    <row r="710" spans="1:5" x14ac:dyDescent="0.35">
      <c r="A710" s="3" t="s">
        <v>3917</v>
      </c>
      <c r="B710" s="3" t="s">
        <v>3919</v>
      </c>
      <c r="C710" s="3">
        <v>5.5</v>
      </c>
      <c r="D710" t="str">
        <v>Tom Hanks</v>
      </c>
      <c r="E710" s="3">
        <f>AVERAGEIF(A710:A5752,D710,C710:C5752)</f>
        <v>6.5</v>
      </c>
    </row>
    <row r="711" spans="1:5" x14ac:dyDescent="0.35">
      <c r="A711" s="3" t="s">
        <v>111</v>
      </c>
      <c r="B711" s="3" t="s">
        <v>3923</v>
      </c>
      <c r="C711" s="3">
        <v>7.7</v>
      </c>
      <c r="D711" t="str">
        <v>Kimberly Peirce</v>
      </c>
      <c r="E711" s="3">
        <f>AVERAGEIF(A711:A5753,D711,C711:C5753)</f>
        <v>6.4749999999999996</v>
      </c>
    </row>
    <row r="712" spans="1:5" x14ac:dyDescent="0.35">
      <c r="A712" s="3" t="s">
        <v>1965</v>
      </c>
      <c r="B712" s="3" t="s">
        <v>3927</v>
      </c>
      <c r="C712" s="3">
        <v>6.3</v>
      </c>
      <c r="D712" t="str">
        <v>Liz Friedlander</v>
      </c>
      <c r="E712" s="3">
        <f>AVERAGEIF(A712:A5754,D712,C712:C5754)</f>
        <v>6.7</v>
      </c>
    </row>
    <row r="713" spans="1:5" x14ac:dyDescent="0.35">
      <c r="A713" s="3" t="s">
        <v>3930</v>
      </c>
      <c r="B713" s="3" t="s">
        <v>3934</v>
      </c>
      <c r="C713" s="3">
        <v>7.1</v>
      </c>
      <c r="D713" t="str">
        <v>Phil Joanou</v>
      </c>
      <c r="E713" s="3">
        <f>AVERAGEIF(A713:A5755,D713,C713:C5755)</f>
        <v>5.8000000000000007</v>
      </c>
    </row>
    <row r="714" spans="1:5" x14ac:dyDescent="0.35">
      <c r="A714" s="3" t="s">
        <v>3259</v>
      </c>
      <c r="B714" s="3" t="s">
        <v>3939</v>
      </c>
      <c r="C714" s="3">
        <v>8.5</v>
      </c>
      <c r="D714" t="str">
        <v>Shane Acker</v>
      </c>
      <c r="E714" s="3">
        <f>AVERAGEIF(A714:A5756,D714,C714:C5756)</f>
        <v>7.1</v>
      </c>
    </row>
    <row r="715" spans="1:5" x14ac:dyDescent="0.35">
      <c r="A715" s="3" t="s">
        <v>2166</v>
      </c>
      <c r="B715" s="3" t="s">
        <v>3944</v>
      </c>
      <c r="C715" s="3">
        <v>5.9</v>
      </c>
      <c r="D715" t="str">
        <v>Martha Coolidge</v>
      </c>
      <c r="E715" s="3">
        <f>AVERAGEIF(A715:A5757,D715,C715:C5757)</f>
        <v>5.9</v>
      </c>
    </row>
    <row r="716" spans="1:5" x14ac:dyDescent="0.35">
      <c r="A716" s="3" t="s">
        <v>1776</v>
      </c>
      <c r="B716" s="3" t="s">
        <v>3948</v>
      </c>
      <c r="C716" s="3">
        <v>5.8</v>
      </c>
      <c r="D716" t="str">
        <v>Stephen J. Anderson</v>
      </c>
      <c r="E716" s="3">
        <f>AVERAGEIF(A716:A5758,D716,C716:C5758)</f>
        <v>7.3</v>
      </c>
    </row>
    <row r="717" spans="1:5" x14ac:dyDescent="0.35">
      <c r="A717" s="3" t="s">
        <v>685</v>
      </c>
      <c r="B717" s="3" t="s">
        <v>3952</v>
      </c>
      <c r="C717" s="3">
        <v>8.1</v>
      </c>
      <c r="D717" t="str">
        <v>Troy Miller</v>
      </c>
      <c r="E717" s="3">
        <f>AVERAGEIF(A717:A5759,D717,C717:C5759)</f>
        <v>3.4</v>
      </c>
    </row>
    <row r="718" spans="1:5" x14ac:dyDescent="0.35">
      <c r="A718" s="3" t="s">
        <v>521</v>
      </c>
      <c r="B718" s="3" t="s">
        <v>3957</v>
      </c>
      <c r="C718" s="3">
        <v>7.9</v>
      </c>
      <c r="D718" t="str">
        <v>Tate Taylor</v>
      </c>
      <c r="E718" s="3">
        <f>AVERAGEIF(A718:A5760,D718,C718:C5760)</f>
        <v>7.5</v>
      </c>
    </row>
    <row r="719" spans="1:5" x14ac:dyDescent="0.35">
      <c r="A719" s="3" t="s">
        <v>313</v>
      </c>
      <c r="B719" s="3" t="s">
        <v>3961</v>
      </c>
      <c r="C719" s="3">
        <v>7.2</v>
      </c>
      <c r="D719" t="str">
        <v>Brett Leonard</v>
      </c>
      <c r="E719" s="3">
        <f>AVERAGEIF(A719:A5761,D719,C719:C5761)</f>
        <v>5.45</v>
      </c>
    </row>
    <row r="720" spans="1:5" x14ac:dyDescent="0.35">
      <c r="A720" s="3" t="s">
        <v>1783</v>
      </c>
      <c r="B720" s="3" t="s">
        <v>3965</v>
      </c>
      <c r="C720" s="3">
        <v>6.3</v>
      </c>
      <c r="D720" t="str">
        <v>Alister Grierson</v>
      </c>
      <c r="E720" s="3">
        <f>AVERAGEIF(A720:A5762,D720,C720:C5762)</f>
        <v>5.9</v>
      </c>
    </row>
    <row r="721" spans="1:5" x14ac:dyDescent="0.35">
      <c r="A721" s="3" t="s">
        <v>1096</v>
      </c>
      <c r="B721" s="3" t="s">
        <v>3969</v>
      </c>
      <c r="C721" s="3">
        <v>8.1</v>
      </c>
      <c r="D721" t="str">
        <v>Nick Hurran</v>
      </c>
      <c r="E721" s="3">
        <f>AVERAGEIF(A721:A5763,D721,C721:C5763)</f>
        <v>5.2</v>
      </c>
    </row>
    <row r="722" spans="1:5" x14ac:dyDescent="0.35">
      <c r="A722" s="3" t="s">
        <v>3973</v>
      </c>
      <c r="B722" s="3" t="s">
        <v>3976</v>
      </c>
      <c r="C722" s="3">
        <v>7</v>
      </c>
      <c r="D722" t="str">
        <v>Charles Stone III</v>
      </c>
      <c r="E722" s="3">
        <f>AVERAGEIF(A722:A5764,D722,C722:C5764)</f>
        <v>5.6</v>
      </c>
    </row>
    <row r="723" spans="1:5" x14ac:dyDescent="0.35">
      <c r="A723" s="3" t="s">
        <v>3233</v>
      </c>
      <c r="B723" s="3" t="s">
        <v>3981</v>
      </c>
      <c r="C723" s="3">
        <v>5.5</v>
      </c>
      <c r="D723" t="str">
        <v>Paul Haggis</v>
      </c>
      <c r="E723" s="3">
        <f>AVERAGEIF(A723:A5765,D723,C723:C5765)</f>
        <v>7.6</v>
      </c>
    </row>
    <row r="724" spans="1:5" x14ac:dyDescent="0.35">
      <c r="A724" s="3" t="s">
        <v>3836</v>
      </c>
      <c r="B724" s="3" t="s">
        <v>3985</v>
      </c>
      <c r="C724" s="3">
        <v>6.7</v>
      </c>
      <c r="D724" t="str">
        <v>Kurt Wimmer</v>
      </c>
      <c r="E724" s="3">
        <f>AVERAGEIF(A724:A5766,D724,C724:C5766)</f>
        <v>5.95</v>
      </c>
    </row>
    <row r="725" spans="1:5" x14ac:dyDescent="0.35">
      <c r="A725" s="3" t="s">
        <v>1889</v>
      </c>
      <c r="B725" s="3" t="s">
        <v>3990</v>
      </c>
      <c r="C725" s="3">
        <v>5.2</v>
      </c>
      <c r="D725" t="str">
        <v>Jean-FranÃ§ois Richet</v>
      </c>
      <c r="E725" s="3">
        <f>AVERAGEIF(A725:A5767,D725,C725:C5767)</f>
        <v>6.3</v>
      </c>
    </row>
    <row r="726" spans="1:5" x14ac:dyDescent="0.35">
      <c r="A726" s="3" t="s">
        <v>3088</v>
      </c>
      <c r="B726" s="3" t="s">
        <v>3994</v>
      </c>
      <c r="C726" s="3">
        <v>7</v>
      </c>
      <c r="D726" t="str">
        <v>Kevin Hooks</v>
      </c>
      <c r="E726" s="3">
        <f>AVERAGEIF(A726:A5768,D726,C726:C5768)</f>
        <v>5.3</v>
      </c>
    </row>
    <row r="727" spans="1:5" x14ac:dyDescent="0.35">
      <c r="A727" s="3" t="s">
        <v>3998</v>
      </c>
      <c r="B727" s="3" t="s">
        <v>4000</v>
      </c>
      <c r="C727" s="3">
        <v>6.1</v>
      </c>
      <c r="D727" t="str">
        <v>Ellory Elkayem</v>
      </c>
      <c r="E727" s="3">
        <f>AVERAGEIF(A727:A5769,D727,C727:C5769)</f>
        <v>5.4</v>
      </c>
    </row>
    <row r="728" spans="1:5" x14ac:dyDescent="0.35">
      <c r="A728" s="3" t="s">
        <v>801</v>
      </c>
      <c r="B728" s="3" t="s">
        <v>4004</v>
      </c>
      <c r="C728" s="3">
        <v>6.6</v>
      </c>
      <c r="D728" t="str">
        <v>Niki Caro</v>
      </c>
      <c r="E728" s="3">
        <f>AVERAGEIF(A728:A5770,D728,C728:C5770)</f>
        <v>7.4333333333333327</v>
      </c>
    </row>
    <row r="729" spans="1:5" x14ac:dyDescent="0.35">
      <c r="A729" s="3" t="s">
        <v>4008</v>
      </c>
      <c r="B729" s="3" t="s">
        <v>4009</v>
      </c>
      <c r="C729" s="3">
        <v>5.5</v>
      </c>
      <c r="D729" t="str">
        <v>Vincenzo Natali</v>
      </c>
      <c r="E729" s="3">
        <f>AVERAGEIF(A729:A5771,D729,C729:C5771)</f>
        <v>6.55</v>
      </c>
    </row>
    <row r="730" spans="1:5" x14ac:dyDescent="0.35">
      <c r="A730" s="3" t="s">
        <v>1739</v>
      </c>
      <c r="B730" s="3" t="s">
        <v>4013</v>
      </c>
      <c r="C730" s="3">
        <v>5.9</v>
      </c>
      <c r="D730" t="str">
        <v>Willard Huyck</v>
      </c>
      <c r="E730" s="3">
        <f>AVERAGEIF(A730:A5772,D730,C730:C5772)</f>
        <v>4.5999999999999996</v>
      </c>
    </row>
    <row r="731" spans="1:5" x14ac:dyDescent="0.35">
      <c r="A731" s="3" t="s">
        <v>2612</v>
      </c>
      <c r="B731" s="3" t="s">
        <v>4017</v>
      </c>
      <c r="C731" s="3">
        <v>5.4</v>
      </c>
      <c r="D731" t="str">
        <v>Gavin O'Connor</v>
      </c>
      <c r="E731" s="3">
        <f>AVERAGEIF(A731:A5773,D731,C731:C5773)</f>
        <v>6.9799999999999995</v>
      </c>
    </row>
    <row r="732" spans="1:5" x14ac:dyDescent="0.35">
      <c r="A732" s="3" t="s">
        <v>4021</v>
      </c>
      <c r="B732" s="3" t="s">
        <v>4023</v>
      </c>
      <c r="C732" s="3">
        <v>6.4</v>
      </c>
      <c r="D732" t="str">
        <v>Bruce Hunt</v>
      </c>
      <c r="E732" s="3">
        <f>AVERAGEIF(A732:A5774,D732,C732:C5774)</f>
        <v>5.0999999999999996</v>
      </c>
    </row>
    <row r="733" spans="1:5" x14ac:dyDescent="0.35">
      <c r="A733" s="3" t="s">
        <v>4027</v>
      </c>
      <c r="B733" s="3" t="s">
        <v>4028</v>
      </c>
      <c r="C733" s="3">
        <v>5.7</v>
      </c>
      <c r="D733" t="str">
        <v>Chris Roberts</v>
      </c>
      <c r="E733" s="3">
        <f>AVERAGEIF(A733:A5775,D733,C733:C5775)</f>
        <v>4.0999999999999996</v>
      </c>
    </row>
    <row r="734" spans="1:5" x14ac:dyDescent="0.35">
      <c r="A734" s="3" t="s">
        <v>260</v>
      </c>
      <c r="B734" s="3" t="s">
        <v>4031</v>
      </c>
      <c r="C734" s="3">
        <v>6.7</v>
      </c>
      <c r="D734" t="str">
        <v>Jee-woon Kim</v>
      </c>
      <c r="E734" s="3">
        <f>AVERAGEIF(A734:A5776,D734,C734:C5776)</f>
        <v>6.85</v>
      </c>
    </row>
    <row r="735" spans="1:5" x14ac:dyDescent="0.35">
      <c r="A735" s="3" t="s">
        <v>1257</v>
      </c>
      <c r="B735" s="3" t="s">
        <v>4034</v>
      </c>
      <c r="C735" s="3">
        <v>7.1</v>
      </c>
      <c r="D735" t="str">
        <v>Nick Hamm</v>
      </c>
      <c r="E735" s="3">
        <f>AVERAGEIF(A735:A5777,D735,C735:C5777)</f>
        <v>4.8</v>
      </c>
    </row>
    <row r="736" spans="1:5" x14ac:dyDescent="0.35">
      <c r="A736" s="3" t="s">
        <v>760</v>
      </c>
      <c r="B736" s="3" t="s">
        <v>4038</v>
      </c>
      <c r="C736" s="3">
        <v>6.8</v>
      </c>
      <c r="D736" t="str">
        <v>Andy Cadiff</v>
      </c>
      <c r="E736" s="3">
        <f>AVERAGEIF(A736:A5778,D736,C736:C5778)</f>
        <v>6.1</v>
      </c>
    </row>
    <row r="737" spans="1:5" x14ac:dyDescent="0.35">
      <c r="A737" s="3" t="s">
        <v>4041</v>
      </c>
      <c r="B737" s="3" t="s">
        <v>4043</v>
      </c>
      <c r="C737" s="3">
        <v>6.5</v>
      </c>
      <c r="D737" t="str">
        <v>Mike Disa</v>
      </c>
      <c r="E737" s="3">
        <f>AVERAGEIF(A737:A5779,D737,C737:C5779)</f>
        <v>4.8</v>
      </c>
    </row>
    <row r="738" spans="1:5" x14ac:dyDescent="0.35">
      <c r="A738" s="3" t="s">
        <v>1633</v>
      </c>
      <c r="B738" s="3" t="s">
        <v>4047</v>
      </c>
      <c r="C738" s="3">
        <v>7.6</v>
      </c>
      <c r="D738" t="str">
        <v>Richard J. Lewis</v>
      </c>
      <c r="E738" s="3">
        <f>AVERAGEIF(A738:A5780,D738,C738:C5780)</f>
        <v>7.3</v>
      </c>
    </row>
    <row r="739" spans="1:5" x14ac:dyDescent="0.35">
      <c r="A739" s="3" t="s">
        <v>1757</v>
      </c>
      <c r="B739" s="3" t="s">
        <v>4050</v>
      </c>
      <c r="C739" s="3">
        <v>5.5</v>
      </c>
      <c r="D739" t="str">
        <v>Sergio Leone</v>
      </c>
      <c r="E739" s="3">
        <f>AVERAGEIF(A739:A5781,D739,C739:C5781)</f>
        <v>8.4749999999999996</v>
      </c>
    </row>
    <row r="740" spans="1:5" x14ac:dyDescent="0.35">
      <c r="A740" s="3" t="s">
        <v>4053</v>
      </c>
      <c r="B740" s="3" t="s">
        <v>4055</v>
      </c>
      <c r="C740" s="3">
        <v>6.5</v>
      </c>
      <c r="D740" t="str">
        <v>Niels Arden Oplev</v>
      </c>
      <c r="E740" s="3">
        <f>AVERAGEIF(A740:A5782,D740,C740:C5782)</f>
        <v>7.3</v>
      </c>
    </row>
    <row r="741" spans="1:5" x14ac:dyDescent="0.35">
      <c r="A741" s="3" t="s">
        <v>886</v>
      </c>
      <c r="B741" s="3" t="s">
        <v>4059</v>
      </c>
      <c r="C741" s="3">
        <v>7</v>
      </c>
      <c r="D741" t="str">
        <v>Michael Radford</v>
      </c>
      <c r="E741" s="3">
        <f>AVERAGEIF(A741:A5783,D741,C741:C5783)</f>
        <v>6.8</v>
      </c>
    </row>
    <row r="742" spans="1:5" x14ac:dyDescent="0.35">
      <c r="A742" s="3" t="s">
        <v>2066</v>
      </c>
      <c r="B742" s="3" t="s">
        <v>4062</v>
      </c>
      <c r="C742" s="3">
        <v>5.8</v>
      </c>
      <c r="D742" t="str">
        <v>Steve Boyum</v>
      </c>
      <c r="E742" s="3">
        <f>AVERAGEIF(A742:A5784,D742,C742:C5784)</f>
        <v>3.95</v>
      </c>
    </row>
    <row r="743" spans="1:5" x14ac:dyDescent="0.35">
      <c r="A743" s="3" t="s">
        <v>4066</v>
      </c>
      <c r="B743" s="3" t="s">
        <v>4070</v>
      </c>
      <c r="C743" s="3">
        <v>7.3</v>
      </c>
      <c r="D743" t="str">
        <v>Kaige Chen</v>
      </c>
      <c r="E743" s="3">
        <f>AVERAGEIF(A743:A5785,D743,C743:C5785)</f>
        <v>5.6</v>
      </c>
    </row>
    <row r="744" spans="1:5" x14ac:dyDescent="0.35">
      <c r="A744" s="3" t="s">
        <v>1526</v>
      </c>
      <c r="B744" s="3" t="s">
        <v>4076</v>
      </c>
      <c r="C744" s="3">
        <v>6.6</v>
      </c>
      <c r="D744" t="str">
        <v>Corey Yuen</v>
      </c>
      <c r="E744" s="3">
        <f>AVERAGEIF(A744:A5786,D744,C744:C5786)</f>
        <v>4.8</v>
      </c>
    </row>
    <row r="745" spans="1:5" x14ac:dyDescent="0.35">
      <c r="A745" s="3" t="s">
        <v>4080</v>
      </c>
      <c r="B745" s="3" t="s">
        <v>4082</v>
      </c>
      <c r="C745" s="3">
        <v>4.4000000000000004</v>
      </c>
      <c r="D745" t="str">
        <v>Andrew Dominik</v>
      </c>
      <c r="E745" s="3">
        <f>AVERAGEIF(A745:A5787,D745,C745:C5787)</f>
        <v>6.85</v>
      </c>
    </row>
    <row r="746" spans="1:5" x14ac:dyDescent="0.35">
      <c r="A746" s="3" t="s">
        <v>3176</v>
      </c>
      <c r="B746" s="3" t="s">
        <v>4088</v>
      </c>
      <c r="C746" s="3">
        <v>7.7</v>
      </c>
      <c r="D746" t="str">
        <v>Li Zhang</v>
      </c>
      <c r="E746" s="3">
        <f>AVERAGEIF(A746:A5788,D746,C746:C5788)</f>
        <v>6</v>
      </c>
    </row>
    <row r="747" spans="1:5" x14ac:dyDescent="0.35">
      <c r="A747" s="3" t="s">
        <v>912</v>
      </c>
      <c r="B747" s="3" t="s">
        <v>4092</v>
      </c>
      <c r="C747" s="3">
        <v>5</v>
      </c>
      <c r="D747" t="str">
        <v>Laurent Tirard</v>
      </c>
      <c r="E747" s="3">
        <f>AVERAGEIF(A747:A5789,D747,C747:C5789)</f>
        <v>7.25</v>
      </c>
    </row>
    <row r="748" spans="1:5" x14ac:dyDescent="0.35">
      <c r="A748" s="3" t="s">
        <v>1739</v>
      </c>
      <c r="B748" s="3" t="s">
        <v>4096</v>
      </c>
      <c r="C748" s="3">
        <v>7.7</v>
      </c>
      <c r="D748" t="str">
        <v>Reinhard Klooss</v>
      </c>
      <c r="E748" s="3">
        <f>AVERAGEIF(A748:A5790,D748,C748:C5790)</f>
        <v>4.9000000000000004</v>
      </c>
    </row>
    <row r="749" spans="1:5" x14ac:dyDescent="0.35">
      <c r="A749" s="3" t="s">
        <v>4099</v>
      </c>
      <c r="B749" s="3" t="s">
        <v>4100</v>
      </c>
      <c r="C749" s="3">
        <v>4.4000000000000004</v>
      </c>
      <c r="D749" t="str">
        <v>FrÃ©dÃ©ric Auburtin</v>
      </c>
      <c r="E749" s="3">
        <f>AVERAGEIF(A749:A5791,D749,C749:C5791)</f>
        <v>2</v>
      </c>
    </row>
    <row r="750" spans="1:5" x14ac:dyDescent="0.35">
      <c r="A750" s="3" t="s">
        <v>2542</v>
      </c>
      <c r="B750" s="3" t="s">
        <v>4103</v>
      </c>
      <c r="C750" s="3">
        <v>6.1</v>
      </c>
      <c r="D750" t="str">
        <v>Olivier Dahan</v>
      </c>
      <c r="E750" s="3">
        <f>AVERAGEIF(A750:A5792,D750,C750:C5792)</f>
        <v>5.7</v>
      </c>
    </row>
    <row r="751" spans="1:5" x14ac:dyDescent="0.35">
      <c r="A751" s="3" t="s">
        <v>4107</v>
      </c>
      <c r="B751" s="3" t="s">
        <v>4109</v>
      </c>
      <c r="C751" s="3">
        <v>5.4</v>
      </c>
      <c r="D751" t="str">
        <v>Maksim Fadeev</v>
      </c>
      <c r="E751" s="3">
        <f>AVERAGEIF(A751:A5793,D751,C751:C5793)</f>
        <v>4.0999999999999996</v>
      </c>
    </row>
    <row r="752" spans="1:5" x14ac:dyDescent="0.35">
      <c r="A752" s="3" t="s">
        <v>378</v>
      </c>
      <c r="B752" s="3" t="s">
        <v>4115</v>
      </c>
      <c r="C752" s="3">
        <v>6.8</v>
      </c>
      <c r="D752" t="str">
        <v>Liliana Cavani</v>
      </c>
      <c r="E752" s="3">
        <f>AVERAGEIF(A752:A5794,D752,C752:C5794)</f>
        <v>6.7</v>
      </c>
    </row>
    <row r="753" spans="1:5" x14ac:dyDescent="0.35">
      <c r="A753" s="3" t="s">
        <v>4118</v>
      </c>
      <c r="B753" s="3" t="s">
        <v>4119</v>
      </c>
      <c r="C753" s="3">
        <v>6.5</v>
      </c>
      <c r="D753" t="str">
        <v>Greg Tiernan</v>
      </c>
      <c r="E753" s="3">
        <f>AVERAGEIF(A753:A5795,D753,C753:C5795)</f>
        <v>7.5</v>
      </c>
    </row>
    <row r="754" spans="1:5" x14ac:dyDescent="0.35">
      <c r="A754" s="3" t="s">
        <v>4122</v>
      </c>
      <c r="B754" s="3" t="s">
        <v>4123</v>
      </c>
      <c r="C754" s="3">
        <v>7</v>
      </c>
      <c r="D754" t="str">
        <v>Elizabeth Banks</v>
      </c>
      <c r="E754" s="3">
        <f>AVERAGEIF(A754:A5796,D754,C754:C5796)</f>
        <v>5.4</v>
      </c>
    </row>
    <row r="755" spans="1:5" x14ac:dyDescent="0.35">
      <c r="A755" s="3" t="s">
        <v>3516</v>
      </c>
      <c r="B755" s="3" t="s">
        <v>4127</v>
      </c>
      <c r="C755" s="3">
        <v>6.3</v>
      </c>
      <c r="D755" t="str">
        <v>Edward Norton</v>
      </c>
      <c r="E755" s="3">
        <f>AVERAGEIF(A755:A5797,D755,C755:C5797)</f>
        <v>6.4</v>
      </c>
    </row>
    <row r="756" spans="1:5" x14ac:dyDescent="0.35">
      <c r="A756" s="3" t="s">
        <v>1340</v>
      </c>
      <c r="B756" s="3" t="s">
        <v>4131</v>
      </c>
      <c r="C756" s="3">
        <v>6.3</v>
      </c>
      <c r="D756" t="str">
        <v>Ben Falcone</v>
      </c>
      <c r="E756" s="3">
        <f>AVERAGEIF(A756:A5798,D756,C756:C5798)</f>
        <v>5.0999999999999996</v>
      </c>
    </row>
    <row r="757" spans="1:5" x14ac:dyDescent="0.35">
      <c r="A757" s="3" t="s">
        <v>4134</v>
      </c>
      <c r="B757" s="3" t="s">
        <v>4136</v>
      </c>
      <c r="C757" s="3">
        <v>6.1</v>
      </c>
      <c r="D757" t="str">
        <v>Richard Attenborough</v>
      </c>
      <c r="E757" s="3">
        <f>AVERAGEIF(A757:A5799,D757,C757:C5799)</f>
        <v>7.6</v>
      </c>
    </row>
    <row r="758" spans="1:5" x14ac:dyDescent="0.35">
      <c r="A758" s="3" t="s">
        <v>4139</v>
      </c>
      <c r="B758" s="3" t="s">
        <v>4140</v>
      </c>
      <c r="C758" s="3">
        <v>6.1</v>
      </c>
      <c r="D758" t="str">
        <v>Don Mancini</v>
      </c>
      <c r="E758" s="3">
        <f>AVERAGEIF(A758:A5800,D758,C758:C5800)</f>
        <v>4.9000000000000004</v>
      </c>
    </row>
    <row r="759" spans="1:5" x14ac:dyDescent="0.35">
      <c r="B759" s="3" t="s">
        <v>4145</v>
      </c>
      <c r="C759" s="3">
        <v>7.3</v>
      </c>
      <c r="D759" t="str">
        <v>John Maybury</v>
      </c>
      <c r="E759" s="3">
        <f>AVERAGEIF(A759:A5801,D759,C759:C5801)</f>
        <v>7.1</v>
      </c>
    </row>
    <row r="760" spans="1:5" x14ac:dyDescent="0.35">
      <c r="A760" s="3" t="s">
        <v>4149</v>
      </c>
      <c r="B760" s="3" t="s">
        <v>4150</v>
      </c>
      <c r="C760" s="3">
        <v>5.3</v>
      </c>
      <c r="D760" t="str">
        <v>Igor Kovalyov</v>
      </c>
      <c r="E760" s="3">
        <f>AVERAGEIF(A760:A5802,D760,C760:C5802)</f>
        <v>5.9</v>
      </c>
    </row>
    <row r="761" spans="1:5" x14ac:dyDescent="0.35">
      <c r="A761" s="3" t="s">
        <v>4154</v>
      </c>
      <c r="B761" s="3" t="s">
        <v>4157</v>
      </c>
      <c r="C761" s="3">
        <v>5.4</v>
      </c>
      <c r="D761" t="str">
        <v>Shinji Aramaki</v>
      </c>
      <c r="E761" s="3">
        <f>AVERAGEIF(A761:A5803,D761,C761:C5803)</f>
        <v>6.5</v>
      </c>
    </row>
    <row r="762" spans="1:5" x14ac:dyDescent="0.35">
      <c r="A762" s="3" t="s">
        <v>857</v>
      </c>
      <c r="B762" s="3" t="s">
        <v>4162</v>
      </c>
      <c r="C762" s="3">
        <v>6.2</v>
      </c>
      <c r="D762" t="str">
        <v>Miguel Arteta</v>
      </c>
      <c r="E762" s="3">
        <f>AVERAGEIF(A762:A5804,D762,C762:C5804)</f>
        <v>6.42</v>
      </c>
    </row>
    <row r="763" spans="1:5" x14ac:dyDescent="0.35">
      <c r="A763" s="3" t="s">
        <v>4166</v>
      </c>
      <c r="B763" s="3" t="s">
        <v>4168</v>
      </c>
      <c r="C763" s="3">
        <v>6.6</v>
      </c>
      <c r="D763" t="str">
        <v>James Gray</v>
      </c>
      <c r="E763" s="3">
        <f>AVERAGEIF(A763:A5805,D763,C763:C5805)</f>
        <v>6.75</v>
      </c>
    </row>
    <row r="764" spans="1:5" x14ac:dyDescent="0.35">
      <c r="A764" s="3" t="s">
        <v>4171</v>
      </c>
      <c r="B764" s="3" t="s">
        <v>4172</v>
      </c>
      <c r="C764" s="3">
        <v>5.9</v>
      </c>
      <c r="D764" t="str">
        <v>Janusz Kaminski</v>
      </c>
      <c r="E764" s="3">
        <f>AVERAGEIF(A764:A5806,D764,C764:C5806)</f>
        <v>4.8</v>
      </c>
    </row>
    <row r="765" spans="1:5" x14ac:dyDescent="0.35">
      <c r="A765" s="3" t="s">
        <v>4176</v>
      </c>
      <c r="B765" s="3" t="s">
        <v>4179</v>
      </c>
      <c r="C765" s="3">
        <v>6.3</v>
      </c>
      <c r="D765" t="str">
        <v>Robert B. Weide</v>
      </c>
      <c r="E765" s="3">
        <f>AVERAGEIF(A765:A5807,D765,C765:C5807)</f>
        <v>6.5</v>
      </c>
    </row>
    <row r="766" spans="1:5" x14ac:dyDescent="0.35">
      <c r="A766" s="3" t="s">
        <v>3098</v>
      </c>
      <c r="B766" s="3" t="s">
        <v>4184</v>
      </c>
      <c r="C766" s="3">
        <v>7.2</v>
      </c>
      <c r="D766" t="str">
        <v>Jeff Wadlow</v>
      </c>
      <c r="E766" s="3">
        <f>AVERAGEIF(A766:A5808,D766,C766:C5808)</f>
        <v>6.3666666666666671</v>
      </c>
    </row>
    <row r="767" spans="1:5" x14ac:dyDescent="0.35">
      <c r="A767" s="3" t="s">
        <v>4188</v>
      </c>
      <c r="B767" s="3" t="s">
        <v>4190</v>
      </c>
      <c r="C767" s="3">
        <v>6.8</v>
      </c>
      <c r="D767" t="str">
        <v>AgustÃ­n DÃ­az Yanes</v>
      </c>
      <c r="E767" s="3">
        <f>AVERAGEIF(A767:A5809,D767,C767:C5809)</f>
        <v>6.1</v>
      </c>
    </row>
    <row r="768" spans="1:5" x14ac:dyDescent="0.35">
      <c r="A768" s="3" t="s">
        <v>4194</v>
      </c>
      <c r="B768" s="3" t="s">
        <v>4196</v>
      </c>
      <c r="C768" s="3">
        <v>6.1</v>
      </c>
      <c r="D768" t="str">
        <v>Camille Delamarre</v>
      </c>
      <c r="E768" s="3">
        <f>AVERAGEIF(A768:A5810,D768,C768:C5810)</f>
        <v>5.4</v>
      </c>
    </row>
    <row r="769" spans="1:5" x14ac:dyDescent="0.35">
      <c r="A769" s="3" t="s">
        <v>2099</v>
      </c>
      <c r="B769" s="3" t="s">
        <v>4199</v>
      </c>
      <c r="C769" s="3">
        <v>7.8</v>
      </c>
      <c r="D769" t="str">
        <v>David Lean</v>
      </c>
      <c r="E769" s="3">
        <f>AVERAGEIF(A769:A5811,D769,C769:C5811)</f>
        <v>8</v>
      </c>
    </row>
    <row r="770" spans="1:5" x14ac:dyDescent="0.35">
      <c r="A770" s="3" t="s">
        <v>4203</v>
      </c>
      <c r="B770" s="3" t="s">
        <v>4205</v>
      </c>
      <c r="C770" s="3">
        <v>5</v>
      </c>
      <c r="D770" t="str">
        <v>Richard Eyre</v>
      </c>
      <c r="E770" s="3">
        <f>AVERAGEIF(A770:A5812,D770,C770:C5812)</f>
        <v>7.25</v>
      </c>
    </row>
    <row r="771" spans="1:5" x14ac:dyDescent="0.35">
      <c r="A771" s="3" t="s">
        <v>3613</v>
      </c>
      <c r="B771" s="3" t="s">
        <v>4209</v>
      </c>
      <c r="C771" s="3">
        <v>6.2</v>
      </c>
      <c r="D771" t="str">
        <v>Nicholas Meyer</v>
      </c>
      <c r="E771" s="3">
        <f>AVERAGEIF(A771:A5813,D771,C771:C5813)</f>
        <v>7.45</v>
      </c>
    </row>
    <row r="772" spans="1:5" x14ac:dyDescent="0.35">
      <c r="A772" s="3" t="s">
        <v>4212</v>
      </c>
      <c r="B772" s="3" t="s">
        <v>4214</v>
      </c>
      <c r="C772" s="3">
        <v>6.7</v>
      </c>
      <c r="D772" t="str">
        <v>Callie Khouri</v>
      </c>
      <c r="E772" s="3">
        <f>AVERAGEIF(A772:A5814,D772,C772:C5814)</f>
        <v>5.9</v>
      </c>
    </row>
    <row r="773" spans="1:5" x14ac:dyDescent="0.35">
      <c r="A773" s="3" t="s">
        <v>4218</v>
      </c>
      <c r="B773" s="3" t="s">
        <v>4220</v>
      </c>
      <c r="C773" s="3">
        <v>4.9000000000000004</v>
      </c>
      <c r="D773" t="str">
        <v>Sanaa Hamri</v>
      </c>
      <c r="E773" s="3">
        <f>AVERAGEIF(A773:A5815,D773,C773:C5815)</f>
        <v>6</v>
      </c>
    </row>
    <row r="774" spans="1:5" x14ac:dyDescent="0.35">
      <c r="A774" s="3" t="s">
        <v>3694</v>
      </c>
      <c r="B774" s="3" t="s">
        <v>4225</v>
      </c>
      <c r="C774" s="3">
        <v>7.4</v>
      </c>
      <c r="D774" t="str">
        <v>Todd Graff</v>
      </c>
      <c r="E774" s="3">
        <f>AVERAGEIF(A774:A5816,D774,C774:C5816)</f>
        <v>6.0500000000000007</v>
      </c>
    </row>
    <row r="775" spans="1:5" x14ac:dyDescent="0.35">
      <c r="A775" s="3" t="s">
        <v>4229</v>
      </c>
      <c r="B775" s="3" t="s">
        <v>4230</v>
      </c>
      <c r="C775" s="3">
        <v>7.1</v>
      </c>
      <c r="D775" t="str">
        <v>Philip Kaufman</v>
      </c>
      <c r="E775" s="3">
        <f>AVERAGEIF(A775:A5817,D775,C775:C5817)</f>
        <v>7.65</v>
      </c>
    </row>
    <row r="776" spans="1:5" x14ac:dyDescent="0.35">
      <c r="A776" s="3" t="s">
        <v>1318</v>
      </c>
      <c r="B776" s="3" t="s">
        <v>4235</v>
      </c>
      <c r="C776" s="3">
        <v>6.2</v>
      </c>
      <c r="D776" t="str">
        <v>Saul Dibb</v>
      </c>
      <c r="E776" s="3">
        <f>AVERAGEIF(A776:A5818,D776,C776:C5818)</f>
        <v>6.9</v>
      </c>
    </row>
    <row r="777" spans="1:5" x14ac:dyDescent="0.35">
      <c r="A777" s="3" t="s">
        <v>4239</v>
      </c>
      <c r="B777" s="3" t="s">
        <v>4242</v>
      </c>
      <c r="C777" s="3">
        <v>4.9000000000000004</v>
      </c>
      <c r="D777" t="str">
        <v>Walter Murch</v>
      </c>
      <c r="E777" s="3">
        <f>AVERAGEIF(A777:A5819,D777,C777:C5819)</f>
        <v>6.7</v>
      </c>
    </row>
    <row r="778" spans="1:5" x14ac:dyDescent="0.35">
      <c r="A778" s="3" t="s">
        <v>3334</v>
      </c>
      <c r="B778" s="3" t="s">
        <v>4248</v>
      </c>
      <c r="C778" s="3">
        <v>6.1</v>
      </c>
      <c r="D778" t="str">
        <v>Richard Linklater</v>
      </c>
      <c r="E778" s="3">
        <f>AVERAGEIF(A778:A5820,D778,C778:C5820)</f>
        <v>7.3272727272727272</v>
      </c>
    </row>
    <row r="779" spans="1:5" x14ac:dyDescent="0.35">
      <c r="A779" s="3" t="s">
        <v>4252</v>
      </c>
      <c r="B779" s="3" t="s">
        <v>4253</v>
      </c>
      <c r="C779" s="3">
        <v>6.1</v>
      </c>
      <c r="D779" t="str">
        <v>E. Elias Merhige</v>
      </c>
      <c r="E779" s="3">
        <f>AVERAGEIF(A779:A5821,D779,C779:C5821)</f>
        <v>6.4</v>
      </c>
    </row>
    <row r="780" spans="1:5" x14ac:dyDescent="0.35">
      <c r="A780" s="3" t="s">
        <v>4256</v>
      </c>
      <c r="B780" s="3" t="s">
        <v>4257</v>
      </c>
      <c r="C780" s="3">
        <v>6.4</v>
      </c>
      <c r="D780" t="str">
        <v>Menno Meyjes</v>
      </c>
      <c r="E780" s="3">
        <f>AVERAGEIF(A780:A5822,D780,C780:C5822)</f>
        <v>6.8</v>
      </c>
    </row>
    <row r="781" spans="1:5" x14ac:dyDescent="0.35">
      <c r="A781" s="3" t="s">
        <v>4260</v>
      </c>
      <c r="B781" s="3" t="s">
        <v>4263</v>
      </c>
      <c r="C781" s="3">
        <v>6.3</v>
      </c>
      <c r="D781" t="str">
        <v>Jodie Foster</v>
      </c>
      <c r="E781" s="3">
        <f>AVERAGEIF(A781:A5823,D781,C781:C5823)</f>
        <v>6.666666666666667</v>
      </c>
    </row>
    <row r="782" spans="1:5" x14ac:dyDescent="0.35">
      <c r="A782" s="3" t="s">
        <v>4267</v>
      </c>
      <c r="B782" s="3" t="s">
        <v>4269</v>
      </c>
      <c r="C782" s="3">
        <v>6.8</v>
      </c>
      <c r="D782" t="str">
        <v>Scott Frank</v>
      </c>
      <c r="E782" s="3">
        <f>AVERAGEIF(A782:A5824,D782,C782:C5824)</f>
        <v>6.5</v>
      </c>
    </row>
    <row r="783" spans="1:5" x14ac:dyDescent="0.35">
      <c r="A783" s="3" t="s">
        <v>313</v>
      </c>
      <c r="B783" s="3" t="s">
        <v>4273</v>
      </c>
      <c r="C783" s="3">
        <v>6.6</v>
      </c>
      <c r="D783" t="str">
        <v>Kevin Allen</v>
      </c>
      <c r="E783" s="3">
        <f>AVERAGEIF(A783:A5825,D783,C783:C5825)</f>
        <v>5.4</v>
      </c>
    </row>
    <row r="784" spans="1:5" x14ac:dyDescent="0.35">
      <c r="A784" s="3" t="s">
        <v>1819</v>
      </c>
      <c r="B784" s="3" t="s">
        <v>4279</v>
      </c>
      <c r="C784" s="3">
        <v>5.7</v>
      </c>
      <c r="D784" t="str">
        <v>Michael Cristofer</v>
      </c>
      <c r="E784" s="3">
        <f>AVERAGEIF(A784:A5826,D784,C784:C5826)</f>
        <v>6</v>
      </c>
    </row>
    <row r="785" spans="1:5" x14ac:dyDescent="0.35">
      <c r="A785" s="3" t="s">
        <v>4218</v>
      </c>
      <c r="B785" s="3" t="s">
        <v>4284</v>
      </c>
      <c r="C785" s="3">
        <v>5.9</v>
      </c>
      <c r="D785" t="str">
        <v>Andrew Morahan</v>
      </c>
      <c r="E785" s="3">
        <f>AVERAGEIF(A785:A5827,D785,C785:C5827)</f>
        <v>4.3</v>
      </c>
    </row>
    <row r="786" spans="1:5" x14ac:dyDescent="0.35">
      <c r="A786" s="3" t="s">
        <v>4134</v>
      </c>
      <c r="B786" s="3" t="s">
        <v>4288</v>
      </c>
      <c r="C786" s="3">
        <v>6</v>
      </c>
      <c r="D786" t="str">
        <v>Bob Rafelson</v>
      </c>
      <c r="E786" s="3">
        <f>AVERAGEIF(A786:A5828,D786,C786:C5828)</f>
        <v>6.35</v>
      </c>
    </row>
    <row r="787" spans="1:5" x14ac:dyDescent="0.35">
      <c r="A787" s="3" t="s">
        <v>4291</v>
      </c>
      <c r="B787" s="3" t="s">
        <v>4292</v>
      </c>
      <c r="C787" s="3">
        <v>6.1</v>
      </c>
      <c r="D787" t="str">
        <v>Michael Cohn</v>
      </c>
      <c r="E787" s="3">
        <f>AVERAGEIF(A787:A5829,D787,C787:C5829)</f>
        <v>6.3</v>
      </c>
    </row>
    <row r="788" spans="1:5" x14ac:dyDescent="0.35">
      <c r="A788" s="3" t="s">
        <v>940</v>
      </c>
      <c r="B788" s="3" t="s">
        <v>4297</v>
      </c>
      <c r="C788" s="3">
        <v>6.7</v>
      </c>
      <c r="D788" t="str">
        <v>Alan Shapiro</v>
      </c>
      <c r="E788" s="3">
        <f>AVERAGEIF(A788:A5830,D788,C788:C5830)</f>
        <v>5.2</v>
      </c>
    </row>
    <row r="789" spans="1:5" x14ac:dyDescent="0.35">
      <c r="A789" s="3" t="s">
        <v>4041</v>
      </c>
      <c r="B789" s="3" t="s">
        <v>4301</v>
      </c>
      <c r="C789" s="3">
        <v>6.7</v>
      </c>
      <c r="D789" t="str">
        <v>Fernando Meirelles</v>
      </c>
      <c r="E789" s="3">
        <f>AVERAGEIF(A789:A5831,D789,C789:C5831)</f>
        <v>7.5999999999999988</v>
      </c>
    </row>
    <row r="790" spans="1:5" x14ac:dyDescent="0.35">
      <c r="A790" s="3" t="s">
        <v>3347</v>
      </c>
      <c r="B790" s="3" t="s">
        <v>4305</v>
      </c>
      <c r="C790" s="3">
        <v>7.9</v>
      </c>
      <c r="D790" t="str">
        <v>Michael Hoffman</v>
      </c>
      <c r="E790" s="3">
        <f>AVERAGEIF(A790:A5832,D790,C790:C5832)</f>
        <v>6.8666666666666671</v>
      </c>
    </row>
    <row r="791" spans="1:5" x14ac:dyDescent="0.35">
      <c r="A791" s="3" t="s">
        <v>3917</v>
      </c>
      <c r="B791" s="3" t="s">
        <v>4308</v>
      </c>
      <c r="C791" s="3">
        <v>5</v>
      </c>
      <c r="D791" t="str">
        <v>Oleg Stepchenko</v>
      </c>
      <c r="E791" s="3">
        <f>AVERAGEIF(A791:A5833,D791,C791:C5833)</f>
        <v>5.4</v>
      </c>
    </row>
    <row r="792" spans="1:5" x14ac:dyDescent="0.35">
      <c r="A792" s="3" t="s">
        <v>962</v>
      </c>
      <c r="B792" s="3" t="s">
        <v>4313</v>
      </c>
      <c r="C792" s="3">
        <v>4.3</v>
      </c>
      <c r="D792" t="str">
        <v>Michael Winterbottom</v>
      </c>
      <c r="E792" s="3">
        <f>AVERAGEIF(A792:A5834,D792,C792:C5834)</f>
        <v>6.2285714285714278</v>
      </c>
    </row>
    <row r="793" spans="1:5" x14ac:dyDescent="0.35">
      <c r="A793" s="3" t="s">
        <v>4317</v>
      </c>
      <c r="B793" s="3" t="s">
        <v>4321</v>
      </c>
      <c r="C793" s="3">
        <v>5.7</v>
      </c>
      <c r="D793" t="str">
        <v>Michael Pressman</v>
      </c>
      <c r="E793" s="3">
        <f>AVERAGEIF(A793:A5835,D793,C793:C5835)</f>
        <v>6</v>
      </c>
    </row>
    <row r="794" spans="1:5" x14ac:dyDescent="0.35">
      <c r="A794" s="3" t="s">
        <v>4325</v>
      </c>
      <c r="B794" s="3" t="s">
        <v>4328</v>
      </c>
      <c r="C794" s="3">
        <v>6.7</v>
      </c>
      <c r="D794" t="str">
        <v>Sharon Maguire</v>
      </c>
      <c r="E794" s="3">
        <f>AVERAGEIF(A794:A5836,D794,C794:C5836)</f>
        <v>6.7</v>
      </c>
    </row>
    <row r="795" spans="1:5" x14ac:dyDescent="0.35">
      <c r="A795" s="3" t="s">
        <v>2331</v>
      </c>
      <c r="B795" s="3" t="s">
        <v>4333</v>
      </c>
      <c r="C795" s="3">
        <v>6.7</v>
      </c>
      <c r="D795" t="str">
        <v>Charles Herman-Wurmfeld</v>
      </c>
      <c r="E795" s="3">
        <f>AVERAGEIF(A795:A5837,D795,C795:C5837)</f>
        <v>6.2</v>
      </c>
    </row>
    <row r="796" spans="1:5" x14ac:dyDescent="0.35">
      <c r="A796" s="3" t="s">
        <v>96</v>
      </c>
      <c r="B796" s="3" t="s">
        <v>154</v>
      </c>
      <c r="C796" s="3">
        <v>8.1</v>
      </c>
      <c r="D796" t="str">
        <v>Gabor Csupo</v>
      </c>
      <c r="E796" s="3">
        <f>AVERAGEIF(A796:A5838,D796,C796:C5838)</f>
        <v>7.2</v>
      </c>
    </row>
    <row r="797" spans="1:5" x14ac:dyDescent="0.35">
      <c r="A797" s="3" t="s">
        <v>514</v>
      </c>
      <c r="B797" s="3" t="s">
        <v>4338</v>
      </c>
      <c r="C797" s="3">
        <v>6.1</v>
      </c>
      <c r="D797" t="str">
        <v>Tyler Perry</v>
      </c>
      <c r="E797" s="3">
        <f>AVERAGEIF(A797:A5839,D797,C797:C5839)</f>
        <v>4.9000000000000004</v>
      </c>
    </row>
    <row r="798" spans="1:5" x14ac:dyDescent="0.35">
      <c r="A798" s="3" t="s">
        <v>2246</v>
      </c>
      <c r="B798" s="3" t="s">
        <v>4342</v>
      </c>
      <c r="C798" s="3">
        <v>5.6</v>
      </c>
      <c r="D798" t="str">
        <v>Joe Carnahan</v>
      </c>
      <c r="E798" s="3">
        <f>AVERAGEIF(A798:A5840,D798,C798:C5840)</f>
        <v>6.8999999999999995</v>
      </c>
    </row>
    <row r="799" spans="1:5" x14ac:dyDescent="0.35">
      <c r="A799" s="3" t="s">
        <v>4345</v>
      </c>
      <c r="B799" s="3" t="s">
        <v>4347</v>
      </c>
      <c r="C799" s="3">
        <v>6.6</v>
      </c>
      <c r="D799" t="str">
        <v>John Polson</v>
      </c>
      <c r="E799" s="3">
        <f>AVERAGEIF(A799:A5841,D799,C799:C5841)</f>
        <v>5.45</v>
      </c>
    </row>
    <row r="800" spans="1:5" x14ac:dyDescent="0.35">
      <c r="A800" s="3" t="s">
        <v>4351</v>
      </c>
      <c r="B800" s="3" t="s">
        <v>4352</v>
      </c>
      <c r="C800" s="3">
        <v>6.9</v>
      </c>
      <c r="D800" t="str">
        <v>Bernardo Bertolucci</v>
      </c>
      <c r="E800" s="3">
        <f>AVERAGEIF(A800:A5842,D800,C800:C5842)</f>
        <v>7.9499999999999993</v>
      </c>
    </row>
    <row r="801" spans="1:5" x14ac:dyDescent="0.35">
      <c r="A801" s="3" t="s">
        <v>4356</v>
      </c>
      <c r="B801" s="3" t="s">
        <v>4359</v>
      </c>
      <c r="C801" s="3">
        <v>4.8</v>
      </c>
      <c r="D801" t="str">
        <v>Cathy Malkasian</v>
      </c>
      <c r="E801" s="3">
        <f>AVERAGEIF(A801:A5843,D801,C801:C5843)</f>
        <v>5.2</v>
      </c>
    </row>
    <row r="802" spans="1:5" x14ac:dyDescent="0.35">
      <c r="A802" s="3" t="s">
        <v>4363</v>
      </c>
      <c r="B802" s="3" t="s">
        <v>4366</v>
      </c>
      <c r="C802" s="3">
        <v>6.2</v>
      </c>
      <c r="D802" t="str">
        <v>John Eng</v>
      </c>
      <c r="E802" s="3">
        <f>AVERAGEIF(A802:A5844,D802,C802:C5844)</f>
        <v>5.6</v>
      </c>
    </row>
    <row r="803" spans="1:5" x14ac:dyDescent="0.35">
      <c r="A803" s="3" t="s">
        <v>4370</v>
      </c>
      <c r="B803" s="3" t="s">
        <v>4373</v>
      </c>
      <c r="C803" s="3">
        <v>6</v>
      </c>
      <c r="D803" t="str">
        <v>Chris Nahon</v>
      </c>
      <c r="E803" s="3">
        <f>AVERAGEIF(A803:A5845,D803,C803:C5845)</f>
        <v>6.6</v>
      </c>
    </row>
    <row r="804" spans="1:5" x14ac:dyDescent="0.35">
      <c r="A804" s="3" t="s">
        <v>4099</v>
      </c>
      <c r="B804" s="3" t="s">
        <v>4378</v>
      </c>
      <c r="C804" s="3">
        <v>4.9000000000000004</v>
      </c>
      <c r="D804" t="str">
        <v>Fred Wolf</v>
      </c>
      <c r="E804" s="3">
        <f>AVERAGEIF(A804:A5846,D804,C804:C5846)</f>
        <v>5.4</v>
      </c>
    </row>
    <row r="805" spans="1:5" x14ac:dyDescent="0.35">
      <c r="A805" s="3" t="s">
        <v>4382</v>
      </c>
      <c r="B805" s="3" t="s">
        <v>4385</v>
      </c>
      <c r="C805" s="3">
        <v>5.6</v>
      </c>
      <c r="D805" t="str">
        <v>Bille Woodruff</v>
      </c>
      <c r="E805" s="3">
        <f>AVERAGEIF(A805:A5847,D805,C805:C5847)</f>
        <v>5.125</v>
      </c>
    </row>
    <row r="806" spans="1:5" x14ac:dyDescent="0.35">
      <c r="A806" s="3" t="s">
        <v>850</v>
      </c>
      <c r="B806" s="3" t="s">
        <v>4389</v>
      </c>
      <c r="C806" s="3">
        <v>6.1</v>
      </c>
      <c r="D806" t="str">
        <v>Victor Salva</v>
      </c>
      <c r="E806" s="3">
        <f>AVERAGEIF(A806:A5848,D806,C806:C5848)</f>
        <v>6.333333333333333</v>
      </c>
    </row>
    <row r="807" spans="1:5" x14ac:dyDescent="0.35">
      <c r="A807" s="3" t="s">
        <v>4392</v>
      </c>
      <c r="B807" s="3" t="s">
        <v>4393</v>
      </c>
      <c r="C807" s="3">
        <v>6.1</v>
      </c>
      <c r="D807" t="str">
        <v>Mark Helfrich</v>
      </c>
      <c r="E807" s="3">
        <f>AVERAGEIF(A807:A5849,D807,C807:C5849)</f>
        <v>5.6</v>
      </c>
    </row>
    <row r="808" spans="1:5" x14ac:dyDescent="0.35">
      <c r="A808" s="3" t="s">
        <v>3827</v>
      </c>
      <c r="B808" s="3" t="s">
        <v>4397</v>
      </c>
      <c r="C808" s="3">
        <v>4.8</v>
      </c>
      <c r="D808" t="str">
        <v>Steve Bendelack</v>
      </c>
      <c r="E808" s="3">
        <f>AVERAGEIF(A808:A5850,D808,C808:C5850)</f>
        <v>6.3</v>
      </c>
    </row>
    <row r="809" spans="1:5" x14ac:dyDescent="0.35">
      <c r="A809" s="3" t="s">
        <v>4401</v>
      </c>
      <c r="B809" s="3" t="s">
        <v>4404</v>
      </c>
      <c r="C809" s="3">
        <v>5.5</v>
      </c>
      <c r="D809" t="str">
        <v>Dwight H. Little</v>
      </c>
      <c r="E809" s="3">
        <f>AVERAGEIF(A809:A5851,D809,C809:C5851)</f>
        <v>5.25</v>
      </c>
    </row>
    <row r="810" spans="1:5" x14ac:dyDescent="0.35">
      <c r="A810" s="3" t="s">
        <v>4408</v>
      </c>
      <c r="B810" s="3" t="s">
        <v>4410</v>
      </c>
      <c r="C810" s="3">
        <v>3.8</v>
      </c>
      <c r="D810" t="str">
        <v>Guillaume Canet</v>
      </c>
      <c r="E810" s="3">
        <f>AVERAGEIF(A810:A5852,D810,C810:C5852)</f>
        <v>6.8</v>
      </c>
    </row>
    <row r="811" spans="1:5" x14ac:dyDescent="0.35">
      <c r="A811" s="3" t="s">
        <v>313</v>
      </c>
      <c r="B811" s="3" t="s">
        <v>4414</v>
      </c>
      <c r="C811" s="3">
        <v>6.5</v>
      </c>
      <c r="D811" t="str">
        <v>Kirsten Sheridan</v>
      </c>
      <c r="E811" s="3">
        <f>AVERAGEIF(A811:A5853,D811,C811:C5853)</f>
        <v>7.5</v>
      </c>
    </row>
    <row r="812" spans="1:5" x14ac:dyDescent="0.35">
      <c r="A812" s="3" t="s">
        <v>4417</v>
      </c>
      <c r="B812" s="3" t="s">
        <v>4419</v>
      </c>
      <c r="C812" s="3">
        <v>6</v>
      </c>
      <c r="D812" t="str">
        <v>Richard Fleischer</v>
      </c>
      <c r="E812" s="3">
        <f>AVERAGEIF(A812:A5854,D812,C812:C5854)</f>
        <v>6.5400000000000009</v>
      </c>
    </row>
    <row r="813" spans="1:5" x14ac:dyDescent="0.35">
      <c r="A813" s="3" t="s">
        <v>4423</v>
      </c>
      <c r="B813" s="3" t="s">
        <v>4425</v>
      </c>
      <c r="C813" s="3">
        <v>6.7</v>
      </c>
      <c r="D813" t="str">
        <v>Bob Spiers</v>
      </c>
      <c r="E813" s="3">
        <f>AVERAGEIF(A813:A5855,D813,C813:C5855)</f>
        <v>3.3</v>
      </c>
    </row>
    <row r="814" spans="1:5" x14ac:dyDescent="0.35">
      <c r="A814" s="3" t="s">
        <v>4430</v>
      </c>
      <c r="B814" s="3" t="s">
        <v>4433</v>
      </c>
      <c r="C814" s="3">
        <v>8.1</v>
      </c>
      <c r="D814" t="str">
        <v>Damien Dante Wayans</v>
      </c>
      <c r="E814" s="3">
        <f>AVERAGEIF(A814:A5856,D814,C814:C5856)</f>
        <v>3.5</v>
      </c>
    </row>
    <row r="815" spans="1:5" x14ac:dyDescent="0.35">
      <c r="A815" s="3" t="s">
        <v>4437</v>
      </c>
      <c r="B815" s="3" t="s">
        <v>4439</v>
      </c>
      <c r="C815" s="3">
        <v>4.9000000000000004</v>
      </c>
      <c r="D815" t="str">
        <v>John Wells</v>
      </c>
      <c r="E815" s="3">
        <f>AVERAGEIF(A815:A5857,D815,C815:C5857)</f>
        <v>6.9499999999999993</v>
      </c>
    </row>
    <row r="816" spans="1:5" x14ac:dyDescent="0.35">
      <c r="A816" s="3" t="s">
        <v>3694</v>
      </c>
      <c r="B816" s="3" t="s">
        <v>4445</v>
      </c>
      <c r="C816" s="3">
        <v>7.3</v>
      </c>
      <c r="D816" t="str">
        <v>Tim Fywell</v>
      </c>
      <c r="E816" s="3">
        <f>AVERAGEIF(A816:A5858,D816,C816:C5858)</f>
        <v>6</v>
      </c>
    </row>
    <row r="817" spans="1:5" x14ac:dyDescent="0.35">
      <c r="A817" s="3" t="s">
        <v>476</v>
      </c>
      <c r="B817" s="3" t="s">
        <v>4452</v>
      </c>
      <c r="C817" s="3">
        <v>6.4</v>
      </c>
      <c r="D817" t="str">
        <v>Nigel Cole</v>
      </c>
      <c r="E817" s="3">
        <f>AVERAGEIF(A817:A5859,D817,C817:C5859)</f>
        <v>6.9</v>
      </c>
    </row>
    <row r="818" spans="1:5" x14ac:dyDescent="0.35">
      <c r="B818" s="3" t="s">
        <v>4458</v>
      </c>
      <c r="C818" s="3">
        <v>6.6</v>
      </c>
      <c r="D818" t="str">
        <v>Dexter Fletcher</v>
      </c>
      <c r="E818" s="3">
        <f>AVERAGEIF(A818:A5860,D818,C818:C5860)</f>
        <v>7.5</v>
      </c>
    </row>
    <row r="819" spans="1:5" x14ac:dyDescent="0.35">
      <c r="A819" s="3" t="s">
        <v>2042</v>
      </c>
      <c r="B819" s="3" t="s">
        <v>4462</v>
      </c>
      <c r="C819" s="3">
        <v>6.7</v>
      </c>
      <c r="D819" t="str">
        <v>Jeremy Leven</v>
      </c>
      <c r="E819" s="3">
        <f>AVERAGEIF(A819:A5861,D819,C819:C5861)</f>
        <v>6.8</v>
      </c>
    </row>
    <row r="820" spans="1:5" x14ac:dyDescent="0.35">
      <c r="A820" s="3" t="s">
        <v>4107</v>
      </c>
      <c r="B820" s="3" t="s">
        <v>4468</v>
      </c>
      <c r="C820" s="3">
        <v>3.6</v>
      </c>
      <c r="D820" t="str">
        <v>Sylvain White</v>
      </c>
      <c r="E820" s="3">
        <f>AVERAGEIF(A820:A5862,D820,C820:C5862)</f>
        <v>5.8000000000000007</v>
      </c>
    </row>
    <row r="821" spans="1:5" x14ac:dyDescent="0.35">
      <c r="A821" s="3" t="s">
        <v>4471</v>
      </c>
      <c r="B821" s="3" t="s">
        <v>4474</v>
      </c>
      <c r="C821" s="3">
        <v>5.7</v>
      </c>
      <c r="D821" t="str">
        <v>Troy Nixey</v>
      </c>
      <c r="E821" s="3">
        <f>AVERAGEIF(A821:A5863,D821,C821:C5863)</f>
        <v>5.6</v>
      </c>
    </row>
    <row r="822" spans="1:5" x14ac:dyDescent="0.35">
      <c r="A822" s="3" t="s">
        <v>3401</v>
      </c>
      <c r="B822" s="3" t="s">
        <v>4481</v>
      </c>
      <c r="C822" s="3">
        <v>6</v>
      </c>
      <c r="D822" t="str">
        <v>Philip G. Atwell</v>
      </c>
      <c r="E822" s="3">
        <f>AVERAGEIF(A822:A5864,D822,C822:C5864)</f>
        <v>6.3</v>
      </c>
    </row>
    <row r="823" spans="1:5" x14ac:dyDescent="0.35">
      <c r="A823" s="3" t="s">
        <v>1627</v>
      </c>
      <c r="B823" s="3" t="s">
        <v>4486</v>
      </c>
      <c r="C823" s="3">
        <v>4.9000000000000004</v>
      </c>
      <c r="D823" t="str">
        <v>Jeff Schaffer</v>
      </c>
      <c r="E823" s="3">
        <f>AVERAGEIF(A823:A5865,D823,C823:C5865)</f>
        <v>6.6</v>
      </c>
    </row>
    <row r="824" spans="1:5" x14ac:dyDescent="0.35">
      <c r="A824" s="3" t="s">
        <v>3998</v>
      </c>
      <c r="B824" s="3" t="s">
        <v>4490</v>
      </c>
      <c r="C824" s="3">
        <v>4.7</v>
      </c>
      <c r="D824" t="str">
        <v>Don Michael Paul</v>
      </c>
      <c r="E824" s="3">
        <f>AVERAGEIF(A824:A5866,D824,C824:C5866)</f>
        <v>3.3</v>
      </c>
    </row>
    <row r="825" spans="1:5" x14ac:dyDescent="0.35">
      <c r="A825" s="3" t="s">
        <v>809</v>
      </c>
      <c r="B825" s="3" t="s">
        <v>4495</v>
      </c>
      <c r="C825" s="3">
        <v>6.3</v>
      </c>
      <c r="D825" t="str">
        <v>James Bridges</v>
      </c>
      <c r="E825" s="3">
        <f>AVERAGEIF(A825:A5867,D825,C825:C5867)</f>
        <v>5.6</v>
      </c>
    </row>
    <row r="826" spans="1:5" x14ac:dyDescent="0.35">
      <c r="A826" s="3" t="s">
        <v>2331</v>
      </c>
      <c r="B826" s="3" t="s">
        <v>4499</v>
      </c>
      <c r="C826" s="3">
        <v>5.9</v>
      </c>
      <c r="D826" t="str">
        <v>Steve Barron</v>
      </c>
      <c r="E826" s="3">
        <f>AVERAGEIF(A826:A5868,D826,C826:C5868)</f>
        <v>5.3</v>
      </c>
    </row>
    <row r="827" spans="1:5" x14ac:dyDescent="0.35">
      <c r="A827" s="3" t="s">
        <v>4503</v>
      </c>
      <c r="B827" s="3" t="s">
        <v>4505</v>
      </c>
      <c r="C827" s="3">
        <v>5.9</v>
      </c>
      <c r="D827" t="str">
        <v>Bill Paxton</v>
      </c>
      <c r="E827" s="3">
        <f>AVERAGEIF(A827:A5869,D827,C827:C5869)</f>
        <v>7.4</v>
      </c>
    </row>
    <row r="828" spans="1:5" x14ac:dyDescent="0.35">
      <c r="B828" s="3" t="s">
        <v>4509</v>
      </c>
      <c r="C828" s="3">
        <v>7</v>
      </c>
      <c r="D828" t="str">
        <v>Richard Kelly</v>
      </c>
      <c r="E828" s="3">
        <f>AVERAGEIF(A828:A5870,D828,C828:C5870)</f>
        <v>6.3999999999999995</v>
      </c>
    </row>
    <row r="829" spans="1:5" x14ac:dyDescent="0.35">
      <c r="A829" s="3" t="s">
        <v>3778</v>
      </c>
      <c r="B829" s="3" t="s">
        <v>4513</v>
      </c>
      <c r="C829" s="3">
        <v>7.5</v>
      </c>
      <c r="D829" t="str">
        <v>Carter Smith</v>
      </c>
      <c r="E829" s="3">
        <f>AVERAGEIF(A829:A5871,D829,C829:C5871)</f>
        <v>5.9</v>
      </c>
    </row>
    <row r="830" spans="1:5" x14ac:dyDescent="0.35">
      <c r="A830" s="3" t="s">
        <v>4516</v>
      </c>
      <c r="B830" s="3" t="s">
        <v>4518</v>
      </c>
      <c r="C830" s="3">
        <v>5.6</v>
      </c>
      <c r="D830" t="str">
        <v>John Schlesinger</v>
      </c>
      <c r="E830" s="3">
        <f>AVERAGEIF(A830:A5872,D830,C830:C5872)</f>
        <v>6.2333333333333343</v>
      </c>
    </row>
    <row r="831" spans="1:5" x14ac:dyDescent="0.35">
      <c r="A831" s="3" t="s">
        <v>499</v>
      </c>
      <c r="B831" s="3" t="s">
        <v>4522</v>
      </c>
      <c r="C831" s="3">
        <v>6.4</v>
      </c>
      <c r="D831" t="str">
        <v>Ringo Lam</v>
      </c>
      <c r="E831" s="3">
        <f>AVERAGEIF(A831:A5873,D831,C831:C5873)</f>
        <v>5.4</v>
      </c>
    </row>
    <row r="832" spans="1:5" x14ac:dyDescent="0.35">
      <c r="A832" s="3" t="s">
        <v>260</v>
      </c>
      <c r="B832" s="3" t="s">
        <v>4527</v>
      </c>
      <c r="C832" s="3">
        <v>6.3</v>
      </c>
      <c r="D832" t="str">
        <v>Bruce McCulloch</v>
      </c>
      <c r="E832" s="3">
        <f>AVERAGEIF(A832:A5874,D832,C832:C5874)</f>
        <v>5.0666666666666664</v>
      </c>
    </row>
    <row r="833" spans="1:5" x14ac:dyDescent="0.35">
      <c r="A833" s="3" t="s">
        <v>4531</v>
      </c>
      <c r="B833" s="3" t="s">
        <v>4533</v>
      </c>
      <c r="C833" s="3">
        <v>4.3</v>
      </c>
      <c r="D833" t="str">
        <v>Patricia Riggen</v>
      </c>
      <c r="E833" s="3">
        <f>AVERAGEIF(A833:A5875,D833,C833:C5875)</f>
        <v>7.0333333333333341</v>
      </c>
    </row>
    <row r="834" spans="1:5" x14ac:dyDescent="0.35">
      <c r="A834" s="3" t="s">
        <v>4537</v>
      </c>
      <c r="B834" s="3" t="s">
        <v>4540</v>
      </c>
      <c r="C834" s="3">
        <v>5.9</v>
      </c>
      <c r="D834" t="str">
        <v>Pascal Chaumeil</v>
      </c>
      <c r="E834" s="3">
        <f>AVERAGEIF(A834:A5876,D834,C834:C5876)</f>
        <v>6.3</v>
      </c>
    </row>
    <row r="835" spans="1:5" x14ac:dyDescent="0.35">
      <c r="B835" s="3" t="s">
        <v>4546</v>
      </c>
      <c r="C835" s="3">
        <v>6.7</v>
      </c>
      <c r="D835" t="str">
        <v>Jonathan Kaplan</v>
      </c>
      <c r="E835" s="3">
        <f>AVERAGEIF(A835:A5877,D835,C835:C5877)</f>
        <v>6.4</v>
      </c>
    </row>
    <row r="836" spans="1:5" x14ac:dyDescent="0.35">
      <c r="A836" s="3" t="s">
        <v>2612</v>
      </c>
      <c r="B836" s="3" t="s">
        <v>4551</v>
      </c>
      <c r="C836" s="3">
        <v>5.5</v>
      </c>
      <c r="D836" t="str">
        <v>Ole Bornedal</v>
      </c>
      <c r="E836" s="3">
        <f>AVERAGEIF(A836:A5878,D836,C836:C5878)</f>
        <v>5.9</v>
      </c>
    </row>
    <row r="837" spans="1:5" x14ac:dyDescent="0.35">
      <c r="A837" s="3" t="s">
        <v>4554</v>
      </c>
      <c r="B837" s="3" t="s">
        <v>4557</v>
      </c>
      <c r="C837" s="3">
        <v>6.2</v>
      </c>
      <c r="D837" t="str">
        <v>Richard Benjamin</v>
      </c>
      <c r="E837" s="3">
        <f>AVERAGEIF(A837:A5879,D837,C837:C5879)</f>
        <v>4.7333333333333334</v>
      </c>
    </row>
    <row r="838" spans="1:5" x14ac:dyDescent="0.35">
      <c r="A838" s="3" t="s">
        <v>435</v>
      </c>
      <c r="B838" s="3" t="s">
        <v>4562</v>
      </c>
      <c r="C838" s="3">
        <v>8.8000000000000007</v>
      </c>
      <c r="D838" t="str">
        <v>Craig R. Baxley</v>
      </c>
      <c r="E838" s="3">
        <f>AVERAGEIF(A838:A5880,D838,C838:C5880)</f>
        <v>5.5500000000000007</v>
      </c>
    </row>
    <row r="839" spans="1:5" x14ac:dyDescent="0.35">
      <c r="A839" s="3" t="s">
        <v>3917</v>
      </c>
      <c r="B839" s="3" t="s">
        <v>4567</v>
      </c>
      <c r="C839" s="3">
        <v>5.2</v>
      </c>
      <c r="D839" t="str">
        <v>John Hillcoat</v>
      </c>
      <c r="E839" s="3">
        <f>AVERAGEIF(A839:A5881,D839,C839:C5881)</f>
        <v>7</v>
      </c>
    </row>
    <row r="840" spans="1:5" x14ac:dyDescent="0.35">
      <c r="A840" s="3" t="s">
        <v>1965</v>
      </c>
      <c r="B840" s="3" t="s">
        <v>4571</v>
      </c>
      <c r="C840" s="3">
        <v>7</v>
      </c>
      <c r="D840" t="str">
        <v>John Guillermin</v>
      </c>
      <c r="E840" s="3">
        <f>AVERAGEIF(A840:A5882,D840,C840:C5882)</f>
        <v>4.8</v>
      </c>
    </row>
    <row r="841" spans="1:5" x14ac:dyDescent="0.35">
      <c r="A841" s="3" t="s">
        <v>4574</v>
      </c>
      <c r="B841" s="3" t="s">
        <v>4576</v>
      </c>
      <c r="C841" s="3">
        <v>6.6</v>
      </c>
      <c r="D841" t="str">
        <v>Marcos Siega</v>
      </c>
      <c r="E841" s="3">
        <f>AVERAGEIF(A841:A5883,D841,C841:C5883)</f>
        <v>4.0999999999999996</v>
      </c>
    </row>
    <row r="842" spans="1:5" x14ac:dyDescent="0.35">
      <c r="A842" s="3" t="s">
        <v>1058</v>
      </c>
      <c r="B842" s="3" t="s">
        <v>4582</v>
      </c>
      <c r="C842" s="3">
        <v>7.3</v>
      </c>
      <c r="D842" t="str">
        <v>Rachel Talalay</v>
      </c>
      <c r="E842" s="3">
        <f>AVERAGEIF(A842:A5884,D842,C842:C5884)</f>
        <v>5.0500000000000007</v>
      </c>
    </row>
    <row r="843" spans="1:5" x14ac:dyDescent="0.35">
      <c r="A843" s="3" t="s">
        <v>514</v>
      </c>
      <c r="B843" s="3" t="s">
        <v>4585</v>
      </c>
      <c r="C843" s="3">
        <v>5.6</v>
      </c>
      <c r="D843" t="str">
        <v>Jeffrey W. Byrd</v>
      </c>
      <c r="E843" s="3">
        <f>AVERAGEIF(A843:A5885,D843,C843:C5885)</f>
        <v>4.0999999999999996</v>
      </c>
    </row>
    <row r="844" spans="1:5" x14ac:dyDescent="0.35">
      <c r="A844" s="3" t="s">
        <v>3136</v>
      </c>
      <c r="B844" s="3" t="s">
        <v>4588</v>
      </c>
      <c r="C844" s="3">
        <v>6.6</v>
      </c>
      <c r="D844" t="str">
        <v>Atom Egoyan</v>
      </c>
      <c r="E844" s="3">
        <f>AVERAGEIF(A844:A5886,D844,C844:C5886)</f>
        <v>6.8833333333333337</v>
      </c>
    </row>
    <row r="845" spans="1:5" x14ac:dyDescent="0.35">
      <c r="A845" s="3" t="s">
        <v>4591</v>
      </c>
      <c r="B845" s="3" t="s">
        <v>4593</v>
      </c>
      <c r="C845" s="3">
        <v>5.4</v>
      </c>
      <c r="D845" t="str">
        <v>Robert Towne</v>
      </c>
      <c r="E845" s="3">
        <f>AVERAGEIF(A845:A5887,D845,C845:C5887)</f>
        <v>7.2</v>
      </c>
    </row>
    <row r="846" spans="1:5" x14ac:dyDescent="0.35">
      <c r="A846" s="3" t="s">
        <v>4597</v>
      </c>
      <c r="B846" s="3" t="s">
        <v>4600</v>
      </c>
      <c r="C846" s="3">
        <v>6.3</v>
      </c>
      <c r="D846" t="str">
        <v>Giuseppe Tornatore</v>
      </c>
      <c r="E846" s="3">
        <f>AVERAGEIF(A846:A5888,D846,C846:C5888)</f>
        <v>7.8</v>
      </c>
    </row>
    <row r="847" spans="1:5" x14ac:dyDescent="0.35">
      <c r="A847" s="3" t="s">
        <v>1155</v>
      </c>
      <c r="B847" s="3" t="s">
        <v>4604</v>
      </c>
      <c r="C847" s="3">
        <v>7.9</v>
      </c>
      <c r="D847" t="str">
        <v>Werner Herzog</v>
      </c>
      <c r="E847" s="3">
        <f>AVERAGEIF(A847:A5889,D847,C847:C5889)</f>
        <v>7</v>
      </c>
    </row>
    <row r="848" spans="1:5" x14ac:dyDescent="0.35">
      <c r="A848" s="3" t="s">
        <v>809</v>
      </c>
      <c r="B848" s="3" t="s">
        <v>4608</v>
      </c>
      <c r="C848" s="3">
        <v>6.3</v>
      </c>
      <c r="D848" t="str">
        <v>Ben Stassen</v>
      </c>
      <c r="E848" s="3">
        <f>AVERAGEIF(A848:A5890,D848,C848:C5890)</f>
        <v>6.1</v>
      </c>
    </row>
    <row r="849" spans="1:5" x14ac:dyDescent="0.35">
      <c r="A849" s="3" t="s">
        <v>1873</v>
      </c>
      <c r="B849" s="3" t="s">
        <v>4612</v>
      </c>
      <c r="C849" s="3">
        <v>6</v>
      </c>
      <c r="D849" t="str">
        <v>JÃ©rÃ´me Deschamps</v>
      </c>
      <c r="E849" s="3">
        <f>AVERAGEIF(A849:A5891,D849,C849:C5891)</f>
        <v>2.9</v>
      </c>
    </row>
    <row r="850" spans="1:5" x14ac:dyDescent="0.35">
      <c r="A850" s="3" t="s">
        <v>3098</v>
      </c>
      <c r="B850" s="3" t="s">
        <v>4615</v>
      </c>
      <c r="C850" s="3">
        <v>7.2</v>
      </c>
      <c r="D850" t="str">
        <v>Inna Evlannikova</v>
      </c>
      <c r="E850" s="3">
        <f>AVERAGEIF(A850:A5892,D850,C850:C5892)</f>
        <v>5.2</v>
      </c>
    </row>
    <row r="851" spans="1:5" x14ac:dyDescent="0.35">
      <c r="A851" s="3" t="s">
        <v>4619</v>
      </c>
      <c r="B851" s="3" t="s">
        <v>4620</v>
      </c>
      <c r="C851" s="3">
        <v>5.0999999999999996</v>
      </c>
      <c r="D851" t="str">
        <v>Jonathan English</v>
      </c>
      <c r="E851" s="3">
        <f>AVERAGEIF(A851:A5893,D851,C851:C5893)</f>
        <v>6.2</v>
      </c>
    </row>
    <row r="852" spans="1:5" x14ac:dyDescent="0.35">
      <c r="A852" s="3" t="s">
        <v>1739</v>
      </c>
      <c r="B852" s="3" t="s">
        <v>4624</v>
      </c>
      <c r="C852" s="3">
        <v>7.3</v>
      </c>
      <c r="D852" t="str">
        <v>Sergey Bondarchuk</v>
      </c>
      <c r="E852" s="3">
        <f>AVERAGEIF(A852:A5894,D852,C852:C5894)</f>
        <v>7.3</v>
      </c>
    </row>
    <row r="853" spans="1:5" x14ac:dyDescent="0.35">
      <c r="A853" s="3" t="s">
        <v>4628</v>
      </c>
      <c r="B853" s="3" t="s">
        <v>4630</v>
      </c>
      <c r="C853" s="3">
        <v>8</v>
      </c>
      <c r="D853" t="str">
        <v>Teddy Chan</v>
      </c>
      <c r="E853" s="3">
        <f>AVERAGEIF(A853:A5895,D853,C853:C5895)</f>
        <v>6.7</v>
      </c>
    </row>
    <row r="854" spans="1:5" x14ac:dyDescent="0.35">
      <c r="A854" s="3" t="s">
        <v>1257</v>
      </c>
      <c r="B854" s="3" t="s">
        <v>4635</v>
      </c>
      <c r="C854" s="3">
        <v>6.2</v>
      </c>
      <c r="D854" t="str">
        <v>Mario Van Peebles</v>
      </c>
      <c r="E854" s="3">
        <f>AVERAGEIF(A854:A5896,D854,C854:C5896)</f>
        <v>5</v>
      </c>
    </row>
    <row r="855" spans="1:5" x14ac:dyDescent="0.35">
      <c r="A855" s="3" t="s">
        <v>3122</v>
      </c>
      <c r="B855" s="3" t="s">
        <v>4640</v>
      </c>
      <c r="C855" s="3">
        <v>6</v>
      </c>
      <c r="D855" t="str">
        <v>Leonard Nimoy</v>
      </c>
      <c r="E855" s="3">
        <f>AVERAGEIF(A855:A5897,D855,C855:C5897)</f>
        <v>6.5999999999999988</v>
      </c>
    </row>
    <row r="856" spans="1:5" x14ac:dyDescent="0.35">
      <c r="A856" s="3" t="s">
        <v>1873</v>
      </c>
      <c r="B856" s="3" t="s">
        <v>4643</v>
      </c>
      <c r="C856" s="3">
        <v>6.7</v>
      </c>
      <c r="D856" t="str">
        <v>Herbert Ross</v>
      </c>
      <c r="E856" s="3">
        <f>AVERAGEIF(A856:A5898,D856,C856:C5898)</f>
        <v>6.5</v>
      </c>
    </row>
    <row r="857" spans="1:5" x14ac:dyDescent="0.35">
      <c r="A857" s="3" t="s">
        <v>1764</v>
      </c>
      <c r="B857" s="3" t="s">
        <v>4647</v>
      </c>
      <c r="C857" s="3">
        <v>8.1</v>
      </c>
      <c r="D857" t="str">
        <v>Bonnie Hunt</v>
      </c>
      <c r="E857" s="3">
        <f>AVERAGEIF(A857:A5899,D857,C857:C5899)</f>
        <v>6.9</v>
      </c>
    </row>
    <row r="858" spans="1:5" x14ac:dyDescent="0.35">
      <c r="A858" s="3" t="s">
        <v>1954</v>
      </c>
      <c r="B858" s="3" t="s">
        <v>4652</v>
      </c>
      <c r="C858" s="3">
        <v>6.4</v>
      </c>
      <c r="D858" t="str">
        <v>Neil LaBute</v>
      </c>
      <c r="E858" s="3">
        <f>AVERAGEIF(A858:A5900,D858,C858:C5900)</f>
        <v>6.5666666666666664</v>
      </c>
    </row>
    <row r="859" spans="1:5" x14ac:dyDescent="0.35">
      <c r="B859" s="3" t="s">
        <v>4657</v>
      </c>
      <c r="C859" s="3">
        <v>8.4</v>
      </c>
      <c r="D859" t="str">
        <v>Grant Heslov</v>
      </c>
      <c r="E859" s="3">
        <f>AVERAGEIF(A859:A5901,D859,C859:C5901)</f>
        <v>6.2</v>
      </c>
    </row>
    <row r="860" spans="1:5" x14ac:dyDescent="0.35">
      <c r="A860" s="3" t="s">
        <v>1764</v>
      </c>
      <c r="B860" s="3" t="s">
        <v>4662</v>
      </c>
      <c r="C860" s="3">
        <v>8</v>
      </c>
      <c r="D860" t="str">
        <v>George Gallo</v>
      </c>
      <c r="E860" s="3">
        <f>AVERAGEIF(A860:A5902,D860,C860:C5902)</f>
        <v>5.9499999999999993</v>
      </c>
    </row>
    <row r="861" spans="1:5" x14ac:dyDescent="0.35">
      <c r="A861" s="3" t="s">
        <v>2289</v>
      </c>
      <c r="B861" s="3" t="s">
        <v>4666</v>
      </c>
      <c r="C861" s="3">
        <v>6.3</v>
      </c>
      <c r="D861" t="str">
        <v>Sidney Lumet</v>
      </c>
      <c r="E861" s="3">
        <f>AVERAGEIF(A861:A5903,D861,C861:C5903)</f>
        <v>7.1833333333333336</v>
      </c>
    </row>
    <row r="862" spans="1:5" x14ac:dyDescent="0.35">
      <c r="A862" s="3" t="s">
        <v>435</v>
      </c>
      <c r="B862" s="3" t="s">
        <v>4670</v>
      </c>
      <c r="C862" s="3">
        <v>6.4</v>
      </c>
      <c r="D862" t="str">
        <v>Douglas McGrath</v>
      </c>
      <c r="E862" s="3">
        <f>AVERAGEIF(A862:A5904,D862,C862:C5904)</f>
        <v>6.3999999999999995</v>
      </c>
    </row>
    <row r="863" spans="1:5" x14ac:dyDescent="0.35">
      <c r="A863" s="3" t="s">
        <v>4673</v>
      </c>
      <c r="B863" s="3" t="s">
        <v>4676</v>
      </c>
      <c r="C863" s="3">
        <v>6.6</v>
      </c>
      <c r="D863" t="str">
        <v>Kevin Spacey</v>
      </c>
      <c r="E863" s="3">
        <f>AVERAGEIF(A863:A5905,D863,C863:C5905)</f>
        <v>6.4</v>
      </c>
    </row>
    <row r="864" spans="1:5" x14ac:dyDescent="0.35">
      <c r="A864" s="3" t="s">
        <v>4256</v>
      </c>
      <c r="B864" s="3" t="s">
        <v>4680</v>
      </c>
      <c r="C864" s="3">
        <v>6.4</v>
      </c>
      <c r="D864" t="str">
        <v>Richard Williams</v>
      </c>
      <c r="E864" s="3">
        <f>AVERAGEIF(A864:A5906,D864,C864:C5906)</f>
        <v>7.2</v>
      </c>
    </row>
    <row r="865" spans="1:5" x14ac:dyDescent="0.35">
      <c r="A865" s="3" t="s">
        <v>2042</v>
      </c>
      <c r="B865" s="3" t="s">
        <v>4686</v>
      </c>
      <c r="C865" s="3">
        <v>6</v>
      </c>
      <c r="D865" t="str">
        <v>Mary McGuckian</v>
      </c>
      <c r="E865" s="3">
        <f>AVERAGEIF(A865:A5907,D865,C865:C5907)</f>
        <v>5.0999999999999996</v>
      </c>
    </row>
    <row r="866" spans="1:5" x14ac:dyDescent="0.35">
      <c r="A866" s="3" t="s">
        <v>946</v>
      </c>
      <c r="B866" s="3" t="s">
        <v>4690</v>
      </c>
      <c r="C866" s="3">
        <v>6.6</v>
      </c>
      <c r="D866" t="str">
        <v>Tony Goldwyn</v>
      </c>
      <c r="E866" s="3">
        <f>AVERAGEIF(A866:A5908,D866,C866:C5908)</f>
        <v>6.35</v>
      </c>
    </row>
    <row r="867" spans="1:5" x14ac:dyDescent="0.35">
      <c r="A867" s="3" t="s">
        <v>4693</v>
      </c>
      <c r="B867" s="3" t="s">
        <v>4695</v>
      </c>
      <c r="C867" s="3">
        <v>5.9</v>
      </c>
      <c r="D867" t="str">
        <v>Jonathan Newman</v>
      </c>
      <c r="E867" s="3">
        <f>AVERAGEIF(A867:A5909,D867,C867:C5909)</f>
        <v>5.4</v>
      </c>
    </row>
    <row r="868" spans="1:5" x14ac:dyDescent="0.35">
      <c r="A868" s="3" t="s">
        <v>685</v>
      </c>
      <c r="B868" s="3" t="s">
        <v>4700</v>
      </c>
      <c r="C868" s="3">
        <v>6.4</v>
      </c>
      <c r="D868" t="str">
        <v>Michael Dinner</v>
      </c>
      <c r="E868" s="3">
        <f>AVERAGEIF(A868:A5910,D868,C868:C5910)</f>
        <v>5.6</v>
      </c>
    </row>
    <row r="869" spans="1:5" x14ac:dyDescent="0.35">
      <c r="A869" s="3" t="s">
        <v>4704</v>
      </c>
      <c r="B869" s="3" t="s">
        <v>4708</v>
      </c>
      <c r="C869" s="3">
        <v>6.3</v>
      </c>
      <c r="D869" t="str">
        <v>Joseph Sargent</v>
      </c>
      <c r="E869" s="3">
        <f>AVERAGEIF(A869:A5911,D869,C869:C5911)</f>
        <v>2.8</v>
      </c>
    </row>
    <row r="870" spans="1:5" x14ac:dyDescent="0.35">
      <c r="A870" s="3" t="s">
        <v>4712</v>
      </c>
      <c r="B870" s="3" t="s">
        <v>4713</v>
      </c>
      <c r="C870" s="3">
        <v>7.3</v>
      </c>
      <c r="D870" t="str">
        <v>Jerry Zaks</v>
      </c>
      <c r="E870" s="3">
        <f>AVERAGEIF(A870:A5912,D870,C870:C5912)</f>
        <v>6.7</v>
      </c>
    </row>
    <row r="871" spans="1:5" x14ac:dyDescent="0.35">
      <c r="A871" s="3" t="s">
        <v>2722</v>
      </c>
      <c r="B871" s="3" t="s">
        <v>4718</v>
      </c>
      <c r="C871" s="3">
        <v>6.8</v>
      </c>
      <c r="D871" t="str">
        <v>Fred Durst</v>
      </c>
      <c r="E871" s="3">
        <f>AVERAGEIF(A871:A5913,D871,C871:C5913)</f>
        <v>5.0999999999999996</v>
      </c>
    </row>
    <row r="872" spans="1:5" x14ac:dyDescent="0.35">
      <c r="A872" s="3" t="s">
        <v>4722</v>
      </c>
      <c r="B872" s="3" t="s">
        <v>4724</v>
      </c>
      <c r="C872" s="3">
        <v>7.2</v>
      </c>
      <c r="D872" t="str">
        <v>Anne Fontaine</v>
      </c>
      <c r="E872" s="3">
        <f>AVERAGEIF(A872:A5914,D872,C872:C5914)</f>
        <v>6.45</v>
      </c>
    </row>
    <row r="873" spans="1:5" x14ac:dyDescent="0.35">
      <c r="A873" s="3" t="s">
        <v>4728</v>
      </c>
      <c r="B873" s="3" t="s">
        <v>4730</v>
      </c>
      <c r="C873" s="3">
        <v>5.7</v>
      </c>
      <c r="D873" t="str">
        <v>Jon Cassar</v>
      </c>
      <c r="E873" s="3">
        <f>AVERAGEIF(A873:A5915,D873,C873:C5915)</f>
        <v>6.3</v>
      </c>
    </row>
    <row r="874" spans="1:5" x14ac:dyDescent="0.35">
      <c r="A874" s="3" t="s">
        <v>4733</v>
      </c>
      <c r="B874" s="3" t="s">
        <v>4735</v>
      </c>
      <c r="C874" s="3">
        <v>6</v>
      </c>
      <c r="D874" t="str">
        <v>Mira Nair</v>
      </c>
      <c r="E874" s="3">
        <f>AVERAGEIF(A874:A5916,D874,C874:C5916)</f>
        <v>6.68</v>
      </c>
    </row>
    <row r="875" spans="1:5" x14ac:dyDescent="0.35">
      <c r="A875" s="3" t="s">
        <v>703</v>
      </c>
      <c r="B875" s="3" t="s">
        <v>4739</v>
      </c>
      <c r="C875" s="3">
        <v>6.5</v>
      </c>
      <c r="D875" t="str">
        <v>Mel Brooks</v>
      </c>
      <c r="E875" s="3">
        <f>AVERAGEIF(A875:A5917,D875,C875:C5917)</f>
        <v>7.1571428571428566</v>
      </c>
    </row>
    <row r="876" spans="1:5" x14ac:dyDescent="0.35">
      <c r="A876" s="3" t="s">
        <v>3494</v>
      </c>
      <c r="B876" s="3" t="s">
        <v>4744</v>
      </c>
      <c r="C876" s="3">
        <v>5.8</v>
      </c>
      <c r="D876" t="str">
        <v>Russell Crowe</v>
      </c>
      <c r="E876" s="3">
        <f>AVERAGEIF(A876:A5918,D876,C876:C5918)</f>
        <v>7.1</v>
      </c>
    </row>
    <row r="877" spans="1:5" x14ac:dyDescent="0.35">
      <c r="A877" s="3" t="s">
        <v>4748</v>
      </c>
      <c r="B877" s="3" t="s">
        <v>4749</v>
      </c>
      <c r="C877" s="3">
        <v>5.8</v>
      </c>
      <c r="D877" t="str">
        <v>Jessie Nelson</v>
      </c>
      <c r="E877" s="3">
        <f>AVERAGEIF(A877:A5919,D877,C877:C5919)</f>
        <v>6.65</v>
      </c>
    </row>
    <row r="878" spans="1:5" x14ac:dyDescent="0.35">
      <c r="A878" s="3" t="s">
        <v>4752</v>
      </c>
      <c r="B878" s="3" t="s">
        <v>4754</v>
      </c>
      <c r="C878" s="3">
        <v>6.7</v>
      </c>
      <c r="D878" t="str">
        <v>Christopher Spencer</v>
      </c>
      <c r="E878" s="3">
        <f>AVERAGEIF(A878:A5920,D878,C878:C5920)</f>
        <v>5.6</v>
      </c>
    </row>
    <row r="879" spans="1:5" x14ac:dyDescent="0.35">
      <c r="A879" s="3" t="s">
        <v>3694</v>
      </c>
      <c r="B879" s="3" t="s">
        <v>4757</v>
      </c>
      <c r="C879" s="3">
        <v>7.8</v>
      </c>
      <c r="D879" t="str">
        <v>Mike Bigelow</v>
      </c>
      <c r="E879" s="3">
        <f>AVERAGEIF(A879:A5921,D879,C879:C5921)</f>
        <v>4.5999999999999996</v>
      </c>
    </row>
    <row r="880" spans="1:5" x14ac:dyDescent="0.35">
      <c r="A880" s="3" t="s">
        <v>2433</v>
      </c>
      <c r="B880" s="3" t="s">
        <v>4760</v>
      </c>
      <c r="C880" s="3">
        <v>5.6</v>
      </c>
      <c r="D880" t="str">
        <v>Daniel Sackheim</v>
      </c>
      <c r="E880" s="3">
        <f>AVERAGEIF(A880:A5922,D880,C880:C5922)</f>
        <v>5.8</v>
      </c>
    </row>
    <row r="881" spans="1:5" x14ac:dyDescent="0.35">
      <c r="A881" s="3" t="s">
        <v>1739</v>
      </c>
      <c r="B881" s="3" t="s">
        <v>4764</v>
      </c>
      <c r="C881" s="3">
        <v>5.8</v>
      </c>
      <c r="D881" t="str">
        <v>Harry Elfont</v>
      </c>
      <c r="E881" s="3">
        <f>AVERAGEIF(A881:A5923,D881,C881:C5923)</f>
        <v>5.9</v>
      </c>
    </row>
    <row r="882" spans="1:5" x14ac:dyDescent="0.35">
      <c r="A882" s="3" t="s">
        <v>1324</v>
      </c>
      <c r="B882" s="3" t="s">
        <v>4769</v>
      </c>
      <c r="C882" s="3">
        <v>7.4</v>
      </c>
      <c r="D882" t="str">
        <v>Uli Edel</v>
      </c>
      <c r="E882" s="3">
        <f>AVERAGEIF(A882:A5924,D882,C882:C5924)</f>
        <v>6.5500000000000007</v>
      </c>
    </row>
    <row r="883" spans="1:5" x14ac:dyDescent="0.35">
      <c r="A883" s="3" t="s">
        <v>4773</v>
      </c>
      <c r="B883" s="3" t="s">
        <v>4774</v>
      </c>
      <c r="C883" s="3">
        <v>6.9</v>
      </c>
      <c r="D883" t="str">
        <v>Fred Dekker</v>
      </c>
      <c r="E883" s="3">
        <f>AVERAGEIF(A883:A5925,D883,C883:C5925)</f>
        <v>3.9</v>
      </c>
    </row>
    <row r="884" spans="1:5" x14ac:dyDescent="0.35">
      <c r="A884" s="3" t="s">
        <v>4777</v>
      </c>
      <c r="B884" s="3" t="s">
        <v>4778</v>
      </c>
      <c r="C884" s="3">
        <v>5.5</v>
      </c>
      <c r="D884" t="str">
        <v>Brian Trenchard-Smith</v>
      </c>
      <c r="E884" s="3">
        <f>AVERAGEIF(A884:A5926,D884,C884:C5926)</f>
        <v>4.1666666666666661</v>
      </c>
    </row>
    <row r="885" spans="1:5" x14ac:dyDescent="0.35">
      <c r="A885" s="3" t="s">
        <v>4782</v>
      </c>
      <c r="B885" s="3" t="s">
        <v>4785</v>
      </c>
      <c r="C885" s="3">
        <v>6.3</v>
      </c>
      <c r="D885" t="str">
        <v>Blake Edwards</v>
      </c>
      <c r="E885" s="3">
        <f>AVERAGEIF(A885:A5927,D885,C885:C5927)</f>
        <v>6.65</v>
      </c>
    </row>
    <row r="886" spans="1:5" x14ac:dyDescent="0.35">
      <c r="A886" s="3" t="s">
        <v>4789</v>
      </c>
      <c r="B886" s="3" t="s">
        <v>4791</v>
      </c>
      <c r="C886" s="3">
        <v>4.7</v>
      </c>
      <c r="D886" t="str">
        <v>Laurence Dunmore</v>
      </c>
      <c r="E886" s="3">
        <f>AVERAGEIF(A886:A5928,D886,C886:C5928)</f>
        <v>6.4</v>
      </c>
    </row>
    <row r="887" spans="1:5" x14ac:dyDescent="0.35">
      <c r="A887" s="3" t="s">
        <v>4794</v>
      </c>
      <c r="B887" s="3" t="s">
        <v>4796</v>
      </c>
      <c r="C887" s="3">
        <v>5.6</v>
      </c>
      <c r="D887" t="str">
        <v>Christian Carion</v>
      </c>
      <c r="E887" s="3">
        <f>AVERAGEIF(A887:A5929,D887,C887:C5929)</f>
        <v>7.8</v>
      </c>
    </row>
    <row r="888" spans="1:5" x14ac:dyDescent="0.35">
      <c r="A888" s="3" t="s">
        <v>717</v>
      </c>
      <c r="B888" s="3" t="s">
        <v>4801</v>
      </c>
      <c r="C888" s="3">
        <v>6.4</v>
      </c>
      <c r="D888" t="str">
        <v>David Palmer</v>
      </c>
      <c r="E888" s="3">
        <f>AVERAGEIF(A888:A5930,D888,C888:C5930)</f>
        <v>6.1</v>
      </c>
    </row>
    <row r="889" spans="1:5" x14ac:dyDescent="0.35">
      <c r="A889" s="3" t="s">
        <v>3376</v>
      </c>
      <c r="B889" s="3" t="s">
        <v>4805</v>
      </c>
      <c r="C889" s="3">
        <v>4.2</v>
      </c>
      <c r="D889" t="str">
        <v>Rowan Joffe</v>
      </c>
      <c r="E889" s="3">
        <f>AVERAGEIF(A889:A5931,D889,C889:C5931)</f>
        <v>6</v>
      </c>
    </row>
    <row r="890" spans="1:5" x14ac:dyDescent="0.35">
      <c r="A890" s="3" t="s">
        <v>4809</v>
      </c>
      <c r="B890" s="3" t="s">
        <v>4812</v>
      </c>
      <c r="C890" s="3">
        <v>6.4</v>
      </c>
      <c r="D890" t="str">
        <v>John Curran</v>
      </c>
      <c r="E890" s="3">
        <f>AVERAGEIF(A890:A5932,D890,C890:C5932)</f>
        <v>6.45</v>
      </c>
    </row>
    <row r="891" spans="1:5" x14ac:dyDescent="0.35">
      <c r="A891" s="3" t="s">
        <v>4176</v>
      </c>
      <c r="B891" s="3" t="s">
        <v>4819</v>
      </c>
      <c r="C891" s="3">
        <v>7.7</v>
      </c>
      <c r="D891" t="str">
        <v>Juan JosÃ© Campanella</v>
      </c>
      <c r="E891" s="3">
        <f>AVERAGEIF(A891:A5933,D891,C891:C5933)</f>
        <v>7.4499999999999993</v>
      </c>
    </row>
    <row r="892" spans="1:5" x14ac:dyDescent="0.35">
      <c r="A892" s="3" t="s">
        <v>3727</v>
      </c>
      <c r="B892" s="3" t="s">
        <v>4826</v>
      </c>
      <c r="C892" s="3">
        <v>7.7</v>
      </c>
      <c r="D892" t="str">
        <v>Trey Parker</v>
      </c>
      <c r="E892" s="3">
        <f>AVERAGEIF(A892:A5934,D892,C892:C5934)</f>
        <v>7.0666666666666664</v>
      </c>
    </row>
    <row r="893" spans="1:5" x14ac:dyDescent="0.35">
      <c r="A893" s="3" t="s">
        <v>4831</v>
      </c>
      <c r="B893" s="3" t="s">
        <v>4834</v>
      </c>
      <c r="C893" s="3">
        <v>5.3</v>
      </c>
      <c r="D893" t="str">
        <v>Stuart Gillard</v>
      </c>
      <c r="E893" s="3">
        <f>AVERAGEIF(A893:A5935,D893,C893:C5935)</f>
        <v>4.8</v>
      </c>
    </row>
    <row r="894" spans="1:5" x14ac:dyDescent="0.35">
      <c r="A894" s="3" t="s">
        <v>378</v>
      </c>
      <c r="B894" s="3" t="s">
        <v>4838</v>
      </c>
      <c r="C894" s="3">
        <v>6.7</v>
      </c>
      <c r="D894" t="str">
        <v>Katt Shea</v>
      </c>
      <c r="E894" s="3">
        <f>AVERAGEIF(A894:A5936,D894,C894:C5936)</f>
        <v>4.5999999999999996</v>
      </c>
    </row>
    <row r="895" spans="1:5" x14ac:dyDescent="0.35">
      <c r="A895" s="3" t="s">
        <v>4628</v>
      </c>
      <c r="B895" s="3" t="s">
        <v>4841</v>
      </c>
      <c r="C895" s="3">
        <v>7.7</v>
      </c>
      <c r="D895" t="str">
        <v>Joshua Michael Stern</v>
      </c>
      <c r="E895" s="3">
        <f>AVERAGEIF(A895:A5937,D895,C895:C5937)</f>
        <v>6.1</v>
      </c>
    </row>
    <row r="896" spans="1:5" x14ac:dyDescent="0.35">
      <c r="A896" s="3" t="s">
        <v>4356</v>
      </c>
      <c r="B896" s="3" t="s">
        <v>4846</v>
      </c>
      <c r="C896" s="3">
        <v>5.7</v>
      </c>
      <c r="D896" t="str">
        <v>Tomas Alfredson</v>
      </c>
      <c r="E896" s="3">
        <f>AVERAGEIF(A896:A5938,D896,C896:C5938)</f>
        <v>7.1</v>
      </c>
    </row>
    <row r="897" spans="1:5" x14ac:dyDescent="0.35">
      <c r="A897" s="3" t="s">
        <v>4850</v>
      </c>
      <c r="B897" s="3" t="s">
        <v>4851</v>
      </c>
      <c r="C897" s="3">
        <v>7.6</v>
      </c>
      <c r="D897" t="str">
        <v>John Duigan</v>
      </c>
      <c r="E897" s="3">
        <f>AVERAGEIF(A897:A5939,D897,C897:C5939)</f>
        <v>5.8</v>
      </c>
    </row>
    <row r="898" spans="1:5" x14ac:dyDescent="0.35">
      <c r="A898" s="3" t="s">
        <v>3347</v>
      </c>
      <c r="B898" s="3" t="s">
        <v>4854</v>
      </c>
      <c r="C898" s="3">
        <v>6.4</v>
      </c>
      <c r="D898" t="str">
        <v>Colin Higgins</v>
      </c>
      <c r="E898" s="3">
        <f>AVERAGEIF(A898:A5940,D898,C898:C5940)</f>
        <v>5.8</v>
      </c>
    </row>
    <row r="899" spans="1:5" x14ac:dyDescent="0.35">
      <c r="A899" s="3" t="s">
        <v>220</v>
      </c>
      <c r="B899" s="3" t="s">
        <v>4859</v>
      </c>
      <c r="C899" s="3">
        <v>5.6</v>
      </c>
      <c r="D899" t="str">
        <v>Jim Sonzero</v>
      </c>
      <c r="E899" s="3">
        <f>AVERAGEIF(A899:A5941,D899,C899:C5941)</f>
        <v>4.7</v>
      </c>
    </row>
    <row r="900" spans="1:5" x14ac:dyDescent="0.35">
      <c r="A900" s="3" t="s">
        <v>4863</v>
      </c>
      <c r="B900" s="3" t="s">
        <v>4864</v>
      </c>
      <c r="C900" s="3">
        <v>6.8</v>
      </c>
      <c r="D900" t="str">
        <v>Penelope Spheeris</v>
      </c>
      <c r="E900" s="3">
        <f>AVERAGEIF(A900:A5942,D900,C900:C5942)</f>
        <v>7</v>
      </c>
    </row>
    <row r="901" spans="1:5" x14ac:dyDescent="0.35">
      <c r="A901" s="3" t="s">
        <v>2429</v>
      </c>
      <c r="B901" s="3" t="s">
        <v>4870</v>
      </c>
      <c r="C901" s="3">
        <v>2.4</v>
      </c>
      <c r="D901" t="str">
        <v>Jeff Tremaine</v>
      </c>
      <c r="E901" s="3">
        <f>AVERAGEIF(A901:A5943,D901,C901:C5943)</f>
        <v>6.85</v>
      </c>
    </row>
    <row r="902" spans="1:5" x14ac:dyDescent="0.35">
      <c r="A902" s="3" t="s">
        <v>4118</v>
      </c>
      <c r="B902" s="3" t="s">
        <v>4874</v>
      </c>
      <c r="C902" s="3">
        <v>6.2</v>
      </c>
      <c r="D902" t="str">
        <v>Jeannot Szwarc</v>
      </c>
      <c r="E902" s="3">
        <f>AVERAGEIF(A902:A5944,D902,C902:C5944)</f>
        <v>6.5</v>
      </c>
    </row>
    <row r="903" spans="1:5" x14ac:dyDescent="0.35">
      <c r="A903" s="3" t="s">
        <v>2943</v>
      </c>
      <c r="B903" s="3" t="s">
        <v>4877</v>
      </c>
      <c r="C903" s="3">
        <v>5.9</v>
      </c>
      <c r="D903" t="str">
        <v>Steve McQueen</v>
      </c>
      <c r="E903" s="3">
        <f>AVERAGEIF(A903:A5945,D903,C903:C5945)</f>
        <v>7.6999999999999993</v>
      </c>
    </row>
    <row r="904" spans="1:5" x14ac:dyDescent="0.35">
      <c r="A904" s="3" t="s">
        <v>3154</v>
      </c>
      <c r="B904" s="3" t="s">
        <v>4881</v>
      </c>
      <c r="C904" s="3">
        <v>7.1</v>
      </c>
      <c r="D904" t="str">
        <v>Thea Sharrock</v>
      </c>
      <c r="E904" s="3">
        <f>AVERAGEIF(A904:A5946,D904,C904:C5946)</f>
        <v>7.6</v>
      </c>
    </row>
    <row r="905" spans="1:5" x14ac:dyDescent="0.35">
      <c r="A905" s="3" t="s">
        <v>364</v>
      </c>
      <c r="B905" s="3" t="s">
        <v>4886</v>
      </c>
      <c r="C905" s="3">
        <v>7.6</v>
      </c>
      <c r="D905" t="str">
        <v>Jon Lucas</v>
      </c>
      <c r="E905" s="3">
        <f>AVERAGEIF(A905:A5947,D905,C905:C5947)</f>
        <v>6.4333333333333336</v>
      </c>
    </row>
    <row r="906" spans="1:5" x14ac:dyDescent="0.35">
      <c r="A906" s="3" t="s">
        <v>4291</v>
      </c>
      <c r="B906" s="3" t="s">
        <v>4889</v>
      </c>
      <c r="C906" s="3">
        <v>5.5</v>
      </c>
      <c r="D906" t="str">
        <v>Aaron Seltzer</v>
      </c>
      <c r="E906" s="3">
        <f>AVERAGEIF(A906:A5948,D906,C906:C5948)</f>
        <v>2.7</v>
      </c>
    </row>
    <row r="907" spans="1:5" x14ac:dyDescent="0.35">
      <c r="A907" s="3" t="s">
        <v>4893</v>
      </c>
      <c r="B907" s="3" t="s">
        <v>4894</v>
      </c>
      <c r="C907" s="3">
        <v>7</v>
      </c>
      <c r="D907" t="str">
        <v>Robin Budd</v>
      </c>
      <c r="E907" s="3">
        <f>AVERAGEIF(A907:A5949,D907,C907:C5949)</f>
        <v>5.8</v>
      </c>
    </row>
    <row r="908" spans="1:5" x14ac:dyDescent="0.35">
      <c r="A908" s="3" t="s">
        <v>3694</v>
      </c>
      <c r="B908" s="3" t="s">
        <v>4897</v>
      </c>
      <c r="C908" s="3">
        <v>7.1</v>
      </c>
      <c r="D908" t="str">
        <v>Ava DuVernay</v>
      </c>
      <c r="E908" s="3">
        <f>AVERAGEIF(A908:A5950,D908,C908:C5950)</f>
        <v>7</v>
      </c>
    </row>
    <row r="909" spans="1:5" x14ac:dyDescent="0.35">
      <c r="A909" s="3" t="s">
        <v>3088</v>
      </c>
      <c r="B909" s="3" t="s">
        <v>4900</v>
      </c>
      <c r="C909" s="3">
        <v>7.4</v>
      </c>
      <c r="D909" t="str">
        <v>Steve Trenbirth</v>
      </c>
      <c r="E909" s="3">
        <f>AVERAGEIF(A909:A5951,D909,C909:C5951)</f>
        <v>5.4</v>
      </c>
    </row>
    <row r="910" spans="1:5" x14ac:dyDescent="0.35">
      <c r="A910" s="3" t="s">
        <v>4903</v>
      </c>
      <c r="B910" s="3" t="s">
        <v>4905</v>
      </c>
      <c r="C910" s="3">
        <v>7.6</v>
      </c>
      <c r="D910" t="str">
        <v>Mennan Yapo</v>
      </c>
      <c r="E910" s="3">
        <f>AVERAGEIF(A910:A5952,D910,C910:C5952)</f>
        <v>5.9</v>
      </c>
    </row>
    <row r="911" spans="1:5" x14ac:dyDescent="0.35">
      <c r="A911" s="3" t="s">
        <v>2728</v>
      </c>
      <c r="B911" s="3" t="s">
        <v>4910</v>
      </c>
      <c r="C911" s="3">
        <v>5.9</v>
      </c>
      <c r="D911" t="str">
        <v>Jun Falkenstein</v>
      </c>
      <c r="E911" s="3">
        <f>AVERAGEIF(A911:A5953,D911,C911:C5953)</f>
        <v>6.3</v>
      </c>
    </row>
    <row r="912" spans="1:5" x14ac:dyDescent="0.35">
      <c r="A912" s="3" t="s">
        <v>4914</v>
      </c>
      <c r="B912" s="3" t="s">
        <v>4916</v>
      </c>
      <c r="C912" s="3">
        <v>5.9</v>
      </c>
      <c r="D912" t="str">
        <v>Tom McCarthy</v>
      </c>
      <c r="E912" s="3">
        <f>AVERAGEIF(A912:A5954,D912,C912:C5954)</f>
        <v>7.9</v>
      </c>
    </row>
    <row r="913" spans="1:5" x14ac:dyDescent="0.35">
      <c r="A913" s="3" t="s">
        <v>389</v>
      </c>
      <c r="B913" s="3" t="s">
        <v>4920</v>
      </c>
      <c r="C913" s="3">
        <v>8</v>
      </c>
      <c r="D913" t="str">
        <v>Takashi Shimizu</v>
      </c>
      <c r="E913" s="3">
        <f>AVERAGEIF(A913:A5955,D913,C913:C5955)</f>
        <v>5.45</v>
      </c>
    </row>
    <row r="914" spans="1:5" x14ac:dyDescent="0.35">
      <c r="A914" s="3" t="s">
        <v>2271</v>
      </c>
      <c r="B914" s="3" t="s">
        <v>4923</v>
      </c>
      <c r="C914" s="3">
        <v>7.4</v>
      </c>
      <c r="D914" t="str">
        <v>Gary Nelson</v>
      </c>
      <c r="E914" s="3">
        <f>AVERAGEIF(A914:A5956,D914,C914:C5956)</f>
        <v>5.9</v>
      </c>
    </row>
    <row r="915" spans="1:5" x14ac:dyDescent="0.35">
      <c r="A915" s="3" t="s">
        <v>1165</v>
      </c>
      <c r="B915" s="3" t="s">
        <v>4927</v>
      </c>
      <c r="C915" s="3">
        <v>5.8</v>
      </c>
      <c r="D915" t="str">
        <v>Anton Corbijn</v>
      </c>
      <c r="E915" s="3">
        <f>AVERAGEIF(A915:A5957,D915,C915:C5957)</f>
        <v>6.9333333333333336</v>
      </c>
    </row>
    <row r="916" spans="1:5" x14ac:dyDescent="0.35">
      <c r="A916" s="3" t="s">
        <v>4931</v>
      </c>
      <c r="B916" s="3" t="s">
        <v>4933</v>
      </c>
      <c r="C916" s="3">
        <v>6.3</v>
      </c>
      <c r="D916" t="str">
        <v>Gregory Nava</v>
      </c>
      <c r="E916" s="3">
        <f>AVERAGEIF(A916:A5958,D916,C916:C5958)</f>
        <v>6.7</v>
      </c>
    </row>
    <row r="917" spans="1:5" x14ac:dyDescent="0.35">
      <c r="A917" s="3" t="s">
        <v>3303</v>
      </c>
      <c r="B917" s="3" t="s">
        <v>4936</v>
      </c>
      <c r="C917" s="3">
        <v>5.7</v>
      </c>
      <c r="D917" t="str">
        <v>John Patrick Shanley</v>
      </c>
      <c r="E917" s="3">
        <f>AVERAGEIF(A917:A5959,D917,C917:C5959)</f>
        <v>7.5</v>
      </c>
    </row>
    <row r="918" spans="1:5" x14ac:dyDescent="0.35">
      <c r="A918" s="3" t="s">
        <v>4939</v>
      </c>
      <c r="B918" s="3" t="s">
        <v>4942</v>
      </c>
      <c r="C918" s="3">
        <v>5.0999999999999996</v>
      </c>
      <c r="D918" t="str">
        <v>Joshua Logan</v>
      </c>
      <c r="E918" s="3">
        <f>AVERAGEIF(A918:A5960,D918,C918:C5960)</f>
        <v>6.7</v>
      </c>
    </row>
    <row r="919" spans="1:5" x14ac:dyDescent="0.35">
      <c r="A919" s="3" t="s">
        <v>4945</v>
      </c>
      <c r="B919" s="3" t="s">
        <v>4946</v>
      </c>
      <c r="C919" s="3">
        <v>7.6</v>
      </c>
      <c r="D919" t="str">
        <v>Steve Beck</v>
      </c>
      <c r="E919" s="3">
        <f>AVERAGEIF(A919:A5961,D919,C919:C5961)</f>
        <v>5.5</v>
      </c>
    </row>
    <row r="920" spans="1:5" x14ac:dyDescent="0.35">
      <c r="A920" s="3" t="s">
        <v>4950</v>
      </c>
      <c r="B920" s="3" t="s">
        <v>4951</v>
      </c>
      <c r="C920" s="3">
        <v>6.4</v>
      </c>
      <c r="D920" t="str">
        <v>Todd Strauss-Schulson</v>
      </c>
      <c r="E920" s="3">
        <f>AVERAGEIF(A920:A5962,D920,C920:C5962)</f>
        <v>6.3</v>
      </c>
    </row>
    <row r="921" spans="1:5" x14ac:dyDescent="0.35">
      <c r="A921" s="3" t="s">
        <v>4955</v>
      </c>
      <c r="B921" s="3" t="s">
        <v>4958</v>
      </c>
      <c r="C921" s="3">
        <v>7.4</v>
      </c>
      <c r="D921" t="str">
        <v>John McNaughton</v>
      </c>
      <c r="E921" s="3">
        <f>AVERAGEIF(A921:A5963,D921,C921:C5963)</f>
        <v>6.5</v>
      </c>
    </row>
    <row r="922" spans="1:5" x14ac:dyDescent="0.35">
      <c r="A922" s="3" t="s">
        <v>487</v>
      </c>
      <c r="B922" s="3" t="s">
        <v>4962</v>
      </c>
      <c r="C922" s="3">
        <v>8.1999999999999993</v>
      </c>
      <c r="D922" t="str">
        <v>Nelson McCormick</v>
      </c>
      <c r="E922" s="3">
        <f>AVERAGEIF(A922:A5964,D922,C922:C5964)</f>
        <v>4.75</v>
      </c>
    </row>
    <row r="923" spans="1:5" x14ac:dyDescent="0.35">
      <c r="A923" s="3" t="s">
        <v>4965</v>
      </c>
      <c r="B923" s="3" t="s">
        <v>4968</v>
      </c>
      <c r="C923" s="3">
        <v>6.5</v>
      </c>
      <c r="D923" t="str">
        <v>Eric Valette</v>
      </c>
      <c r="E923" s="3">
        <f>AVERAGEIF(A923:A5965,D923,C923:C5965)</f>
        <v>3.9</v>
      </c>
    </row>
    <row r="924" spans="1:5" x14ac:dyDescent="0.35">
      <c r="A924" s="3" t="s">
        <v>4972</v>
      </c>
      <c r="B924" s="3" t="s">
        <v>4973</v>
      </c>
      <c r="C924" s="3">
        <v>5.5</v>
      </c>
      <c r="D924" t="str">
        <v>Andrew Fleming</v>
      </c>
      <c r="E924" s="3">
        <f>AVERAGEIF(A924:A5966,D924,C924:C5966)</f>
        <v>6.15</v>
      </c>
    </row>
    <row r="925" spans="1:5" x14ac:dyDescent="0.35">
      <c r="A925" s="3" t="s">
        <v>3494</v>
      </c>
      <c r="B925" s="3" t="s">
        <v>4978</v>
      </c>
      <c r="C925" s="3">
        <v>6.5</v>
      </c>
      <c r="D925" t="str">
        <v>Michael Spierig</v>
      </c>
      <c r="E925" s="3">
        <f>AVERAGEIF(A925:A5967,D925,C925:C5967)</f>
        <v>6.5</v>
      </c>
    </row>
    <row r="926" spans="1:5" x14ac:dyDescent="0.35">
      <c r="A926" s="3" t="s">
        <v>4982</v>
      </c>
      <c r="B926" s="3" t="s">
        <v>4984</v>
      </c>
      <c r="C926" s="3">
        <v>5.6</v>
      </c>
      <c r="D926" t="str">
        <v>Jim Field Smith</v>
      </c>
      <c r="E926" s="3">
        <f>AVERAGEIF(A926:A5968,D926,C926:C5968)</f>
        <v>6.4</v>
      </c>
    </row>
    <row r="927" spans="1:5" x14ac:dyDescent="0.35">
      <c r="A927" s="3" t="s">
        <v>4987</v>
      </c>
      <c r="B927" s="3" t="s">
        <v>4989</v>
      </c>
      <c r="C927" s="3">
        <v>4.9000000000000004</v>
      </c>
      <c r="D927" t="str">
        <v>Thomas Bezucha</v>
      </c>
      <c r="E927" s="3">
        <f>AVERAGEIF(A927:A5969,D927,C927:C5969)</f>
        <v>6.05</v>
      </c>
    </row>
    <row r="928" spans="1:5" x14ac:dyDescent="0.35">
      <c r="A928" s="3" t="s">
        <v>198</v>
      </c>
      <c r="B928" s="3" t="s">
        <v>4993</v>
      </c>
      <c r="C928" s="3">
        <v>4.5999999999999996</v>
      </c>
      <c r="D928" t="str">
        <v>William Brent Bell</v>
      </c>
      <c r="E928" s="3">
        <f>AVERAGEIF(A928:A5970,D928,C928:C5970)</f>
        <v>5.1000000000000005</v>
      </c>
    </row>
    <row r="929" spans="1:5" x14ac:dyDescent="0.35">
      <c r="A929" s="3" t="s">
        <v>146</v>
      </c>
      <c r="B929" s="3" t="s">
        <v>4997</v>
      </c>
      <c r="C929" s="3">
        <v>7.9</v>
      </c>
      <c r="D929" t="str">
        <v>Anthony Bell</v>
      </c>
      <c r="E929" s="3">
        <f>AVERAGEIF(A929:A5971,D929,C929:C5971)</f>
        <v>5.3</v>
      </c>
    </row>
    <row r="930" spans="1:5" x14ac:dyDescent="0.35">
      <c r="A930" s="3" t="s">
        <v>5001</v>
      </c>
      <c r="B930" s="3" t="s">
        <v>5003</v>
      </c>
      <c r="C930" s="3">
        <v>7.1</v>
      </c>
      <c r="D930" t="str">
        <v>Jessica Bendinger</v>
      </c>
      <c r="E930" s="3">
        <f>AVERAGEIF(A930:A5972,D930,C930:C5972)</f>
        <v>6.4</v>
      </c>
    </row>
    <row r="931" spans="1:5" x14ac:dyDescent="0.35">
      <c r="A931" s="3" t="s">
        <v>528</v>
      </c>
      <c r="B931" s="3" t="s">
        <v>5007</v>
      </c>
      <c r="C931" s="3">
        <v>6.9</v>
      </c>
      <c r="D931" t="str">
        <v>Henry Joost</v>
      </c>
      <c r="E931" s="3">
        <f>AVERAGEIF(A931:A5973,D931,C931:C5973)</f>
        <v>5.833333333333333</v>
      </c>
    </row>
    <row r="932" spans="1:5" x14ac:dyDescent="0.35">
      <c r="A932" s="3" t="s">
        <v>3347</v>
      </c>
      <c r="B932" s="3" t="s">
        <v>5010</v>
      </c>
      <c r="C932" s="3">
        <v>7.3</v>
      </c>
      <c r="D932" t="str">
        <v>Ed Harris</v>
      </c>
      <c r="E932" s="3">
        <f>AVERAGEIF(A932:A5974,D932,C932:C5974)</f>
        <v>6.9</v>
      </c>
    </row>
    <row r="933" spans="1:5" x14ac:dyDescent="0.35">
      <c r="A933" s="3" t="s">
        <v>2513</v>
      </c>
      <c r="B933" s="3" t="s">
        <v>5014</v>
      </c>
      <c r="C933" s="3">
        <v>7</v>
      </c>
      <c r="D933" t="str">
        <v>Alfred Hitchcock</v>
      </c>
      <c r="E933" s="3">
        <f>AVERAGEIF(A933:A5975,D933,C933:C5975)</f>
        <v>7.3500000000000014</v>
      </c>
    </row>
    <row r="934" spans="1:5" x14ac:dyDescent="0.35">
      <c r="A934" s="3" t="s">
        <v>1413</v>
      </c>
      <c r="B934" s="3" t="s">
        <v>5018</v>
      </c>
      <c r="C934" s="3">
        <v>7.7</v>
      </c>
      <c r="D934" t="str">
        <v>Shana Feste</v>
      </c>
      <c r="E934" s="3">
        <f>AVERAGEIF(A934:A5976,D934,C934:C5976)</f>
        <v>6.4333333333333336</v>
      </c>
    </row>
    <row r="935" spans="1:5" x14ac:dyDescent="0.35">
      <c r="A935" s="3" t="s">
        <v>514</v>
      </c>
      <c r="B935" s="3" t="s">
        <v>5023</v>
      </c>
      <c r="C935" s="3">
        <v>6.7</v>
      </c>
      <c r="D935" t="str">
        <v>Steve Rash</v>
      </c>
      <c r="E935" s="3">
        <f>AVERAGEIF(A935:A5977,D935,C935:C5977)</f>
        <v>5.25</v>
      </c>
    </row>
    <row r="936" spans="1:5" x14ac:dyDescent="0.35">
      <c r="A936" s="3" t="s">
        <v>1751</v>
      </c>
      <c r="B936" s="3" t="s">
        <v>5026</v>
      </c>
      <c r="C936" s="3">
        <v>6.3</v>
      </c>
      <c r="D936" t="str">
        <v>Mike Binder</v>
      </c>
      <c r="E936" s="3">
        <f>AVERAGEIF(A936:A5978,D936,C936:C5978)</f>
        <v>7</v>
      </c>
    </row>
    <row r="937" spans="1:5" x14ac:dyDescent="0.35">
      <c r="A937" s="3" t="s">
        <v>2785</v>
      </c>
      <c r="B937" s="3" t="s">
        <v>5029</v>
      </c>
      <c r="C937" s="3">
        <v>5.8</v>
      </c>
      <c r="D937" t="str">
        <v>Michael J. Bassett</v>
      </c>
      <c r="E937" s="3">
        <f>AVERAGEIF(A937:A5979,D937,C937:C5979)</f>
        <v>5</v>
      </c>
    </row>
    <row r="938" spans="1:5" x14ac:dyDescent="0.35">
      <c r="A938" s="3" t="s">
        <v>351</v>
      </c>
      <c r="B938" s="3" t="s">
        <v>5034</v>
      </c>
      <c r="C938" s="3">
        <v>7.1</v>
      </c>
      <c r="D938" t="str">
        <v>Frank Nissen</v>
      </c>
      <c r="E938" s="3">
        <f>AVERAGEIF(A938:A5980,D938,C938:C5980)</f>
        <v>6.4</v>
      </c>
    </row>
    <row r="939" spans="1:5" x14ac:dyDescent="0.35">
      <c r="A939" s="3" t="s">
        <v>1526</v>
      </c>
      <c r="B939" s="3" t="s">
        <v>5038</v>
      </c>
      <c r="C939" s="3">
        <v>7.3</v>
      </c>
      <c r="D939" t="str">
        <v>Stephen Chow</v>
      </c>
      <c r="E939" s="3">
        <f>AVERAGEIF(A939:A5981,D939,C939:C5981)</f>
        <v>7.2</v>
      </c>
    </row>
    <row r="940" spans="1:5" x14ac:dyDescent="0.35">
      <c r="A940" s="3" t="s">
        <v>4239</v>
      </c>
      <c r="B940" s="3" t="s">
        <v>5042</v>
      </c>
      <c r="C940" s="3">
        <v>6.4</v>
      </c>
      <c r="D940" t="str">
        <v>Peter Hastings</v>
      </c>
      <c r="E940" s="3">
        <f>AVERAGEIF(A940:A5982,D940,C940:C5982)</f>
        <v>4</v>
      </c>
    </row>
    <row r="941" spans="1:5" x14ac:dyDescent="0.35">
      <c r="A941" s="3" t="s">
        <v>2099</v>
      </c>
      <c r="B941" s="3" t="s">
        <v>5047</v>
      </c>
      <c r="C941" s="3">
        <v>7.1</v>
      </c>
      <c r="D941" t="str">
        <v>Paul Abascal</v>
      </c>
      <c r="E941" s="3">
        <f>AVERAGEIF(A941:A5983,D941,C941:C5983)</f>
        <v>5.8</v>
      </c>
    </row>
    <row r="942" spans="1:5" x14ac:dyDescent="0.35">
      <c r="A942" s="3" t="s">
        <v>5050</v>
      </c>
      <c r="B942" s="3" t="s">
        <v>5052</v>
      </c>
      <c r="C942" s="3">
        <v>7.6</v>
      </c>
      <c r="D942" t="str">
        <v>Chris Koch</v>
      </c>
      <c r="E942" s="3">
        <f>AVERAGEIF(A942:A5984,D942,C942:C5984)</f>
        <v>5.25</v>
      </c>
    </row>
    <row r="943" spans="1:5" x14ac:dyDescent="0.35">
      <c r="A943" s="3" t="s">
        <v>1165</v>
      </c>
      <c r="B943" s="3" t="s">
        <v>5055</v>
      </c>
      <c r="C943" s="3">
        <v>6.8</v>
      </c>
      <c r="D943" t="str">
        <v>Amy Heckerling</v>
      </c>
      <c r="E943" s="3">
        <f>AVERAGEIF(A943:A5985,D943,C943:C5985)</f>
        <v>6.1</v>
      </c>
    </row>
    <row r="944" spans="1:5" x14ac:dyDescent="0.35">
      <c r="A944" s="3" t="s">
        <v>5059</v>
      </c>
      <c r="B944" s="3" t="s">
        <v>5060</v>
      </c>
      <c r="C944" s="3">
        <v>6.6</v>
      </c>
      <c r="D944" t="str">
        <v>Michael Moore</v>
      </c>
      <c r="E944" s="3">
        <f>AVERAGEIF(A944:A5986,D944,C944:C5986)</f>
        <v>7.2833333333333323</v>
      </c>
    </row>
    <row r="945" spans="1:5" x14ac:dyDescent="0.35">
      <c r="A945" s="3" t="s">
        <v>1252</v>
      </c>
      <c r="B945" s="3" t="s">
        <v>5064</v>
      </c>
      <c r="C945" s="3">
        <v>6.7</v>
      </c>
      <c r="D945" t="str">
        <v>George Stevens</v>
      </c>
      <c r="E945" s="3">
        <f>AVERAGEIF(A945:A5987,D945,C945:C5987)</f>
        <v>6.6</v>
      </c>
    </row>
    <row r="946" spans="1:5" x14ac:dyDescent="0.35">
      <c r="A946" s="3" t="s">
        <v>4516</v>
      </c>
      <c r="B946" s="3" t="s">
        <v>5068</v>
      </c>
      <c r="C946" s="3">
        <v>6.1</v>
      </c>
      <c r="D946" t="str">
        <v>Billy Ray</v>
      </c>
      <c r="E946" s="3">
        <f>AVERAGEIF(A946:A5988,D946,C946:C5988)</f>
        <v>6.7</v>
      </c>
    </row>
    <row r="947" spans="1:5" x14ac:dyDescent="0.35">
      <c r="A947" s="3" t="s">
        <v>157</v>
      </c>
      <c r="B947" s="3" t="s">
        <v>5073</v>
      </c>
      <c r="C947" s="3">
        <v>6</v>
      </c>
      <c r="D947" t="str">
        <v>Mark Mylod</v>
      </c>
      <c r="E947" s="3">
        <f>AVERAGEIF(A947:A5989,D947,C947:C5989)</f>
        <v>6</v>
      </c>
    </row>
    <row r="948" spans="1:5" x14ac:dyDescent="0.35">
      <c r="A948" s="3" t="s">
        <v>5076</v>
      </c>
      <c r="B948" s="3" t="s">
        <v>5078</v>
      </c>
      <c r="C948" s="3">
        <v>7.6</v>
      </c>
      <c r="D948" t="str">
        <v>James Mather</v>
      </c>
      <c r="E948" s="3">
        <f>AVERAGEIF(A948:A5990,D948,C948:C5990)</f>
        <v>6.1</v>
      </c>
    </row>
    <row r="949" spans="1:5" x14ac:dyDescent="0.35">
      <c r="A949" s="3" t="s">
        <v>5081</v>
      </c>
      <c r="B949" s="3" t="s">
        <v>5084</v>
      </c>
      <c r="C949" s="3">
        <v>7.1</v>
      </c>
      <c r="D949" t="str">
        <v>Michael O. Sajbel</v>
      </c>
      <c r="E949" s="3">
        <f>AVERAGEIF(A949:A5991,D949,C949:C5991)</f>
        <v>6.85</v>
      </c>
    </row>
    <row r="950" spans="1:5" x14ac:dyDescent="0.35">
      <c r="A950" s="3" t="s">
        <v>5087</v>
      </c>
      <c r="B950" s="3" t="s">
        <v>5089</v>
      </c>
      <c r="C950" s="3">
        <v>5</v>
      </c>
      <c r="D950" t="str">
        <v>Charles T. Kanganis</v>
      </c>
      <c r="E950" s="3">
        <f>AVERAGEIF(A950:A5992,D950,C950:C5992)</f>
        <v>4.3</v>
      </c>
    </row>
    <row r="951" spans="1:5" x14ac:dyDescent="0.35">
      <c r="A951" s="3" t="s">
        <v>3347</v>
      </c>
      <c r="B951" s="3" t="s">
        <v>5092</v>
      </c>
      <c r="C951" s="3">
        <v>7.1</v>
      </c>
      <c r="D951" t="str">
        <v>Damon Santostefano</v>
      </c>
      <c r="E951" s="3">
        <f>AVERAGEIF(A951:A5993,D951,C951:C5993)</f>
        <v>6.1</v>
      </c>
    </row>
    <row r="952" spans="1:5" x14ac:dyDescent="0.35">
      <c r="A952" s="3" t="s">
        <v>1039</v>
      </c>
      <c r="B952" s="3" t="s">
        <v>5095</v>
      </c>
      <c r="C952" s="3">
        <v>6.2</v>
      </c>
      <c r="D952" t="str">
        <v>Bob Clark</v>
      </c>
      <c r="E952" s="3">
        <f>AVERAGEIF(A952:A5994,D952,C952:C5994)</f>
        <v>4.6750000000000007</v>
      </c>
    </row>
    <row r="953" spans="1:5" x14ac:dyDescent="0.35">
      <c r="A953" s="3" t="s">
        <v>4673</v>
      </c>
      <c r="B953" s="3" t="s">
        <v>5099</v>
      </c>
      <c r="C953" s="3">
        <v>5.6</v>
      </c>
      <c r="D953" t="str">
        <v>Dave Borthwick</v>
      </c>
      <c r="E953" s="3">
        <f>AVERAGEIF(A953:A5995,D953,C953:C5995)</f>
        <v>2.8</v>
      </c>
    </row>
    <row r="954" spans="1:5" x14ac:dyDescent="0.35">
      <c r="A954" s="3" t="s">
        <v>5102</v>
      </c>
      <c r="B954" s="3" t="s">
        <v>5104</v>
      </c>
      <c r="C954" s="3">
        <v>5.4</v>
      </c>
      <c r="D954" t="str">
        <v>Benson Lee</v>
      </c>
      <c r="E954" s="3">
        <f>AVERAGEIF(A954:A5996,D954,C954:C5996)</f>
        <v>5</v>
      </c>
    </row>
    <row r="955" spans="1:5" x14ac:dyDescent="0.35">
      <c r="A955" s="3" t="s">
        <v>3739</v>
      </c>
      <c r="B955" s="3" t="s">
        <v>5108</v>
      </c>
      <c r="C955" s="3">
        <v>7.4</v>
      </c>
      <c r="D955" t="str">
        <v>Glen Morgan</v>
      </c>
      <c r="E955" s="3">
        <f>AVERAGEIF(A955:A5997,D955,C955:C5997)</f>
        <v>5.35</v>
      </c>
    </row>
    <row r="956" spans="1:5" x14ac:dyDescent="0.35">
      <c r="A956" s="3" t="s">
        <v>5111</v>
      </c>
      <c r="B956" s="3" t="s">
        <v>5113</v>
      </c>
      <c r="C956" s="3">
        <v>5</v>
      </c>
      <c r="D956" t="str">
        <v>Mike Leigh</v>
      </c>
      <c r="E956" s="3">
        <f>AVERAGEIF(A956:A5998,D956,C956:C5998)</f>
        <v>7.3599999999999994</v>
      </c>
    </row>
    <row r="957" spans="1:5" x14ac:dyDescent="0.35">
      <c r="A957" s="3" t="s">
        <v>5117</v>
      </c>
      <c r="B957" s="3" t="s">
        <v>5118</v>
      </c>
      <c r="C957" s="3">
        <v>5.2</v>
      </c>
      <c r="D957" t="str">
        <v>Alejandro Monteverde</v>
      </c>
      <c r="E957" s="3">
        <f>AVERAGEIF(A957:A5999,D957,C957:C5999)</f>
        <v>7.4</v>
      </c>
    </row>
    <row r="958" spans="1:5" x14ac:dyDescent="0.35">
      <c r="A958" s="3" t="s">
        <v>5121</v>
      </c>
      <c r="B958" s="3" t="s">
        <v>5122</v>
      </c>
      <c r="C958" s="3">
        <v>7.6</v>
      </c>
      <c r="D958" t="str">
        <v>Jonathan Glazer</v>
      </c>
      <c r="E958" s="3">
        <f>AVERAGEIF(A958:A6000,D958,C958:C6000)</f>
        <v>6.5666666666666664</v>
      </c>
    </row>
    <row r="959" spans="1:5" x14ac:dyDescent="0.35">
      <c r="A959" s="3" t="s">
        <v>710</v>
      </c>
      <c r="B959" s="3" t="s">
        <v>5125</v>
      </c>
      <c r="C959" s="3">
        <v>6.6</v>
      </c>
      <c r="D959" t="str">
        <v>J.C. Chandor</v>
      </c>
      <c r="E959" s="3">
        <f>AVERAGEIF(A959:A6001,D959,C959:C6001)</f>
        <v>7</v>
      </c>
    </row>
    <row r="960" spans="1:5" x14ac:dyDescent="0.35">
      <c r="A960" s="3" t="s">
        <v>5128</v>
      </c>
      <c r="B960" s="3" t="s">
        <v>5129</v>
      </c>
      <c r="C960" s="3">
        <v>7</v>
      </c>
      <c r="D960" t="str">
        <v>Paul Gross</v>
      </c>
      <c r="E960" s="3">
        <f>AVERAGEIF(A960:A6002,D960,C960:C6002)</f>
        <v>6.25</v>
      </c>
    </row>
    <row r="961" spans="1:5" x14ac:dyDescent="0.35">
      <c r="A961" s="3" t="s">
        <v>5133</v>
      </c>
      <c r="B961" s="3" t="s">
        <v>5136</v>
      </c>
      <c r="C961" s="3">
        <v>5.7</v>
      </c>
      <c r="D961" t="str">
        <v>Marc Abraham</v>
      </c>
      <c r="E961" s="3">
        <f>AVERAGEIF(A961:A6003,D961,C961:C6003)</f>
        <v>7</v>
      </c>
    </row>
    <row r="962" spans="1:5" x14ac:dyDescent="0.35">
      <c r="A962" s="3" t="s">
        <v>5139</v>
      </c>
      <c r="B962" s="3" t="s">
        <v>5140</v>
      </c>
      <c r="C962" s="3">
        <v>8.1999999999999993</v>
      </c>
      <c r="D962" t="str">
        <v>Todd Haynes</v>
      </c>
      <c r="E962" s="3">
        <f>AVERAGEIF(A962:A6004,D962,C962:C6004)</f>
        <v>7.1333333333333329</v>
      </c>
    </row>
    <row r="963" spans="1:5" x14ac:dyDescent="0.35">
      <c r="A963" s="3" t="s">
        <v>4950</v>
      </c>
      <c r="B963" s="3" t="s">
        <v>5146</v>
      </c>
      <c r="C963" s="3">
        <v>6.2</v>
      </c>
      <c r="D963" t="str">
        <v>Mabrouk El Mechri</v>
      </c>
      <c r="E963" s="3">
        <f>AVERAGEIF(A963:A6005,D963,C963:C6005)</f>
        <v>4.9000000000000004</v>
      </c>
    </row>
    <row r="964" spans="1:5" x14ac:dyDescent="0.35">
      <c r="B964" s="3" t="s">
        <v>5151</v>
      </c>
      <c r="C964" s="3">
        <v>7.9</v>
      </c>
      <c r="D964" t="str">
        <v>Charlie Kaufman</v>
      </c>
      <c r="E964" s="3">
        <f>AVERAGEIF(A964:A6006,D964,C964:C6006)</f>
        <v>7.5</v>
      </c>
    </row>
    <row r="965" spans="1:5" x14ac:dyDescent="0.35">
      <c r="A965" s="3" t="s">
        <v>5154</v>
      </c>
      <c r="B965" s="3" t="s">
        <v>5155</v>
      </c>
      <c r="C965" s="3">
        <v>6.6</v>
      </c>
      <c r="D965" t="str">
        <v>Nancy Walker</v>
      </c>
      <c r="E965" s="3">
        <f>AVERAGEIF(A965:A6007,D965,C965:C6007)</f>
        <v>4.5</v>
      </c>
    </row>
    <row r="966" spans="1:5" x14ac:dyDescent="0.35">
      <c r="A966" s="3" t="s">
        <v>5158</v>
      </c>
      <c r="B966" s="3" t="s">
        <v>5160</v>
      </c>
      <c r="C966" s="3">
        <v>4.7</v>
      </c>
      <c r="D966" t="str">
        <v>Angelo Pizzo</v>
      </c>
      <c r="E966" s="3">
        <f>AVERAGEIF(A966:A6008,D966,C966:C6008)</f>
        <v>7</v>
      </c>
    </row>
    <row r="967" spans="1:5" x14ac:dyDescent="0.35">
      <c r="A967" s="3" t="s">
        <v>5164</v>
      </c>
      <c r="B967" s="3" t="s">
        <v>5166</v>
      </c>
      <c r="C967" s="3">
        <v>6.3</v>
      </c>
      <c r="D967" t="str">
        <v>Matthew Diamond</v>
      </c>
      <c r="E967" s="3">
        <f>AVERAGEIF(A967:A6009,D967,C967:C6009)</f>
        <v>6.7</v>
      </c>
    </row>
    <row r="968" spans="1:5" x14ac:dyDescent="0.35">
      <c r="A968" s="3" t="s">
        <v>5170</v>
      </c>
      <c r="B968" s="3" t="s">
        <v>5172</v>
      </c>
      <c r="C968" s="3">
        <v>6.1</v>
      </c>
      <c r="D968" t="str">
        <v>Katsuhiro Ã”tomo</v>
      </c>
      <c r="E968" s="3">
        <f>AVERAGEIF(A968:A6010,D968,C968:C6010)</f>
        <v>7.5</v>
      </c>
    </row>
    <row r="969" spans="1:5" x14ac:dyDescent="0.35">
      <c r="A969" s="3" t="s">
        <v>5175</v>
      </c>
      <c r="B969" s="3" t="s">
        <v>5178</v>
      </c>
      <c r="C969" s="3">
        <v>6.7</v>
      </c>
      <c r="D969" t="str">
        <v>David Anspaugh</v>
      </c>
      <c r="E969" s="3">
        <f>AVERAGEIF(A969:A6011,D969,C969:C6011)</f>
        <v>6.2</v>
      </c>
    </row>
    <row r="970" spans="1:5" x14ac:dyDescent="0.35">
      <c r="A970" s="3" t="s">
        <v>2641</v>
      </c>
      <c r="B970" s="3" t="s">
        <v>5184</v>
      </c>
      <c r="C970" s="3">
        <v>6.1</v>
      </c>
      <c r="D970" t="str">
        <v>Andrew Jarecki</v>
      </c>
      <c r="E970" s="3">
        <f>AVERAGEIF(A970:A6012,D970,C970:C6012)</f>
        <v>6.3</v>
      </c>
    </row>
    <row r="971" spans="1:5" x14ac:dyDescent="0.35">
      <c r="A971" s="3" t="s">
        <v>5188</v>
      </c>
      <c r="B971" s="3" t="s">
        <v>5190</v>
      </c>
      <c r="C971" s="3">
        <v>7</v>
      </c>
      <c r="D971" t="str">
        <v>Daniel Algrant</v>
      </c>
      <c r="E971" s="3">
        <f>AVERAGEIF(A971:A6013,D971,C971:C6013)</f>
        <v>5.5</v>
      </c>
    </row>
    <row r="972" spans="1:5" x14ac:dyDescent="0.35">
      <c r="A972" s="3" t="s">
        <v>278</v>
      </c>
      <c r="B972" s="3" t="s">
        <v>5195</v>
      </c>
      <c r="C972" s="3">
        <v>7.4</v>
      </c>
      <c r="D972" t="str">
        <v>Jane Clark</v>
      </c>
      <c r="E972" s="3">
        <f>AVERAGEIF(A972:A6014,D972,C972:C6014)</f>
        <v>5.2</v>
      </c>
    </row>
    <row r="973" spans="1:5" x14ac:dyDescent="0.35">
      <c r="A973" s="3" t="s">
        <v>5199</v>
      </c>
      <c r="B973" s="3" t="s">
        <v>5200</v>
      </c>
      <c r="C973" s="3">
        <v>7.3</v>
      </c>
      <c r="D973" t="str">
        <v>Mike Barker</v>
      </c>
      <c r="E973" s="3">
        <f>AVERAGEIF(A973:A6015,D973,C973:C6015)</f>
        <v>6.7</v>
      </c>
    </row>
    <row r="974" spans="1:5" x14ac:dyDescent="0.35">
      <c r="A974" s="3" t="s">
        <v>5204</v>
      </c>
      <c r="B974" s="3" t="s">
        <v>5205</v>
      </c>
      <c r="C974" s="3">
        <v>5.8</v>
      </c>
      <c r="D974" t="str">
        <v>Wayne Thornley</v>
      </c>
      <c r="E974" s="3">
        <f>AVERAGEIF(A974:A6016,D974,C974:C6016)</f>
        <v>5.8</v>
      </c>
    </row>
    <row r="975" spans="1:5" x14ac:dyDescent="0.35">
      <c r="A975" s="3" t="s">
        <v>3694</v>
      </c>
      <c r="B975" s="3" t="s">
        <v>5209</v>
      </c>
      <c r="C975" s="3">
        <v>6.7</v>
      </c>
      <c r="D975" t="str">
        <v>Gnana Rajasekaran</v>
      </c>
      <c r="E975" s="3">
        <f>AVERAGEIF(A975:A6017,D975,C975:C6017)</f>
        <v>7</v>
      </c>
    </row>
    <row r="976" spans="1:5" x14ac:dyDescent="0.35">
      <c r="A976" s="3" t="s">
        <v>187</v>
      </c>
      <c r="B976" s="3" t="s">
        <v>5212</v>
      </c>
      <c r="C976" s="3">
        <v>5.8</v>
      </c>
      <c r="D976" t="str">
        <v>Tom Walsh</v>
      </c>
      <c r="E976" s="3">
        <f>AVERAGEIF(A976:A6018,D976,C976:C6018)</f>
        <v>4.8</v>
      </c>
    </row>
    <row r="977" spans="1:5" x14ac:dyDescent="0.35">
      <c r="A977" s="3" t="s">
        <v>685</v>
      </c>
      <c r="B977" s="3" t="s">
        <v>5215</v>
      </c>
      <c r="C977" s="3">
        <v>7.8</v>
      </c>
      <c r="D977" t="str">
        <v>Jonathan Jakubowicz</v>
      </c>
      <c r="E977" s="3">
        <f>AVERAGEIF(A977:A6019,D977,C977:C6019)</f>
        <v>7.2</v>
      </c>
    </row>
    <row r="978" spans="1:5" x14ac:dyDescent="0.35">
      <c r="A978" s="3" t="s">
        <v>5219</v>
      </c>
      <c r="B978" s="3" t="s">
        <v>5221</v>
      </c>
      <c r="C978" s="3">
        <v>6.6</v>
      </c>
      <c r="D978" t="str">
        <v>Scott Walker</v>
      </c>
      <c r="E978" s="3">
        <f>AVERAGEIF(A978:A6020,D978,C978:C6020)</f>
        <v>6.4</v>
      </c>
    </row>
    <row r="979" spans="1:5" x14ac:dyDescent="0.35">
      <c r="A979" s="3" t="s">
        <v>5225</v>
      </c>
      <c r="B979" s="3" t="s">
        <v>5226</v>
      </c>
      <c r="C979" s="3">
        <v>6.5</v>
      </c>
      <c r="D979" t="str">
        <v>Mark Rosman</v>
      </c>
      <c r="E979" s="3">
        <f>AVERAGEIF(A979:A6021,D979,C979:C6021)</f>
        <v>5.7</v>
      </c>
    </row>
    <row r="980" spans="1:5" x14ac:dyDescent="0.35">
      <c r="A980" s="3" t="s">
        <v>5230</v>
      </c>
      <c r="B980" s="3" t="s">
        <v>5232</v>
      </c>
      <c r="C980" s="3">
        <v>6.7</v>
      </c>
      <c r="D980" t="str">
        <v>Rob Hawk</v>
      </c>
      <c r="E980" s="3">
        <f>AVERAGEIF(A980:A6022,D980,C980:C6022)</f>
        <v>5</v>
      </c>
    </row>
    <row r="981" spans="1:5" x14ac:dyDescent="0.35">
      <c r="A981" s="3" t="s">
        <v>3088</v>
      </c>
      <c r="B981" s="3" t="s">
        <v>5236</v>
      </c>
      <c r="C981" s="3">
        <v>7.3</v>
      </c>
      <c r="D981" t="str">
        <v>Britt Allcroft</v>
      </c>
      <c r="E981" s="3">
        <f>AVERAGEIF(A981:A6023,D981,C981:C6023)</f>
        <v>3.6</v>
      </c>
    </row>
    <row r="982" spans="1:5" x14ac:dyDescent="0.35">
      <c r="A982" s="3" t="s">
        <v>5239</v>
      </c>
      <c r="B982" s="3" t="s">
        <v>5241</v>
      </c>
      <c r="C982" s="3">
        <v>5.8</v>
      </c>
      <c r="D982" t="str">
        <v>Alan Yuen</v>
      </c>
      <c r="E982" s="3">
        <f>AVERAGEIF(A982:A6024,D982,C982:C6024)</f>
        <v>6.2</v>
      </c>
    </row>
    <row r="983" spans="1:5" x14ac:dyDescent="0.35">
      <c r="A983" s="3" t="s">
        <v>5245</v>
      </c>
      <c r="B983" s="3" t="s">
        <v>5247</v>
      </c>
      <c r="C983" s="3">
        <v>5.5</v>
      </c>
      <c r="D983" t="str">
        <v>Brian Percival</v>
      </c>
      <c r="E983" s="3">
        <f>AVERAGEIF(A983:A6025,D983,C983:C6025)</f>
        <v>7.6</v>
      </c>
    </row>
    <row r="984" spans="1:5" x14ac:dyDescent="0.35">
      <c r="A984" s="3" t="s">
        <v>2843</v>
      </c>
      <c r="B984" s="3" t="s">
        <v>5252</v>
      </c>
      <c r="C984" s="3">
        <v>6.3</v>
      </c>
      <c r="D984" t="str">
        <v>Anand Tucker</v>
      </c>
      <c r="E984" s="3">
        <f>AVERAGEIF(A984:A6026,D984,C984:C6026)</f>
        <v>6.5666666666666673</v>
      </c>
    </row>
    <row r="985" spans="1:5" x14ac:dyDescent="0.35">
      <c r="A985" s="3" t="s">
        <v>4950</v>
      </c>
      <c r="B985" s="3" t="s">
        <v>5256</v>
      </c>
      <c r="C985" s="3">
        <v>7.4</v>
      </c>
      <c r="D985" t="str">
        <v>Anthony Mann</v>
      </c>
      <c r="E985" s="3">
        <f>AVERAGEIF(A985:A6027,D985,C985:C6027)</f>
        <v>6.7</v>
      </c>
    </row>
    <row r="986" spans="1:5" x14ac:dyDescent="0.35">
      <c r="A986" s="3" t="s">
        <v>2565</v>
      </c>
      <c r="B986" s="3" t="s">
        <v>5259</v>
      </c>
      <c r="C986" s="3">
        <v>5.9</v>
      </c>
      <c r="D986" t="str">
        <v>Michael Dowse</v>
      </c>
      <c r="E986" s="3">
        <f>AVERAGEIF(A986:A6028,D986,C986:C6028)</f>
        <v>6.85</v>
      </c>
    </row>
    <row r="987" spans="1:5" x14ac:dyDescent="0.35">
      <c r="A987" s="3" t="s">
        <v>5263</v>
      </c>
      <c r="B987" s="3" t="s">
        <v>5264</v>
      </c>
      <c r="C987" s="3">
        <v>6.2</v>
      </c>
      <c r="D987" t="str">
        <v>Daniel Barnz</v>
      </c>
      <c r="E987" s="3">
        <f>AVERAGEIF(A987:A6029,D987,C987:C6029)</f>
        <v>6</v>
      </c>
    </row>
    <row r="988" spans="1:5" x14ac:dyDescent="0.35">
      <c r="A988" s="3" t="s">
        <v>5268</v>
      </c>
      <c r="B988" s="3" t="s">
        <v>5269</v>
      </c>
      <c r="C988" s="3">
        <v>5.9</v>
      </c>
      <c r="D988" t="str">
        <v>Emile Ardolino</v>
      </c>
      <c r="E988" s="3">
        <f>AVERAGEIF(A988:A6030,D988,C988:C6030)</f>
        <v>5.7</v>
      </c>
    </row>
    <row r="989" spans="1:5" x14ac:dyDescent="0.35">
      <c r="A989" s="3" t="s">
        <v>5273</v>
      </c>
      <c r="B989" s="3" t="s">
        <v>5275</v>
      </c>
      <c r="C989" s="3">
        <v>6.5</v>
      </c>
      <c r="D989" t="str">
        <v>Robert Altman</v>
      </c>
      <c r="E989" s="3">
        <f>AVERAGEIF(A989:A6031,D989,C989:C6031)</f>
        <v>6.8</v>
      </c>
    </row>
    <row r="990" spans="1:5" x14ac:dyDescent="0.35">
      <c r="A990" s="3" t="s">
        <v>5279</v>
      </c>
      <c r="B990" s="3" t="s">
        <v>5281</v>
      </c>
      <c r="C990" s="3">
        <v>4.4000000000000004</v>
      </c>
      <c r="D990" t="str">
        <v>James Schamus</v>
      </c>
      <c r="E990" s="3">
        <f>AVERAGEIF(A990:A6032,D990,C990:C6032)</f>
        <v>7.8</v>
      </c>
    </row>
    <row r="991" spans="1:5" x14ac:dyDescent="0.35">
      <c r="A991" s="3" t="s">
        <v>4903</v>
      </c>
      <c r="B991" s="3" t="s">
        <v>5285</v>
      </c>
      <c r="C991" s="3">
        <v>3.5</v>
      </c>
      <c r="D991" t="str">
        <v>Andrew Douglas</v>
      </c>
      <c r="E991" s="3">
        <f>AVERAGEIF(A991:A6033,D991,C991:C6033)</f>
        <v>6</v>
      </c>
    </row>
    <row r="992" spans="1:5" x14ac:dyDescent="0.35">
      <c r="A992" s="3" t="s">
        <v>5289</v>
      </c>
      <c r="B992" s="3" t="s">
        <v>5291</v>
      </c>
      <c r="C992" s="3">
        <v>6.6</v>
      </c>
      <c r="D992" t="str">
        <v>Ricky Gervais</v>
      </c>
      <c r="E992" s="3">
        <f>AVERAGEIF(A992:A6034,D992,C992:C6034)</f>
        <v>6.4</v>
      </c>
    </row>
    <row r="993" spans="1:5" x14ac:dyDescent="0.35">
      <c r="A993" s="3" t="s">
        <v>3303</v>
      </c>
      <c r="B993" s="3" t="s">
        <v>5295</v>
      </c>
      <c r="C993" s="3">
        <v>6</v>
      </c>
      <c r="D993" t="str">
        <v>Vic Armstrong</v>
      </c>
      <c r="E993" s="3">
        <f>AVERAGEIF(A993:A6035,D993,C993:C6035)</f>
        <v>3.1</v>
      </c>
    </row>
    <row r="994" spans="1:5" x14ac:dyDescent="0.35">
      <c r="A994" s="3" t="s">
        <v>5139</v>
      </c>
      <c r="B994" s="3" t="s">
        <v>5300</v>
      </c>
      <c r="C994" s="3">
        <v>6.4</v>
      </c>
      <c r="D994" t="str">
        <v>Terry Zwigoff</v>
      </c>
      <c r="E994" s="3">
        <f>AVERAGEIF(A994:A6036,D994,C994:C6036)</f>
        <v>7.25</v>
      </c>
    </row>
    <row r="995" spans="1:5" x14ac:dyDescent="0.35">
      <c r="A995" s="3" t="s">
        <v>79</v>
      </c>
      <c r="B995" s="3" t="s">
        <v>5304</v>
      </c>
      <c r="C995" s="3">
        <v>6.5</v>
      </c>
      <c r="D995" t="str">
        <v>Audrey Wells</v>
      </c>
      <c r="E995" s="3">
        <f>AVERAGEIF(A995:A6037,D995,C995:C6037)</f>
        <v>6.7</v>
      </c>
    </row>
    <row r="996" spans="1:5" x14ac:dyDescent="0.35">
      <c r="B996" s="3" t="s">
        <v>5310</v>
      </c>
      <c r="C996" s="3">
        <v>7.8</v>
      </c>
      <c r="D996" t="str">
        <v>Rick Friedberg</v>
      </c>
      <c r="E996" s="3">
        <f>AVERAGEIF(A996:A6038,D996,C996:C6038)</f>
        <v>5.3</v>
      </c>
    </row>
    <row r="997" spans="1:5" x14ac:dyDescent="0.35">
      <c r="A997" s="3" t="s">
        <v>5314</v>
      </c>
      <c r="B997" s="3" t="s">
        <v>5317</v>
      </c>
      <c r="C997" s="3">
        <v>4.3</v>
      </c>
      <c r="D997" t="str">
        <v>Sean McNamara</v>
      </c>
      <c r="E997" s="3">
        <f>AVERAGEIF(A997:A6039,D997,C997:C6039)</f>
        <v>6.5</v>
      </c>
    </row>
    <row r="998" spans="1:5" x14ac:dyDescent="0.35">
      <c r="A998" s="3" t="s">
        <v>4673</v>
      </c>
      <c r="B998" s="3" t="s">
        <v>5320</v>
      </c>
      <c r="C998" s="3">
        <v>4.2</v>
      </c>
      <c r="D998" t="str">
        <v>Jody Hill</v>
      </c>
      <c r="E998" s="3">
        <f>AVERAGEIF(A998:A6040,D998,C998:C6040)</f>
        <v>5.8</v>
      </c>
    </row>
    <row r="999" spans="1:5" x14ac:dyDescent="0.35">
      <c r="A999" s="3" t="s">
        <v>3694</v>
      </c>
      <c r="B999" s="3" t="s">
        <v>5325</v>
      </c>
      <c r="C999" s="3">
        <v>6.5</v>
      </c>
      <c r="D999" t="str">
        <v>Brandon Camp</v>
      </c>
      <c r="E999" s="3">
        <f>AVERAGEIF(A999:A6041,D999,C999:C6041)</f>
        <v>5.6</v>
      </c>
    </row>
    <row r="1000" spans="1:5" x14ac:dyDescent="0.35">
      <c r="A1000" s="3" t="s">
        <v>5328</v>
      </c>
      <c r="B1000" s="3" t="s">
        <v>5329</v>
      </c>
      <c r="C1000" s="3">
        <v>6.1</v>
      </c>
      <c r="D1000" t="str">
        <v>Kevin Tancharoen</v>
      </c>
      <c r="E1000" s="3">
        <f>AVERAGEIF(A1000:A6042,D1000,C1000:C6042)</f>
        <v>5.2</v>
      </c>
    </row>
    <row r="1001" spans="1:5" x14ac:dyDescent="0.35">
      <c r="A1001" s="3" t="s">
        <v>1058</v>
      </c>
      <c r="B1001" s="3" t="s">
        <v>5334</v>
      </c>
      <c r="C1001" s="3">
        <v>6.3</v>
      </c>
      <c r="D1001" t="str">
        <v>Nicholas Hytner</v>
      </c>
      <c r="E1001" s="3">
        <f>AVERAGEIF(A1001:A6043,D1001,C1001:C6043)</f>
        <v>6.5333333333333341</v>
      </c>
    </row>
    <row r="1002" spans="1:5" x14ac:dyDescent="0.35">
      <c r="A1002" s="3" t="s">
        <v>5338</v>
      </c>
      <c r="B1002" s="3" t="s">
        <v>5340</v>
      </c>
      <c r="C1002" s="3">
        <v>6.2</v>
      </c>
      <c r="D1002" t="str">
        <v>Bart Freundlich</v>
      </c>
      <c r="E1002" s="3">
        <f>AVERAGEIF(A1002:A6044,D1002,C1002:C6044)</f>
        <v>5.45</v>
      </c>
    </row>
    <row r="1003" spans="1:5" x14ac:dyDescent="0.35">
      <c r="A1003" s="3" t="s">
        <v>3891</v>
      </c>
      <c r="B1003" s="3" t="s">
        <v>5345</v>
      </c>
      <c r="C1003" s="3">
        <v>5.9</v>
      </c>
      <c r="D1003" t="str">
        <v>William A. Fraker</v>
      </c>
      <c r="E1003" s="3">
        <f>AVERAGEIF(A1003:A6045,D1003,C1003:C6045)</f>
        <v>5</v>
      </c>
    </row>
    <row r="1004" spans="1:5" x14ac:dyDescent="0.35">
      <c r="A1004" s="3" t="s">
        <v>5349</v>
      </c>
      <c r="B1004" s="3" t="s">
        <v>5351</v>
      </c>
      <c r="C1004" s="3">
        <v>5.9</v>
      </c>
      <c r="D1004" t="str">
        <v>John Boorman</v>
      </c>
      <c r="E1004" s="3">
        <f>AVERAGEIF(A1004:A6046,D1004,C1004:C6046)</f>
        <v>5.7333333333333343</v>
      </c>
    </row>
    <row r="1005" spans="1:5" x14ac:dyDescent="0.35">
      <c r="A1005" s="3" t="s">
        <v>1311</v>
      </c>
      <c r="B1005" s="3" t="s">
        <v>5356</v>
      </c>
      <c r="C1005" s="3">
        <v>6.5</v>
      </c>
      <c r="D1005" t="str">
        <v>Courtney Solomon</v>
      </c>
      <c r="E1005" s="3">
        <f>AVERAGEIF(A1005:A6047,D1005,C1005:C6047)</f>
        <v>4.7</v>
      </c>
    </row>
    <row r="1006" spans="1:5" x14ac:dyDescent="0.35">
      <c r="A1006" s="3" t="s">
        <v>3694</v>
      </c>
      <c r="B1006" s="3" t="s">
        <v>5360</v>
      </c>
      <c r="C1006" s="3">
        <v>6.4</v>
      </c>
      <c r="D1006" t="str">
        <v>Jeff Kanew</v>
      </c>
      <c r="E1006" s="3">
        <f>AVERAGEIF(A1006:A6048,D1006,C1006:C6048)</f>
        <v>5.5</v>
      </c>
    </row>
    <row r="1007" spans="1:5" x14ac:dyDescent="0.35">
      <c r="A1007" s="3" t="s">
        <v>1847</v>
      </c>
      <c r="B1007" s="3" t="s">
        <v>5364</v>
      </c>
      <c r="C1007" s="3">
        <v>6.5</v>
      </c>
      <c r="D1007" t="str">
        <v>IstvÃ¡n SzabÃ³</v>
      </c>
      <c r="E1007" s="3">
        <f>AVERAGEIF(A1007:A6049,D1007,C1007:C6049)</f>
        <v>7.1</v>
      </c>
    </row>
    <row r="1008" spans="1:5" x14ac:dyDescent="0.35">
      <c r="A1008" s="3" t="s">
        <v>5367</v>
      </c>
      <c r="B1008" s="3" t="s">
        <v>5369</v>
      </c>
      <c r="C1008" s="3">
        <v>5.7</v>
      </c>
      <c r="D1008" t="str">
        <v>Matthew Robbins</v>
      </c>
      <c r="E1008" s="3">
        <f>AVERAGEIF(A1008:A6050,D1008,C1008:C6050)</f>
        <v>6.7</v>
      </c>
    </row>
    <row r="1009" spans="1:5" x14ac:dyDescent="0.35">
      <c r="B1009" s="3" t="s">
        <v>5375</v>
      </c>
      <c r="C1009" s="3">
        <v>7.5</v>
      </c>
      <c r="D1009" t="str">
        <v>Hal Needham</v>
      </c>
      <c r="E1009" s="3">
        <f>AVERAGEIF(A1009:A6051,D1009,C1009:C6051)</f>
        <v>3.5</v>
      </c>
    </row>
    <row r="1010" spans="1:5" x14ac:dyDescent="0.35">
      <c r="A1010" s="3" t="s">
        <v>604</v>
      </c>
      <c r="B1010" s="3" t="s">
        <v>5378</v>
      </c>
      <c r="C1010" s="3">
        <v>8</v>
      </c>
      <c r="D1010" t="str">
        <v>Jeff Nichols</v>
      </c>
      <c r="E1010" s="3">
        <f>AVERAGEIF(A1010:A6052,D1010,C1010:C6052)</f>
        <v>7.2</v>
      </c>
    </row>
    <row r="1011" spans="1:5" x14ac:dyDescent="0.35">
      <c r="A1011" s="3" t="s">
        <v>5382</v>
      </c>
      <c r="B1011" s="3" t="s">
        <v>5384</v>
      </c>
      <c r="C1011" s="3">
        <v>7.3</v>
      </c>
      <c r="D1011" t="str">
        <v>Jonathan Teplitzky</v>
      </c>
      <c r="E1011" s="3">
        <f>AVERAGEIF(A1011:A6053,D1011,C1011:C6053)</f>
        <v>7.1</v>
      </c>
    </row>
    <row r="1012" spans="1:5" x14ac:dyDescent="0.35">
      <c r="A1012" s="3" t="s">
        <v>2296</v>
      </c>
      <c r="B1012" s="3" t="s">
        <v>5389</v>
      </c>
      <c r="C1012" s="3">
        <v>6.7</v>
      </c>
      <c r="D1012" t="str">
        <v>Michael Haneke</v>
      </c>
      <c r="E1012" s="3">
        <f>AVERAGEIF(A1012:A6054,D1012,C1012:C6054)</f>
        <v>7.4000000000000012</v>
      </c>
    </row>
    <row r="1013" spans="1:5" x14ac:dyDescent="0.35">
      <c r="A1013" s="3" t="s">
        <v>4704</v>
      </c>
      <c r="B1013" s="3" t="s">
        <v>5393</v>
      </c>
      <c r="C1013" s="3">
        <v>7.5</v>
      </c>
      <c r="D1013" t="str">
        <v>Zack Ward</v>
      </c>
      <c r="E1013" s="3">
        <f>AVERAGEIF(A1013:A6055,D1013,C1013:C6055)</f>
        <v>4</v>
      </c>
    </row>
    <row r="1014" spans="1:5" x14ac:dyDescent="0.35">
      <c r="A1014" s="3" t="s">
        <v>4437</v>
      </c>
      <c r="B1014" s="3" t="s">
        <v>5397</v>
      </c>
      <c r="C1014" s="3">
        <v>5.4</v>
      </c>
      <c r="D1014" t="str">
        <v>Mike Marvin</v>
      </c>
      <c r="E1014" s="3">
        <f>AVERAGEIF(A1014:A6056,D1014,C1014:C6056)</f>
        <v>5.9</v>
      </c>
    </row>
    <row r="1015" spans="1:5" x14ac:dyDescent="0.35">
      <c r="A1015" s="3" t="s">
        <v>5128</v>
      </c>
      <c r="B1015" s="3" t="s">
        <v>5400</v>
      </c>
      <c r="C1015" s="3">
        <v>6.6</v>
      </c>
      <c r="D1015" t="str">
        <v>Gregor Jordan</v>
      </c>
      <c r="E1015" s="3">
        <f>AVERAGEIF(A1015:A6057,D1015,C1015:C6057)</f>
        <v>6</v>
      </c>
    </row>
    <row r="1016" spans="1:5" x14ac:dyDescent="0.35">
      <c r="A1016" s="3" t="s">
        <v>5403</v>
      </c>
      <c r="B1016" s="3" t="s">
        <v>5404</v>
      </c>
      <c r="C1016" s="3">
        <v>7.7</v>
      </c>
      <c r="D1016" t="str">
        <v>Tran Anh Hung</v>
      </c>
      <c r="E1016" s="3">
        <f>AVERAGEIF(A1016:A6058,D1016,C1016:C6058)</f>
        <v>5.5</v>
      </c>
    </row>
    <row r="1017" spans="1:5" x14ac:dyDescent="0.35">
      <c r="A1017" s="3" t="s">
        <v>5408</v>
      </c>
      <c r="B1017" s="3" t="s">
        <v>5409</v>
      </c>
      <c r="C1017" s="3">
        <v>5.8</v>
      </c>
      <c r="D1017" t="str">
        <v>Lance Hool</v>
      </c>
      <c r="E1017" s="3">
        <f>AVERAGEIF(A1017:A6059,D1017,C1017:C6059)</f>
        <v>6.2</v>
      </c>
    </row>
    <row r="1018" spans="1:5" x14ac:dyDescent="0.35">
      <c r="A1018" s="3" t="s">
        <v>1971</v>
      </c>
      <c r="B1018" s="3" t="s">
        <v>5414</v>
      </c>
      <c r="C1018" s="3">
        <v>6.4</v>
      </c>
      <c r="D1018" t="str">
        <v>Christian Volckman</v>
      </c>
      <c r="E1018" s="3">
        <f>AVERAGEIF(A1018:A6060,D1018,C1018:C6060)</f>
        <v>6.7</v>
      </c>
    </row>
    <row r="1019" spans="1:5" x14ac:dyDescent="0.35">
      <c r="A1019" s="3" t="s">
        <v>5418</v>
      </c>
      <c r="B1019" s="3" t="s">
        <v>5420</v>
      </c>
      <c r="C1019" s="3">
        <v>5.6</v>
      </c>
      <c r="D1019" t="str">
        <v>Rodrigo CortÃ©s</v>
      </c>
      <c r="E1019" s="3">
        <f>AVERAGEIF(A1019:A6061,D1019,C1019:C6061)</f>
        <v>6.6</v>
      </c>
    </row>
    <row r="1020" spans="1:5" x14ac:dyDescent="0.35">
      <c r="A1020" s="3" t="s">
        <v>5423</v>
      </c>
      <c r="B1020" s="3" t="s">
        <v>5425</v>
      </c>
      <c r="C1020" s="3">
        <v>6</v>
      </c>
      <c r="D1020" t="str">
        <v>David Hayter</v>
      </c>
      <c r="E1020" s="3">
        <f>AVERAGEIF(A1020:A6062,D1020,C1020:C6062)</f>
        <v>5.3</v>
      </c>
    </row>
    <row r="1021" spans="1:5" x14ac:dyDescent="0.35">
      <c r="A1021" s="3" t="s">
        <v>5428</v>
      </c>
      <c r="B1021" s="3" t="s">
        <v>5429</v>
      </c>
      <c r="C1021" s="3">
        <v>6.2</v>
      </c>
      <c r="D1021" t="str">
        <v>Cory Edwards</v>
      </c>
      <c r="E1021" s="3">
        <f>AVERAGEIF(A1021:A6063,D1021,C1021:C6063)</f>
        <v>6.5</v>
      </c>
    </row>
    <row r="1022" spans="1:5" x14ac:dyDescent="0.35">
      <c r="A1022" s="3" t="s">
        <v>5433</v>
      </c>
      <c r="B1022" s="3" t="s">
        <v>5436</v>
      </c>
      <c r="C1022" s="3">
        <v>5.9</v>
      </c>
      <c r="D1022" t="str">
        <v>Terry George</v>
      </c>
      <c r="E1022" s="3">
        <f>AVERAGEIF(A1022:A6064,D1022,C1022:C6064)</f>
        <v>8.1</v>
      </c>
    </row>
    <row r="1023" spans="1:5" x14ac:dyDescent="0.35">
      <c r="A1023" s="3" t="s">
        <v>576</v>
      </c>
      <c r="B1023" s="3" t="s">
        <v>5439</v>
      </c>
      <c r="C1023" s="3">
        <v>5.0999999999999996</v>
      </c>
      <c r="D1023" t="str">
        <v>Xavier Gens</v>
      </c>
      <c r="E1023" s="3">
        <f>AVERAGEIF(A1023:A6065,D1023,C1023:C6065)</f>
        <v>6.05</v>
      </c>
    </row>
    <row r="1024" spans="1:5" x14ac:dyDescent="0.35">
      <c r="A1024" s="3" t="s">
        <v>521</v>
      </c>
      <c r="B1024" s="3" t="s">
        <v>5442</v>
      </c>
      <c r="C1024" s="3">
        <v>6.8</v>
      </c>
      <c r="D1024" t="str">
        <v>Kasi Lemmons</v>
      </c>
      <c r="E1024" s="3">
        <f>AVERAGEIF(A1024:A6066,D1024,C1024:C6066)</f>
        <v>5.8999999999999995</v>
      </c>
    </row>
    <row r="1025" spans="1:5" x14ac:dyDescent="0.35">
      <c r="B1025" s="3" t="s">
        <v>5446</v>
      </c>
      <c r="C1025" s="3">
        <v>7</v>
      </c>
      <c r="D1025" t="str">
        <v>Brian A Miller</v>
      </c>
      <c r="E1025" s="3">
        <f>AVERAGEIF(A1025:A6067,D1025,C1025:C6067)</f>
        <v>4.5999999999999996</v>
      </c>
    </row>
    <row r="1026" spans="1:5" x14ac:dyDescent="0.35">
      <c r="A1026" s="3" t="s">
        <v>1739</v>
      </c>
      <c r="B1026" s="3" t="s">
        <v>5453</v>
      </c>
      <c r="C1026" s="3">
        <v>6</v>
      </c>
      <c r="D1026" t="str">
        <v>Matt Dillon</v>
      </c>
      <c r="E1026" s="3">
        <f>AVERAGEIF(A1026:A6068,D1026,C1026:C6068)</f>
        <v>6</v>
      </c>
    </row>
    <row r="1027" spans="1:5" x14ac:dyDescent="0.35">
      <c r="A1027" s="3" t="s">
        <v>4733</v>
      </c>
      <c r="B1027" s="3" t="s">
        <v>5456</v>
      </c>
      <c r="C1027" s="3">
        <v>5.0999999999999996</v>
      </c>
      <c r="D1027" t="str">
        <v>George Cukor</v>
      </c>
      <c r="E1027" s="3">
        <f>AVERAGEIF(A1027:A6069,D1027,C1027:C6069)</f>
        <v>7.9</v>
      </c>
    </row>
    <row r="1028" spans="1:5" x14ac:dyDescent="0.35">
      <c r="A1028" s="3" t="s">
        <v>4531</v>
      </c>
      <c r="B1028" s="3" t="s">
        <v>5459</v>
      </c>
      <c r="C1028" s="3">
        <v>5.8</v>
      </c>
      <c r="D1028" t="str">
        <v>John Hoffman</v>
      </c>
      <c r="E1028" s="3">
        <f>AVERAGEIF(A1028:A6070,D1028,C1028:C6070)</f>
        <v>5.0999999999999996</v>
      </c>
    </row>
    <row r="1029" spans="1:5" x14ac:dyDescent="0.35">
      <c r="A1029" s="3" t="s">
        <v>5462</v>
      </c>
      <c r="B1029" s="3" t="s">
        <v>5465</v>
      </c>
      <c r="C1029" s="3">
        <v>6.2</v>
      </c>
      <c r="D1029" t="str">
        <v>Kevin Greutert</v>
      </c>
      <c r="E1029" s="3">
        <f>AVERAGEIF(A1029:A6071,D1029,C1029:C6071)</f>
        <v>5.8</v>
      </c>
    </row>
    <row r="1030" spans="1:5" x14ac:dyDescent="0.35">
      <c r="A1030" s="3" t="s">
        <v>5469</v>
      </c>
      <c r="B1030" s="3" t="s">
        <v>5470</v>
      </c>
      <c r="C1030" s="3">
        <v>6.4</v>
      </c>
      <c r="D1030" t="str">
        <v>John Fortenberry</v>
      </c>
      <c r="E1030" s="3">
        <f>AVERAGEIF(A1030:A6072,D1030,C1030:C6072)</f>
        <v>6.2</v>
      </c>
    </row>
    <row r="1031" spans="1:5" x14ac:dyDescent="0.35">
      <c r="A1031" s="3" t="s">
        <v>2112</v>
      </c>
      <c r="B1031" s="3" t="s">
        <v>5473</v>
      </c>
      <c r="C1031" s="3">
        <v>4.8</v>
      </c>
      <c r="D1031" t="str">
        <v>Erik White</v>
      </c>
      <c r="E1031" s="3">
        <f>AVERAGEIF(A1031:A6073,D1031,C1031:C6073)</f>
        <v>4.9000000000000004</v>
      </c>
    </row>
    <row r="1032" spans="1:5" x14ac:dyDescent="0.35">
      <c r="A1032" s="3" t="s">
        <v>5476</v>
      </c>
      <c r="B1032" s="3" t="s">
        <v>5478</v>
      </c>
      <c r="C1032" s="3">
        <v>4.9000000000000004</v>
      </c>
      <c r="D1032" t="str">
        <v>Chris Robinson</v>
      </c>
      <c r="E1032" s="3">
        <f>AVERAGEIF(A1032:A6074,D1032,C1032:C6074)</f>
        <v>6</v>
      </c>
    </row>
    <row r="1033" spans="1:5" x14ac:dyDescent="0.35">
      <c r="A1033" s="3" t="s">
        <v>3066</v>
      </c>
      <c r="B1033" s="3" t="s">
        <v>5483</v>
      </c>
      <c r="C1033" s="3">
        <v>5.6</v>
      </c>
      <c r="D1033" t="str">
        <v>Jason Moore</v>
      </c>
      <c r="E1033" s="3">
        <f>AVERAGEIF(A1033:A6075,D1033,C1033:C6075)</f>
        <v>7.2</v>
      </c>
    </row>
    <row r="1034" spans="1:5" x14ac:dyDescent="0.35">
      <c r="A1034" s="3" t="s">
        <v>5486</v>
      </c>
      <c r="B1034" s="3" t="s">
        <v>5487</v>
      </c>
      <c r="C1034" s="3">
        <v>5.5</v>
      </c>
      <c r="D1034" t="str">
        <v>Robert Harmon</v>
      </c>
      <c r="E1034" s="3">
        <f>AVERAGEIF(A1034:A6076,D1034,C1034:C6076)</f>
        <v>5.15</v>
      </c>
    </row>
    <row r="1035" spans="1:5" x14ac:dyDescent="0.35">
      <c r="A1035" s="3" t="s">
        <v>3444</v>
      </c>
      <c r="B1035" s="3" t="s">
        <v>5491</v>
      </c>
      <c r="C1035" s="3">
        <v>3.7</v>
      </c>
      <c r="D1035" t="str">
        <v>Trent Cooper</v>
      </c>
      <c r="E1035" s="3">
        <f>AVERAGEIF(A1035:A6077,D1035,C1035:C6077)</f>
        <v>3.1</v>
      </c>
    </row>
    <row r="1036" spans="1:5" x14ac:dyDescent="0.35">
      <c r="A1036" s="3" t="s">
        <v>5495</v>
      </c>
      <c r="B1036" s="3" t="s">
        <v>5496</v>
      </c>
      <c r="C1036" s="3">
        <v>5.9</v>
      </c>
      <c r="D1036" t="str">
        <v>Gary Halvorson</v>
      </c>
      <c r="E1036" s="3">
        <f>AVERAGEIF(A1036:A6078,D1036,C1036:C6078)</f>
        <v>5.8</v>
      </c>
    </row>
    <row r="1037" spans="1:5" x14ac:dyDescent="0.35">
      <c r="B1037" s="3" t="s">
        <v>5500</v>
      </c>
      <c r="C1037" s="3">
        <v>8.5</v>
      </c>
      <c r="D1037" t="str">
        <v>Nicholas Ray</v>
      </c>
      <c r="E1037" s="3">
        <f>AVERAGEIF(A1037:A6079,D1037,C1037:C6079)</f>
        <v>6.8</v>
      </c>
    </row>
    <row r="1038" spans="1:5" x14ac:dyDescent="0.35">
      <c r="A1038" s="3" t="s">
        <v>2066</v>
      </c>
      <c r="B1038" s="3" t="s">
        <v>5505</v>
      </c>
      <c r="C1038" s="3">
        <v>6.3</v>
      </c>
      <c r="D1038" t="str">
        <v>Fede Alvarez</v>
      </c>
      <c r="E1038" s="3">
        <f>AVERAGEIF(A1038:A6080,D1038,C1038:C6080)</f>
        <v>6.5</v>
      </c>
    </row>
    <row r="1039" spans="1:5" x14ac:dyDescent="0.35">
      <c r="A1039" s="3" t="s">
        <v>5509</v>
      </c>
      <c r="B1039" s="3" t="s">
        <v>5511</v>
      </c>
      <c r="C1039" s="3">
        <v>7.4</v>
      </c>
      <c r="D1039" t="str">
        <v>Sidney J. Furie</v>
      </c>
      <c r="E1039" s="3">
        <f>AVERAGEIF(A1039:A6081,D1039,C1039:C6081)</f>
        <v>3.6</v>
      </c>
    </row>
    <row r="1040" spans="1:5" x14ac:dyDescent="0.35">
      <c r="A1040" s="3" t="s">
        <v>1526</v>
      </c>
      <c r="B1040" s="3" t="s">
        <v>5516</v>
      </c>
      <c r="C1040" s="3">
        <v>7.6</v>
      </c>
      <c r="D1040" t="str">
        <v>Ian Iqbal Rashid</v>
      </c>
      <c r="E1040" s="3">
        <f>AVERAGEIF(A1040:A6082,D1040,C1040:C6082)</f>
        <v>3.3</v>
      </c>
    </row>
    <row r="1041" spans="1:5" x14ac:dyDescent="0.35">
      <c r="A1041" s="3" t="s">
        <v>389</v>
      </c>
      <c r="B1041" s="3" t="s">
        <v>5520</v>
      </c>
      <c r="C1041" s="3">
        <v>8.3000000000000007</v>
      </c>
      <c r="D1041" t="str">
        <v>Wayne Kramer</v>
      </c>
      <c r="E1041" s="3">
        <f>AVERAGEIF(A1041:A6083,D1041,C1041:C6083)</f>
        <v>7.2</v>
      </c>
    </row>
    <row r="1042" spans="1:5" x14ac:dyDescent="0.35">
      <c r="A1042" s="3" t="s">
        <v>940</v>
      </c>
      <c r="B1042" s="3" t="s">
        <v>5525</v>
      </c>
      <c r="C1042" s="3">
        <v>6.6</v>
      </c>
      <c r="D1042" t="str">
        <v>Rowdy Herrington</v>
      </c>
      <c r="E1042" s="3">
        <f>AVERAGEIF(A1042:A6084,D1042,C1042:C6084)</f>
        <v>6.6</v>
      </c>
    </row>
    <row r="1043" spans="1:5" x14ac:dyDescent="0.35">
      <c r="A1043" s="3" t="s">
        <v>1389</v>
      </c>
      <c r="B1043" s="3" t="s">
        <v>5530</v>
      </c>
      <c r="C1043" s="3">
        <v>6.9</v>
      </c>
      <c r="D1043" t="str">
        <v>Jim Goddard</v>
      </c>
      <c r="E1043" s="3">
        <f>AVERAGEIF(A1043:A6085,D1043,C1043:C6085)</f>
        <v>3</v>
      </c>
    </row>
    <row r="1044" spans="1:5" x14ac:dyDescent="0.35">
      <c r="A1044" s="3" t="s">
        <v>1198</v>
      </c>
      <c r="B1044" s="3" t="s">
        <v>5533</v>
      </c>
      <c r="C1044" s="3">
        <v>6.7</v>
      </c>
      <c r="D1044" t="str">
        <v>Noel Marshall</v>
      </c>
      <c r="E1044" s="3">
        <f>AVERAGEIF(A1044:A6086,D1044,C1044:C6086)</f>
        <v>6.4</v>
      </c>
    </row>
    <row r="1045" spans="1:5" x14ac:dyDescent="0.35">
      <c r="A1045" s="3" t="s">
        <v>685</v>
      </c>
      <c r="B1045" s="3" t="s">
        <v>5538</v>
      </c>
      <c r="C1045" s="3">
        <v>6.8</v>
      </c>
      <c r="D1045" t="str">
        <v>Andrea Di Stefano</v>
      </c>
      <c r="E1045" s="3">
        <f>AVERAGEIF(A1045:A6087,D1045,C1045:C6087)</f>
        <v>6.6</v>
      </c>
    </row>
    <row r="1046" spans="1:5" x14ac:dyDescent="0.35">
      <c r="A1046" s="3" t="s">
        <v>5542</v>
      </c>
      <c r="B1046" s="3" t="s">
        <v>5546</v>
      </c>
      <c r="C1046" s="3">
        <v>4.5999999999999996</v>
      </c>
      <c r="D1046" t="str">
        <v>Guillaume Ivernel</v>
      </c>
      <c r="E1046" s="3">
        <f>AVERAGEIF(A1046:A6088,D1046,C1046:C6088)</f>
        <v>6.6</v>
      </c>
    </row>
    <row r="1047" spans="1:5" x14ac:dyDescent="0.35">
      <c r="A1047" s="3" t="s">
        <v>4166</v>
      </c>
      <c r="B1047" s="3" t="s">
        <v>5551</v>
      </c>
      <c r="C1047" s="3">
        <v>7.1</v>
      </c>
      <c r="D1047" t="str">
        <v>Jack Smight</v>
      </c>
      <c r="E1047" s="3">
        <f>AVERAGEIF(A1047:A6089,D1047,C1047:C6089)</f>
        <v>6.1</v>
      </c>
    </row>
    <row r="1048" spans="1:5" x14ac:dyDescent="0.35">
      <c r="A1048" s="3" t="s">
        <v>2354</v>
      </c>
      <c r="B1048" s="3" t="s">
        <v>5556</v>
      </c>
      <c r="C1048" s="3">
        <v>6.4</v>
      </c>
      <c r="D1048" t="str">
        <v>Todd Lincoln</v>
      </c>
      <c r="E1048" s="3">
        <f>AVERAGEIF(A1048:A6090,D1048,C1048:C6090)</f>
        <v>4.0999999999999996</v>
      </c>
    </row>
    <row r="1049" spans="1:5" x14ac:dyDescent="0.35">
      <c r="A1049" s="3" t="s">
        <v>3129</v>
      </c>
      <c r="B1049" s="3" t="s">
        <v>5563</v>
      </c>
      <c r="C1049" s="3">
        <v>6.4</v>
      </c>
      <c r="D1049" t="str">
        <v>Howard Zieff</v>
      </c>
      <c r="E1049" s="3">
        <f>AVERAGEIF(A1049:A6091,D1049,C1049:C6091)</f>
        <v>6.4499999999999993</v>
      </c>
    </row>
    <row r="1050" spans="1:5" x14ac:dyDescent="0.35">
      <c r="A1050" s="3" t="s">
        <v>4392</v>
      </c>
      <c r="B1050" s="3" t="s">
        <v>5568</v>
      </c>
      <c r="C1050" s="3">
        <v>7.4</v>
      </c>
      <c r="D1050" t="str">
        <v>Steven Shainberg</v>
      </c>
      <c r="E1050" s="3">
        <f>AVERAGEIF(A1050:A6092,D1050,C1050:C6092)</f>
        <v>6.8</v>
      </c>
    </row>
    <row r="1051" spans="1:5" x14ac:dyDescent="0.35">
      <c r="A1051" s="3" t="s">
        <v>1421</v>
      </c>
      <c r="B1051" s="3" t="s">
        <v>5571</v>
      </c>
      <c r="C1051" s="3">
        <v>6.4</v>
      </c>
      <c r="D1051" t="str">
        <v>Julian Jarrold</v>
      </c>
      <c r="E1051" s="3">
        <f>AVERAGEIF(A1051:A6093,D1051,C1051:C6093)</f>
        <v>7.1</v>
      </c>
    </row>
    <row r="1052" spans="1:5" x14ac:dyDescent="0.35">
      <c r="A1052" s="3" t="s">
        <v>4218</v>
      </c>
      <c r="B1052" s="3" t="s">
        <v>5575</v>
      </c>
      <c r="C1052" s="3">
        <v>6</v>
      </c>
      <c r="D1052" t="str">
        <v>Joe Nussbaum</v>
      </c>
      <c r="E1052" s="3">
        <f>AVERAGEIF(A1052:A6094,D1052,C1052:C6094)</f>
        <v>5.666666666666667</v>
      </c>
    </row>
    <row r="1053" spans="1:5" x14ac:dyDescent="0.35">
      <c r="A1053" s="3" t="s">
        <v>4850</v>
      </c>
      <c r="B1053" s="3" t="s">
        <v>5580</v>
      </c>
      <c r="C1053" s="3">
        <v>6.5</v>
      </c>
      <c r="D1053" t="str">
        <v>Vadim Perelman</v>
      </c>
      <c r="E1053" s="3">
        <f>AVERAGEIF(A1053:A6095,D1053,C1053:C6095)</f>
        <v>7</v>
      </c>
    </row>
    <row r="1054" spans="1:5" x14ac:dyDescent="0.35">
      <c r="A1054" s="3" t="s">
        <v>1421</v>
      </c>
      <c r="B1054" s="3" t="s">
        <v>5585</v>
      </c>
      <c r="C1054" s="3">
        <v>7.8</v>
      </c>
      <c r="D1054" t="str">
        <v>Peter Farrelly</v>
      </c>
      <c r="E1054" s="3">
        <f>AVERAGEIF(A1054:A6096,D1054,C1054:C6096)</f>
        <v>7.3</v>
      </c>
    </row>
    <row r="1055" spans="1:5" x14ac:dyDescent="0.35">
      <c r="A1055" s="3" t="s">
        <v>5589</v>
      </c>
      <c r="B1055" s="3" t="s">
        <v>5590</v>
      </c>
      <c r="C1055" s="3">
        <v>6</v>
      </c>
      <c r="D1055" t="str">
        <v>Michel Hazanavicius</v>
      </c>
      <c r="E1055" s="3">
        <f>AVERAGEIF(A1055:A6097,D1055,C1055:C6097)</f>
        <v>8</v>
      </c>
    </row>
    <row r="1056" spans="1:5" x14ac:dyDescent="0.35">
      <c r="A1056" s="3" t="s">
        <v>1526</v>
      </c>
      <c r="B1056" s="3" t="s">
        <v>5594</v>
      </c>
      <c r="C1056" s="3">
        <v>7</v>
      </c>
      <c r="D1056" t="str">
        <v>Cyrus Nowrasteh</v>
      </c>
      <c r="E1056" s="3">
        <f>AVERAGEIF(A1056:A6098,D1056,C1056:C6098)</f>
        <v>5.4</v>
      </c>
    </row>
    <row r="1057" spans="1:5" x14ac:dyDescent="0.35">
      <c r="A1057" s="3" t="s">
        <v>2112</v>
      </c>
      <c r="B1057" s="3" t="s">
        <v>5599</v>
      </c>
      <c r="C1057" s="3">
        <v>6</v>
      </c>
      <c r="D1057" t="str">
        <v>Perry Andelin Blake</v>
      </c>
      <c r="E1057" s="3">
        <f>AVERAGEIF(A1057:A6099,D1057,C1057:C6099)</f>
        <v>3.3</v>
      </c>
    </row>
    <row r="1058" spans="1:5" x14ac:dyDescent="0.35">
      <c r="A1058" s="3" t="s">
        <v>5603</v>
      </c>
      <c r="B1058" s="3" t="s">
        <v>5607</v>
      </c>
      <c r="C1058" s="3">
        <v>7.8</v>
      </c>
      <c r="D1058" t="str">
        <v>Christian E. Christiansen</v>
      </c>
      <c r="E1058" s="3">
        <f>AVERAGEIF(A1058:A6100,D1058,C1058:C6100)</f>
        <v>4.8</v>
      </c>
    </row>
    <row r="1059" spans="1:5" x14ac:dyDescent="0.35">
      <c r="A1059" s="3" t="s">
        <v>1680</v>
      </c>
      <c r="B1059" s="3" t="s">
        <v>5616</v>
      </c>
      <c r="C1059" s="3">
        <v>6.1</v>
      </c>
      <c r="D1059" t="str">
        <v>Sheldon Lettich</v>
      </c>
      <c r="E1059" s="3">
        <f>AVERAGEIF(A1059:A6101,D1059,C1059:C6101)</f>
        <v>6.1</v>
      </c>
    </row>
    <row r="1060" spans="1:5" x14ac:dyDescent="0.35">
      <c r="A1060" s="3" t="s">
        <v>1311</v>
      </c>
      <c r="B1060" s="3" t="s">
        <v>5621</v>
      </c>
      <c r="C1060" s="3">
        <v>6.8</v>
      </c>
      <c r="D1060" t="str">
        <v>Diane English</v>
      </c>
      <c r="E1060" s="3">
        <f>AVERAGEIF(A1060:A6102,D1060,C1060:C6102)</f>
        <v>4.9000000000000004</v>
      </c>
    </row>
    <row r="1061" spans="1:5" x14ac:dyDescent="0.35">
      <c r="A1061" s="3" t="s">
        <v>5624</v>
      </c>
      <c r="B1061" s="3" t="s">
        <v>5626</v>
      </c>
      <c r="C1061" s="3">
        <v>6.4</v>
      </c>
      <c r="D1061" t="str">
        <v>Peter Flinth</v>
      </c>
      <c r="E1061" s="3">
        <f>AVERAGEIF(A1061:A6103,D1061,C1061:C6103)</f>
        <v>6.6</v>
      </c>
    </row>
    <row r="1062" spans="1:5" x14ac:dyDescent="0.35">
      <c r="A1062" s="3" t="s">
        <v>5630</v>
      </c>
      <c r="B1062" s="3" t="s">
        <v>5631</v>
      </c>
      <c r="C1062" s="3">
        <v>7.7</v>
      </c>
      <c r="D1062" t="str">
        <v>Robert Iscove</v>
      </c>
      <c r="E1062" s="3">
        <f>AVERAGEIF(A1062:A6104,D1062,C1062:C6104)</f>
        <v>4.3999999999999995</v>
      </c>
    </row>
    <row r="1063" spans="1:5" x14ac:dyDescent="0.35">
      <c r="A1063" s="3" t="s">
        <v>5634</v>
      </c>
      <c r="B1063" s="3" t="s">
        <v>5637</v>
      </c>
      <c r="C1063" s="3">
        <v>8.1</v>
      </c>
      <c r="D1063" t="str">
        <v>Peter Kosminsky</v>
      </c>
      <c r="E1063" s="3">
        <f>AVERAGEIF(A1063:A6105,D1063,C1063:C6105)</f>
        <v>7.2</v>
      </c>
    </row>
    <row r="1064" spans="1:5" x14ac:dyDescent="0.35">
      <c r="A1064" s="3" t="s">
        <v>5643</v>
      </c>
      <c r="B1064" s="3" t="s">
        <v>5644</v>
      </c>
      <c r="C1064" s="3">
        <v>4.5</v>
      </c>
      <c r="D1064" t="str">
        <v>Nick Gomez</v>
      </c>
      <c r="E1064" s="3">
        <f>AVERAGEIF(A1064:A6106,D1064,C1064:C6106)</f>
        <v>5.6</v>
      </c>
    </row>
    <row r="1065" spans="1:5" x14ac:dyDescent="0.35">
      <c r="A1065" s="3" t="s">
        <v>5647</v>
      </c>
      <c r="B1065" s="3" t="s">
        <v>5649</v>
      </c>
      <c r="C1065" s="3">
        <v>5.8</v>
      </c>
      <c r="D1065" t="str">
        <v>Allen Coulter</v>
      </c>
      <c r="E1065" s="3">
        <f>AVERAGEIF(A1065:A6107,D1065,C1065:C6107)</f>
        <v>7.2</v>
      </c>
    </row>
    <row r="1066" spans="1:5" x14ac:dyDescent="0.35">
      <c r="A1066" s="3" t="s">
        <v>5653</v>
      </c>
      <c r="B1066" s="3" t="s">
        <v>5654</v>
      </c>
      <c r="C1066" s="3">
        <v>6.3</v>
      </c>
      <c r="D1066" t="str">
        <v>Clare Kilner</v>
      </c>
      <c r="E1066" s="3">
        <f>AVERAGEIF(A1066:A6108,D1066,C1066:C6108)</f>
        <v>5.9</v>
      </c>
    </row>
    <row r="1067" spans="1:5" x14ac:dyDescent="0.35">
      <c r="A1067" s="3" t="s">
        <v>5117</v>
      </c>
      <c r="B1067" s="3" t="s">
        <v>5657</v>
      </c>
      <c r="C1067" s="3">
        <v>5.7</v>
      </c>
      <c r="D1067" t="str">
        <v>Josef Rusnak</v>
      </c>
      <c r="E1067" s="3">
        <f>AVERAGEIF(A1067:A6109,D1067,C1067:C6109)</f>
        <v>7</v>
      </c>
    </row>
    <row r="1068" spans="1:5" x14ac:dyDescent="0.35">
      <c r="A1068" s="3" t="s">
        <v>57</v>
      </c>
      <c r="B1068" s="3" t="s">
        <v>5660</v>
      </c>
      <c r="C1068" s="3">
        <v>7.2</v>
      </c>
      <c r="D1068" t="str">
        <v>Lance Rivera</v>
      </c>
      <c r="E1068" s="3">
        <f>AVERAGEIF(A1068:A6110,D1068,C1068:C6110)</f>
        <v>3.6</v>
      </c>
    </row>
    <row r="1069" spans="1:5" x14ac:dyDescent="0.35">
      <c r="A1069" s="3" t="s">
        <v>3376</v>
      </c>
      <c r="B1069" s="3" t="s">
        <v>5665</v>
      </c>
      <c r="C1069" s="3">
        <v>7.6</v>
      </c>
      <c r="D1069" t="str">
        <v>Ronald Neame</v>
      </c>
      <c r="E1069" s="3">
        <f>AVERAGEIF(A1069:A6111,D1069,C1069:C6111)</f>
        <v>4.9000000000000004</v>
      </c>
    </row>
    <row r="1070" spans="1:5" x14ac:dyDescent="0.35">
      <c r="A1070" s="3" t="s">
        <v>4693</v>
      </c>
      <c r="B1070" s="3" t="s">
        <v>5670</v>
      </c>
      <c r="C1070" s="3">
        <v>4.7</v>
      </c>
      <c r="D1070" t="str">
        <v>Bruce Paltrow</v>
      </c>
      <c r="E1070" s="3">
        <f>AVERAGEIF(A1070:A6112,D1070,C1070:C6112)</f>
        <v>6</v>
      </c>
    </row>
    <row r="1071" spans="1:5" x14ac:dyDescent="0.35">
      <c r="A1071" s="3" t="s">
        <v>1015</v>
      </c>
      <c r="B1071" s="3" t="s">
        <v>5675</v>
      </c>
      <c r="C1071" s="3">
        <v>6.6</v>
      </c>
      <c r="D1071" t="str">
        <v>Adam Rifkin</v>
      </c>
      <c r="E1071" s="3">
        <f>AVERAGEIF(A1071:A6113,D1071,C1071:C6113)</f>
        <v>6.5</v>
      </c>
    </row>
    <row r="1072" spans="1:5" x14ac:dyDescent="0.35">
      <c r="A1072" s="3" t="s">
        <v>514</v>
      </c>
      <c r="B1072" s="3" t="s">
        <v>5679</v>
      </c>
      <c r="C1072" s="3">
        <v>6.8</v>
      </c>
      <c r="D1072" t="str">
        <v>Susanne Bier</v>
      </c>
      <c r="E1072" s="3">
        <f>AVERAGEIF(A1072:A6114,D1072,C1072:C6114)</f>
        <v>7.2</v>
      </c>
    </row>
    <row r="1073" spans="1:5" x14ac:dyDescent="0.35">
      <c r="A1073" s="3" t="s">
        <v>5683</v>
      </c>
      <c r="B1073" s="3" t="s">
        <v>5686</v>
      </c>
      <c r="C1073" s="3">
        <v>7.3</v>
      </c>
      <c r="D1073" t="str">
        <v>Kenneth Johnson</v>
      </c>
      <c r="E1073" s="3">
        <f>AVERAGEIF(A1073:A6115,D1073,C1073:C6115)</f>
        <v>2.8</v>
      </c>
    </row>
    <row r="1074" spans="1:5" x14ac:dyDescent="0.35">
      <c r="A1074" s="3" t="s">
        <v>5689</v>
      </c>
      <c r="B1074" s="3" t="s">
        <v>5690</v>
      </c>
      <c r="C1074" s="3">
        <v>2.7</v>
      </c>
      <c r="D1074" t="str">
        <v>James Ivory</v>
      </c>
      <c r="E1074" s="3">
        <f>AVERAGEIF(A1074:A6116,D1074,C1074:C6116)</f>
        <v>7.0571428571428569</v>
      </c>
    </row>
    <row r="1075" spans="1:5" x14ac:dyDescent="0.35">
      <c r="A1075" s="3" t="s">
        <v>4107</v>
      </c>
      <c r="B1075" s="3" t="s">
        <v>5695</v>
      </c>
      <c r="C1075" s="3">
        <v>4.8</v>
      </c>
      <c r="D1075" t="str">
        <v>Jessy Terrero</v>
      </c>
      <c r="E1075" s="3">
        <f>AVERAGEIF(A1075:A6117,D1075,C1075:C6117)</f>
        <v>4.4000000000000004</v>
      </c>
    </row>
    <row r="1076" spans="1:5" x14ac:dyDescent="0.35">
      <c r="A1076" s="3" t="s">
        <v>5589</v>
      </c>
      <c r="B1076" s="3" t="s">
        <v>5699</v>
      </c>
      <c r="C1076" s="3">
        <v>6.3</v>
      </c>
      <c r="D1076" t="str">
        <v>Dany Boon</v>
      </c>
      <c r="E1076" s="3">
        <f>AVERAGEIF(A1076:A6118,D1076,C1076:C6118)</f>
        <v>7.1</v>
      </c>
    </row>
    <row r="1077" spans="1:5" x14ac:dyDescent="0.35">
      <c r="A1077" s="3" t="s">
        <v>5702</v>
      </c>
      <c r="B1077" s="3" t="s">
        <v>5705</v>
      </c>
      <c r="C1077" s="3">
        <v>5.5</v>
      </c>
      <c r="D1077" t="str">
        <v>Vicente Amorim</v>
      </c>
      <c r="E1077" s="3">
        <f>AVERAGEIF(A1077:A6119,D1077,C1077:C6119)</f>
        <v>6.2</v>
      </c>
    </row>
    <row r="1078" spans="1:5" x14ac:dyDescent="0.35">
      <c r="A1078" s="3" t="s">
        <v>4239</v>
      </c>
      <c r="B1078" s="3" t="s">
        <v>5712</v>
      </c>
      <c r="C1078" s="3">
        <v>6.2</v>
      </c>
      <c r="D1078" t="str">
        <v>Gaspar NoÃ©</v>
      </c>
      <c r="E1078" s="3">
        <f>AVERAGEIF(A1078:A6120,D1078,C1078:C6120)</f>
        <v>7.35</v>
      </c>
    </row>
    <row r="1079" spans="1:5" x14ac:dyDescent="0.35">
      <c r="A1079" s="3" t="s">
        <v>2703</v>
      </c>
      <c r="B1079" s="3" t="s">
        <v>5717</v>
      </c>
      <c r="C1079" s="3">
        <v>5.8</v>
      </c>
      <c r="D1079" t="str">
        <v>JÃ©rÃ´me Salle</v>
      </c>
      <c r="E1079" s="3">
        <f>AVERAGEIF(A1079:A6121,D1079,C1079:C6121)</f>
        <v>6.7</v>
      </c>
    </row>
    <row r="1080" spans="1:5" x14ac:dyDescent="0.35">
      <c r="A1080" s="3" t="s">
        <v>3303</v>
      </c>
      <c r="B1080" s="3" t="s">
        <v>5721</v>
      </c>
      <c r="C1080" s="3">
        <v>5.7</v>
      </c>
      <c r="D1080" t="str">
        <v>Tommy Lee Jones</v>
      </c>
      <c r="E1080" s="3">
        <f>AVERAGEIF(A1080:A6122,D1080,C1080:C6122)</f>
        <v>7.05</v>
      </c>
    </row>
    <row r="1081" spans="1:5" x14ac:dyDescent="0.35">
      <c r="A1081" s="3" t="s">
        <v>2266</v>
      </c>
      <c r="B1081" s="3" t="s">
        <v>5724</v>
      </c>
      <c r="C1081" s="3">
        <v>6.5</v>
      </c>
      <c r="D1081" t="str">
        <v>Jesse Vaughan</v>
      </c>
      <c r="E1081" s="3">
        <f>AVERAGEIF(A1081:A6123,D1081,C1081:C6123)</f>
        <v>4.5</v>
      </c>
    </row>
    <row r="1082" spans="1:5" x14ac:dyDescent="0.35">
      <c r="A1082" s="3" t="s">
        <v>1324</v>
      </c>
      <c r="B1082" s="3" t="s">
        <v>5727</v>
      </c>
      <c r="C1082" s="3">
        <v>6.7</v>
      </c>
      <c r="D1082" t="str">
        <v>William Bindley</v>
      </c>
      <c r="E1082" s="3">
        <f>AVERAGEIF(A1082:A6124,D1082,C1082:C6124)</f>
        <v>6.5</v>
      </c>
    </row>
    <row r="1083" spans="1:5" x14ac:dyDescent="0.35">
      <c r="A1083" s="3" t="s">
        <v>3891</v>
      </c>
      <c r="B1083" s="3" t="s">
        <v>5732</v>
      </c>
      <c r="C1083" s="3">
        <v>7.4</v>
      </c>
      <c r="D1083" t="str">
        <v>Wayne Beach</v>
      </c>
      <c r="E1083" s="3">
        <f>AVERAGEIF(A1083:A6125,D1083,C1083:C6125)</f>
        <v>5.9</v>
      </c>
    </row>
    <row r="1084" spans="1:5" x14ac:dyDescent="0.35">
      <c r="A1084" s="3" t="s">
        <v>1198</v>
      </c>
      <c r="B1084" s="3" t="s">
        <v>5735</v>
      </c>
      <c r="C1084" s="3">
        <v>6.9</v>
      </c>
      <c r="D1084" t="str">
        <v>GÃ©rard Krawczyk</v>
      </c>
      <c r="E1084" s="3">
        <f>AVERAGEIF(A1084:A6126,D1084,C1084:C6126)</f>
        <v>6.6</v>
      </c>
    </row>
    <row r="1085" spans="1:5" x14ac:dyDescent="0.35">
      <c r="A1085" s="3" t="s">
        <v>3102</v>
      </c>
      <c r="B1085" s="3" t="s">
        <v>5740</v>
      </c>
      <c r="C1085" s="3">
        <v>5.5</v>
      </c>
      <c r="D1085" t="str">
        <v>Udayan Prasad</v>
      </c>
      <c r="E1085" s="3">
        <f>AVERAGEIF(A1085:A6127,D1085,C1085:C6127)</f>
        <v>6.8</v>
      </c>
    </row>
    <row r="1086" spans="1:5" x14ac:dyDescent="0.35">
      <c r="A1086" s="3" t="s">
        <v>5743</v>
      </c>
      <c r="B1086" s="3" t="s">
        <v>5744</v>
      </c>
      <c r="C1086" s="3">
        <v>8.1</v>
      </c>
      <c r="D1086" t="str">
        <v>JK Youn</v>
      </c>
      <c r="E1086" s="3">
        <f>AVERAGEIF(A1086:A6128,D1086,C1086:C6128)</f>
        <v>5.7</v>
      </c>
    </row>
    <row r="1087" spans="1:5" x14ac:dyDescent="0.35">
      <c r="A1087" s="3" t="s">
        <v>3098</v>
      </c>
      <c r="B1087" s="3" t="s">
        <v>5747</v>
      </c>
      <c r="C1087" s="3">
        <v>7.7</v>
      </c>
      <c r="D1087" t="str">
        <v>Morten Tyldum</v>
      </c>
      <c r="E1087" s="3">
        <f>AVERAGEIF(A1087:A6129,D1087,C1087:C6129)</f>
        <v>7.85</v>
      </c>
    </row>
    <row r="1088" spans="1:5" x14ac:dyDescent="0.35">
      <c r="A1088" s="3" t="s">
        <v>1007</v>
      </c>
      <c r="B1088" s="3" t="s">
        <v>5751</v>
      </c>
      <c r="C1088" s="3">
        <v>7.3</v>
      </c>
      <c r="D1088" t="str">
        <v>AndrÃ©s Muschietti</v>
      </c>
      <c r="E1088" s="3">
        <f>AVERAGEIF(A1088:A6130,D1088,C1088:C6130)</f>
        <v>6.2</v>
      </c>
    </row>
    <row r="1089" spans="1:5" x14ac:dyDescent="0.35">
      <c r="A1089" s="3" t="s">
        <v>3880</v>
      </c>
      <c r="B1089" s="3" t="s">
        <v>5755</v>
      </c>
      <c r="C1089" s="3">
        <v>5.2</v>
      </c>
      <c r="D1089" t="str">
        <v>Gillian Armstrong</v>
      </c>
      <c r="E1089" s="3">
        <f>AVERAGEIF(A1089:A6131,D1089,C1089:C6131)</f>
        <v>7</v>
      </c>
    </row>
    <row r="1090" spans="1:5" x14ac:dyDescent="0.35">
      <c r="A1090" s="3" t="s">
        <v>717</v>
      </c>
      <c r="B1090" s="3" t="s">
        <v>5760</v>
      </c>
      <c r="C1090" s="3">
        <v>7.1</v>
      </c>
      <c r="D1090" t="str">
        <v>James Watkins</v>
      </c>
      <c r="E1090" s="3">
        <f>AVERAGEIF(A1090:A6132,D1090,C1090:C6132)</f>
        <v>6.6</v>
      </c>
    </row>
    <row r="1091" spans="1:5" x14ac:dyDescent="0.35">
      <c r="A1091" s="3" t="s">
        <v>2971</v>
      </c>
      <c r="B1091" s="3" t="s">
        <v>5766</v>
      </c>
      <c r="C1091" s="3">
        <v>7.1</v>
      </c>
      <c r="D1091" t="str">
        <v>Jim Fall</v>
      </c>
      <c r="E1091" s="3">
        <f>AVERAGEIF(A1091:A6133,D1091,C1091:C6133)</f>
        <v>5.3</v>
      </c>
    </row>
    <row r="1092" spans="1:5" x14ac:dyDescent="0.35">
      <c r="A1092" s="3" t="s">
        <v>5769</v>
      </c>
      <c r="B1092" s="3" t="s">
        <v>5770</v>
      </c>
      <c r="C1092" s="3">
        <v>7.2</v>
      </c>
      <c r="D1092" t="str">
        <v>Ric Roman Waugh</v>
      </c>
      <c r="E1092" s="3">
        <f>AVERAGEIF(A1092:A6134,D1092,C1092:C6134)</f>
        <v>6.5</v>
      </c>
    </row>
    <row r="1093" spans="1:5" x14ac:dyDescent="0.35">
      <c r="A1093" s="3" t="s">
        <v>5774</v>
      </c>
      <c r="B1093" s="3" t="s">
        <v>5776</v>
      </c>
      <c r="C1093" s="3">
        <v>6.5</v>
      </c>
      <c r="D1093" t="str">
        <v>Michael Dougherty</v>
      </c>
      <c r="E1093" s="3">
        <f>AVERAGEIF(A1093:A6135,D1093,C1093:C6135)</f>
        <v>6.2</v>
      </c>
    </row>
    <row r="1094" spans="1:5" x14ac:dyDescent="0.35">
      <c r="A1094" s="3" t="s">
        <v>5780</v>
      </c>
      <c r="B1094" s="3" t="s">
        <v>5783</v>
      </c>
      <c r="C1094" s="3">
        <v>4.5999999999999996</v>
      </c>
      <c r="D1094" t="str">
        <v>Joel Gallen</v>
      </c>
      <c r="E1094" s="3">
        <f>AVERAGEIF(A1094:A6136,D1094,C1094:C6136)</f>
        <v>5.7</v>
      </c>
    </row>
    <row r="1095" spans="1:5" x14ac:dyDescent="0.35">
      <c r="A1095" s="3" t="s">
        <v>4080</v>
      </c>
      <c r="B1095" s="3" t="s">
        <v>5789</v>
      </c>
      <c r="C1095" s="3">
        <v>5.6</v>
      </c>
      <c r="D1095" t="str">
        <v>James Marsh</v>
      </c>
      <c r="E1095" s="3">
        <f>AVERAGEIF(A1095:A6137,D1095,C1095:C6137)</f>
        <v>7.75</v>
      </c>
    </row>
    <row r="1096" spans="1:5" x14ac:dyDescent="0.35">
      <c r="A1096" s="3" t="s">
        <v>5509</v>
      </c>
      <c r="B1096" s="3" t="s">
        <v>5793</v>
      </c>
      <c r="C1096" s="3">
        <v>7.7</v>
      </c>
      <c r="D1096" t="str">
        <v>Matt Williams</v>
      </c>
      <c r="E1096" s="3">
        <f>AVERAGEIF(A1096:A6138,D1096,C1096:C6138)</f>
        <v>6.8</v>
      </c>
    </row>
    <row r="1097" spans="1:5" x14ac:dyDescent="0.35">
      <c r="A1097" s="3" t="s">
        <v>306</v>
      </c>
      <c r="B1097" s="3" t="s">
        <v>5798</v>
      </c>
      <c r="C1097" s="3">
        <v>7.2</v>
      </c>
      <c r="D1097" t="str">
        <v>Rob Zombie</v>
      </c>
      <c r="E1097" s="3">
        <f>AVERAGEIF(A1097:A6139,D1097,C1097:C6139)</f>
        <v>5.5600000000000005</v>
      </c>
    </row>
    <row r="1098" spans="1:5" x14ac:dyDescent="0.35">
      <c r="A1098" s="3" t="s">
        <v>2652</v>
      </c>
      <c r="B1098" s="3" t="s">
        <v>5801</v>
      </c>
      <c r="C1098" s="3">
        <v>6.8</v>
      </c>
      <c r="D1098" t="str">
        <v>Dennis Iliadis</v>
      </c>
      <c r="E1098" s="3">
        <f>AVERAGEIF(A1098:A6140,D1098,C1098:C6140)</f>
        <v>6.6</v>
      </c>
    </row>
    <row r="1099" spans="1:5" x14ac:dyDescent="0.35">
      <c r="A1099" s="3" t="s">
        <v>5780</v>
      </c>
      <c r="B1099" s="3" t="s">
        <v>5807</v>
      </c>
      <c r="C1099" s="3">
        <v>5.4</v>
      </c>
      <c r="D1099" t="str">
        <v>Rick Rosenthal</v>
      </c>
      <c r="E1099" s="3">
        <f>AVERAGEIF(A1099:A6141,D1099,C1099:C6141)</f>
        <v>4.0999999999999996</v>
      </c>
    </row>
    <row r="1100" spans="1:5" x14ac:dyDescent="0.35">
      <c r="A1100" s="3" t="s">
        <v>3159</v>
      </c>
      <c r="B1100" s="3" t="s">
        <v>5812</v>
      </c>
      <c r="C1100" s="3">
        <v>6.3</v>
      </c>
      <c r="D1100" t="str">
        <v>Denzel Washington</v>
      </c>
      <c r="E1100" s="3">
        <f>AVERAGEIF(A1100:A6142,D1100,C1100:C6142)</f>
        <v>7.4499999999999993</v>
      </c>
    </row>
    <row r="1101" spans="1:5" x14ac:dyDescent="0.35">
      <c r="A1101" s="3" t="s">
        <v>5815</v>
      </c>
      <c r="B1101" s="3" t="s">
        <v>5818</v>
      </c>
      <c r="C1101" s="3">
        <v>7.2</v>
      </c>
      <c r="D1101" t="str">
        <v>Nicolas Winding Refn</v>
      </c>
      <c r="E1101" s="3">
        <f>AVERAGEIF(A1101:A6143,D1101,C1101:C6143)</f>
        <v>6.9</v>
      </c>
    </row>
    <row r="1102" spans="1:5" x14ac:dyDescent="0.35">
      <c r="A1102" s="3" t="s">
        <v>4597</v>
      </c>
      <c r="B1102" s="3" t="s">
        <v>5822</v>
      </c>
      <c r="C1102" s="3">
        <v>5.6</v>
      </c>
      <c r="D1102" t="str">
        <v>Sara Sugarman</v>
      </c>
      <c r="E1102" s="3">
        <f>AVERAGEIF(A1102:A6144,D1102,C1102:C6144)</f>
        <v>4.5999999999999996</v>
      </c>
    </row>
    <row r="1103" spans="1:5" x14ac:dyDescent="0.35">
      <c r="A1103" s="3" t="s">
        <v>5825</v>
      </c>
      <c r="B1103" s="3" t="s">
        <v>5826</v>
      </c>
      <c r="C1103" s="3">
        <v>6.8</v>
      </c>
      <c r="D1103" t="str">
        <v>Juan Carlos Fresnadillo</v>
      </c>
      <c r="E1103" s="3">
        <f>AVERAGEIF(A1103:A6145,D1103,C1103:C6145)</f>
        <v>7</v>
      </c>
    </row>
    <row r="1104" spans="1:5" x14ac:dyDescent="0.35">
      <c r="A1104" s="3" t="s">
        <v>5829</v>
      </c>
      <c r="B1104" s="3" t="s">
        <v>5831</v>
      </c>
      <c r="C1104" s="3">
        <v>4.3</v>
      </c>
      <c r="D1104" t="str">
        <v>Gina Prince-Bythewood</v>
      </c>
      <c r="E1104" s="3">
        <f>AVERAGEIF(A1104:A6146,D1104,C1104:C6146)</f>
        <v>7.1333333333333329</v>
      </c>
    </row>
    <row r="1105" spans="1:5" x14ac:dyDescent="0.35">
      <c r="A1105" s="3" t="s">
        <v>5834</v>
      </c>
      <c r="B1105" s="3" t="s">
        <v>5835</v>
      </c>
      <c r="C1105" s="3">
        <v>6.3</v>
      </c>
      <c r="D1105" t="str">
        <v>Phil Traill</v>
      </c>
      <c r="E1105" s="3">
        <f>AVERAGEIF(A1105:A6147,D1105,C1105:C6147)</f>
        <v>4.8</v>
      </c>
    </row>
    <row r="1106" spans="1:5" x14ac:dyDescent="0.35">
      <c r="A1106" s="3" t="s">
        <v>1627</v>
      </c>
      <c r="B1106" s="3" t="s">
        <v>5839</v>
      </c>
      <c r="C1106" s="3">
        <v>6.5</v>
      </c>
      <c r="D1106" t="str">
        <v>Joe Berlinger</v>
      </c>
      <c r="E1106" s="3">
        <f>AVERAGEIF(A1106:A6148,D1106,C1106:C6148)</f>
        <v>4</v>
      </c>
    </row>
    <row r="1107" spans="1:5" x14ac:dyDescent="0.35">
      <c r="A1107" s="3" t="s">
        <v>4619</v>
      </c>
      <c r="B1107" s="3" t="s">
        <v>5843</v>
      </c>
      <c r="C1107" s="3">
        <v>6.4</v>
      </c>
      <c r="D1107" t="str">
        <v>Elizabeth Allen Rosenbaum</v>
      </c>
      <c r="E1107" s="3">
        <f>AVERAGEIF(A1107:A6149,D1107,C1107:C6149)</f>
        <v>6</v>
      </c>
    </row>
    <row r="1108" spans="1:5" x14ac:dyDescent="0.35">
      <c r="A1108" s="3" t="s">
        <v>4914</v>
      </c>
      <c r="B1108" s="3" t="s">
        <v>5846</v>
      </c>
      <c r="C1108" s="3">
        <v>6.3</v>
      </c>
      <c r="D1108" t="str">
        <v>Michael Mayer</v>
      </c>
      <c r="E1108" s="3">
        <f>AVERAGEIF(A1108:A6150,D1108,C1108:C6150)</f>
        <v>6.5</v>
      </c>
    </row>
    <row r="1109" spans="1:5" x14ac:dyDescent="0.35">
      <c r="A1109" s="3" t="s">
        <v>1954</v>
      </c>
      <c r="B1109" s="3" t="s">
        <v>5852</v>
      </c>
      <c r="C1109" s="3">
        <v>5.9</v>
      </c>
      <c r="D1109" t="str">
        <v>Martin Weisz</v>
      </c>
      <c r="E1109" s="3">
        <f>AVERAGEIF(A1109:A6151,D1109,C1109:C6151)</f>
        <v>5.0999999999999996</v>
      </c>
    </row>
    <row r="1110" spans="1:5" x14ac:dyDescent="0.35">
      <c r="A1110" s="3" t="s">
        <v>760</v>
      </c>
      <c r="B1110" s="3" t="s">
        <v>5857</v>
      </c>
      <c r="C1110" s="3">
        <v>6.5</v>
      </c>
      <c r="D1110" t="str">
        <v>John Ottman</v>
      </c>
      <c r="E1110" s="3">
        <f>AVERAGEIF(A1110:A6152,D1110,C1110:C6152)</f>
        <v>4.0999999999999996</v>
      </c>
    </row>
    <row r="1111" spans="1:5" x14ac:dyDescent="0.35">
      <c r="A1111" s="3" t="s">
        <v>5861</v>
      </c>
      <c r="B1111" s="3" t="s">
        <v>5863</v>
      </c>
      <c r="C1111" s="3">
        <v>6.5</v>
      </c>
      <c r="D1111" t="str">
        <v>John Bonito</v>
      </c>
      <c r="E1111" s="3">
        <f>AVERAGEIF(A1111:A6153,D1111,C1111:C6153)</f>
        <v>4.7</v>
      </c>
    </row>
    <row r="1112" spans="1:5" x14ac:dyDescent="0.35">
      <c r="A1112" s="3" t="s">
        <v>5867</v>
      </c>
      <c r="B1112" s="3" t="s">
        <v>5869</v>
      </c>
      <c r="C1112" s="3">
        <v>6.1</v>
      </c>
      <c r="D1112" t="str">
        <v>Peter Atencio</v>
      </c>
      <c r="E1112" s="3">
        <f>AVERAGEIF(A1112:A6154,D1112,C1112:C6154)</f>
        <v>6.4</v>
      </c>
    </row>
    <row r="1113" spans="1:5" x14ac:dyDescent="0.35">
      <c r="A1113" s="3" t="s">
        <v>5873</v>
      </c>
      <c r="B1113" s="3" t="s">
        <v>5874</v>
      </c>
      <c r="C1113" s="3">
        <v>5.9</v>
      </c>
      <c r="D1113" t="str">
        <v>David Nutter</v>
      </c>
      <c r="E1113" s="3">
        <f>AVERAGEIF(A1113:A6155,D1113,C1113:C6155)</f>
        <v>5.5</v>
      </c>
    </row>
    <row r="1114" spans="1:5" x14ac:dyDescent="0.35">
      <c r="A1114" s="3" t="s">
        <v>5877</v>
      </c>
      <c r="B1114" s="3" t="s">
        <v>5878</v>
      </c>
      <c r="C1114" s="3">
        <v>6.6</v>
      </c>
      <c r="D1114" t="str">
        <v>Derek Cianfrance</v>
      </c>
      <c r="E1114" s="3">
        <f>AVERAGEIF(A1114:A6156,D1114,C1114:C6156)</f>
        <v>7.35</v>
      </c>
    </row>
    <row r="1115" spans="1:5" x14ac:dyDescent="0.35">
      <c r="A1115" s="3" t="s">
        <v>5882</v>
      </c>
      <c r="B1115" s="3" t="s">
        <v>5885</v>
      </c>
      <c r="C1115" s="3">
        <v>7.4</v>
      </c>
      <c r="D1115" t="str">
        <v>Stephan Elliott</v>
      </c>
      <c r="E1115" s="3">
        <f>AVERAGEIF(A1115:A6157,D1115,C1115:C6157)</f>
        <v>5.8000000000000007</v>
      </c>
    </row>
    <row r="1116" spans="1:5" x14ac:dyDescent="0.35">
      <c r="A1116" s="3" t="s">
        <v>48</v>
      </c>
      <c r="B1116" s="3" t="s">
        <v>5889</v>
      </c>
      <c r="C1116" s="3">
        <v>7.3</v>
      </c>
      <c r="D1116" t="str">
        <v>Mark L. Lester</v>
      </c>
      <c r="E1116" s="3">
        <f>AVERAGEIF(A1116:A6158,D1116,C1116:C6158)</f>
        <v>6.3249999999999993</v>
      </c>
    </row>
    <row r="1117" spans="1:5" x14ac:dyDescent="0.35">
      <c r="A1117" s="3" t="s">
        <v>1058</v>
      </c>
      <c r="B1117" s="3" t="s">
        <v>5893</v>
      </c>
      <c r="C1117" s="3">
        <v>6.6</v>
      </c>
      <c r="D1117" t="str">
        <v>Tom Green</v>
      </c>
      <c r="E1117" s="3">
        <f>AVERAGEIF(A1117:A6159,D1117,C1117:C6159)</f>
        <v>4.5</v>
      </c>
    </row>
    <row r="1118" spans="1:5" x14ac:dyDescent="0.35">
      <c r="A1118" s="3" t="s">
        <v>5896</v>
      </c>
      <c r="B1118" s="3" t="s">
        <v>5897</v>
      </c>
      <c r="C1118" s="3">
        <v>5.6</v>
      </c>
      <c r="D1118" t="str">
        <v>Mike Nawrocki</v>
      </c>
      <c r="E1118" s="3">
        <f>AVERAGEIF(A1118:A6160,D1118,C1118:C6160)</f>
        <v>6.15</v>
      </c>
    </row>
    <row r="1119" spans="1:5" x14ac:dyDescent="0.35">
      <c r="A1119" s="3" t="s">
        <v>5901</v>
      </c>
      <c r="B1119" s="3" t="s">
        <v>5903</v>
      </c>
      <c r="C1119" s="3">
        <v>5.3</v>
      </c>
      <c r="D1119" t="str">
        <v>Catherine Owens</v>
      </c>
      <c r="E1119" s="3">
        <f>AVERAGEIF(A1119:A6161,D1119,C1119:C6161)</f>
        <v>8.4</v>
      </c>
    </row>
    <row r="1120" spans="1:5" x14ac:dyDescent="0.35">
      <c r="A1120" s="3" t="s">
        <v>4218</v>
      </c>
      <c r="B1120" s="3" t="s">
        <v>5907</v>
      </c>
      <c r="C1120" s="3">
        <v>6</v>
      </c>
      <c r="D1120" t="str">
        <v>Douglas Aarniokoski</v>
      </c>
      <c r="E1120" s="3">
        <f>AVERAGEIF(A1120:A6162,D1120,C1120:C6162)</f>
        <v>4.5999999999999996</v>
      </c>
    </row>
    <row r="1121" spans="1:5" x14ac:dyDescent="0.35">
      <c r="A1121" s="3" t="s">
        <v>5911</v>
      </c>
      <c r="B1121" s="3" t="s">
        <v>5915</v>
      </c>
      <c r="C1121" s="3">
        <v>5.4</v>
      </c>
      <c r="D1121" t="str">
        <v>Bryan Barber</v>
      </c>
      <c r="E1121" s="3">
        <f>AVERAGEIF(A1121:A6163,D1121,C1121:C6163)</f>
        <v>6.2</v>
      </c>
    </row>
    <row r="1122" spans="1:5" x14ac:dyDescent="0.35">
      <c r="A1122" s="3" t="s">
        <v>5918</v>
      </c>
      <c r="B1122" s="3" t="s">
        <v>5921</v>
      </c>
      <c r="C1122" s="3">
        <v>6.8</v>
      </c>
      <c r="D1122" t="str">
        <v>Lone Scherfig</v>
      </c>
      <c r="E1122" s="3">
        <f>AVERAGEIF(A1122:A6164,D1122,C1122:C6164)</f>
        <v>7.15</v>
      </c>
    </row>
    <row r="1123" spans="1:5" x14ac:dyDescent="0.35">
      <c r="A1123" s="3" t="s">
        <v>5925</v>
      </c>
      <c r="B1123" s="3" t="s">
        <v>5927</v>
      </c>
      <c r="C1123" s="3">
        <v>6.4</v>
      </c>
      <c r="D1123" t="str">
        <v>Drew Barrymore</v>
      </c>
      <c r="E1123" s="3">
        <f>AVERAGEIF(A1123:A6165,D1123,C1123:C6165)</f>
        <v>6.9</v>
      </c>
    </row>
    <row r="1124" spans="1:5" x14ac:dyDescent="0.35">
      <c r="A1124" s="3" t="s">
        <v>2482</v>
      </c>
      <c r="B1124" s="3" t="s">
        <v>2485</v>
      </c>
      <c r="C1124" s="3">
        <v>7.1</v>
      </c>
      <c r="D1124" t="str">
        <v>Brian Koppelman</v>
      </c>
      <c r="E1124" s="3">
        <f>AVERAGEIF(A1124:A6166,D1124,C1124:C6166)</f>
        <v>6.25</v>
      </c>
    </row>
    <row r="1125" spans="1:5" x14ac:dyDescent="0.35">
      <c r="A1125" s="3" t="s">
        <v>5930</v>
      </c>
      <c r="B1125" s="3" t="s">
        <v>5931</v>
      </c>
      <c r="C1125" s="3">
        <v>4.9000000000000004</v>
      </c>
      <c r="D1125" t="str">
        <v>James Foley</v>
      </c>
      <c r="E1125" s="3">
        <f>AVERAGEIF(A1125:A6167,D1125,C1125:C6167)</f>
        <v>6.833333333333333</v>
      </c>
    </row>
    <row r="1126" spans="1:5" x14ac:dyDescent="0.35">
      <c r="A1126" s="3" t="s">
        <v>5935</v>
      </c>
      <c r="B1126" s="3" t="s">
        <v>5937</v>
      </c>
      <c r="C1126" s="3">
        <v>5.8</v>
      </c>
      <c r="D1126" t="str">
        <v>Albert Brooks</v>
      </c>
      <c r="E1126" s="3">
        <f>AVERAGEIF(A1126:A6168,D1126,C1126:C6168)</f>
        <v>5.6</v>
      </c>
    </row>
    <row r="1127" spans="1:5" x14ac:dyDescent="0.35">
      <c r="A1127" s="3" t="s">
        <v>760</v>
      </c>
      <c r="B1127" s="3" t="s">
        <v>5941</v>
      </c>
      <c r="C1127" s="3">
        <v>7.1</v>
      </c>
      <c r="D1127" t="str">
        <v>Steve Gomer</v>
      </c>
      <c r="E1127" s="3">
        <f>AVERAGEIF(A1127:A6169,D1127,C1127:C6169)</f>
        <v>2.8</v>
      </c>
    </row>
    <row r="1128" spans="1:5" x14ac:dyDescent="0.35">
      <c r="A1128" s="3" t="s">
        <v>3817</v>
      </c>
      <c r="B1128" s="3" t="s">
        <v>5944</v>
      </c>
      <c r="C1128" s="3">
        <v>7.2</v>
      </c>
      <c r="D1128" t="str">
        <v>RZA</v>
      </c>
      <c r="E1128" s="3">
        <f>AVERAGEIF(A1128:A6170,D1128,C1128:C6170)</f>
        <v>5.4</v>
      </c>
    </row>
    <row r="1129" spans="1:5" x14ac:dyDescent="0.35">
      <c r="A1129" s="3" t="s">
        <v>535</v>
      </c>
      <c r="B1129" s="3" t="s">
        <v>5947</v>
      </c>
      <c r="C1129" s="3">
        <v>6</v>
      </c>
      <c r="D1129" t="str">
        <v>Mark Piznarski</v>
      </c>
      <c r="E1129" s="3">
        <f>AVERAGEIF(A1129:A6171,D1129,C1129:C6171)</f>
        <v>5.0999999999999996</v>
      </c>
    </row>
    <row r="1130" spans="1:5" x14ac:dyDescent="0.35">
      <c r="A1130" s="3" t="s">
        <v>5076</v>
      </c>
      <c r="B1130" s="3" t="s">
        <v>5952</v>
      </c>
      <c r="C1130" s="3">
        <v>6</v>
      </c>
      <c r="D1130" t="str">
        <v>Craig Brewer</v>
      </c>
      <c r="E1130" s="3">
        <f>AVERAGEIF(A1130:A6172,D1130,C1130:C6172)</f>
        <v>7.2</v>
      </c>
    </row>
    <row r="1131" spans="1:5" x14ac:dyDescent="0.35">
      <c r="A1131" s="3" t="s">
        <v>1939</v>
      </c>
      <c r="B1131" s="3" t="s">
        <v>5957</v>
      </c>
      <c r="C1131" s="3">
        <v>7</v>
      </c>
      <c r="D1131" t="str">
        <v>David Raynr</v>
      </c>
      <c r="E1131" s="3">
        <f>AVERAGEIF(A1131:A6173,D1131,C1131:C6173)</f>
        <v>5.3666666666666671</v>
      </c>
    </row>
    <row r="1132" spans="1:5" x14ac:dyDescent="0.35">
      <c r="A1132" s="3" t="s">
        <v>5961</v>
      </c>
      <c r="B1132" s="3" t="s">
        <v>5963</v>
      </c>
      <c r="C1132" s="3">
        <v>5.4</v>
      </c>
      <c r="D1132" t="str">
        <v>Mort Nathan</v>
      </c>
      <c r="E1132" s="3">
        <f>AVERAGEIF(A1132:A6174,D1132,C1132:C6174)</f>
        <v>4.9000000000000004</v>
      </c>
    </row>
    <row r="1133" spans="1:5" x14ac:dyDescent="0.35">
      <c r="A1133" s="3" t="s">
        <v>163</v>
      </c>
      <c r="B1133" s="3" t="s">
        <v>5968</v>
      </c>
      <c r="C1133" s="3">
        <v>6.5</v>
      </c>
      <c r="D1133" t="str">
        <v>Dan Curtis</v>
      </c>
      <c r="E1133" s="3">
        <f>AVERAGEIF(A1133:A6175,D1133,C1133:C6175)</f>
        <v>7.4</v>
      </c>
    </row>
    <row r="1134" spans="1:5" x14ac:dyDescent="0.35">
      <c r="A1134" s="3" t="s">
        <v>371</v>
      </c>
      <c r="B1134" s="3" t="s">
        <v>5974</v>
      </c>
      <c r="C1134" s="3">
        <v>6.4</v>
      </c>
      <c r="D1134" t="str">
        <v>Wil Shriner</v>
      </c>
      <c r="E1134" s="3">
        <f>AVERAGEIF(A1134:A6176,D1134,C1134:C6176)</f>
        <v>5.6</v>
      </c>
    </row>
    <row r="1135" spans="1:5" x14ac:dyDescent="0.35">
      <c r="B1135" s="3" t="s">
        <v>5981</v>
      </c>
      <c r="C1135" s="3">
        <v>8.3000000000000007</v>
      </c>
      <c r="D1135" t="str">
        <v>Martin McDonagh</v>
      </c>
      <c r="E1135" s="3">
        <f>AVERAGEIF(A1135:A6177,D1135,C1135:C6177)</f>
        <v>7.6</v>
      </c>
    </row>
    <row r="1136" spans="1:5" x14ac:dyDescent="0.35">
      <c r="A1136" s="3" t="s">
        <v>5985</v>
      </c>
      <c r="B1136" s="3" t="s">
        <v>5987</v>
      </c>
      <c r="C1136" s="3">
        <v>4.9000000000000004</v>
      </c>
      <c r="D1136" t="str">
        <v>Tina Gordon Chism</v>
      </c>
      <c r="E1136" s="3">
        <f>AVERAGEIF(A1136:A6178,D1136,C1136:C6178)</f>
        <v>5.3</v>
      </c>
    </row>
    <row r="1137" spans="1:5" x14ac:dyDescent="0.35">
      <c r="A1137" s="3" t="s">
        <v>5990</v>
      </c>
      <c r="B1137" s="3" t="s">
        <v>5993</v>
      </c>
      <c r="C1137" s="3">
        <v>6.3</v>
      </c>
      <c r="D1137" t="str">
        <v>Peter Cattaneo</v>
      </c>
      <c r="E1137" s="3">
        <f>AVERAGEIF(A1137:A6179,D1137,C1137:C6179)</f>
        <v>6.68</v>
      </c>
    </row>
    <row r="1138" spans="1:5" x14ac:dyDescent="0.35">
      <c r="A1138" s="3" t="s">
        <v>5997</v>
      </c>
      <c r="B1138" s="3" t="s">
        <v>5999</v>
      </c>
      <c r="C1138" s="3">
        <v>1.7</v>
      </c>
      <c r="D1138" t="str">
        <v>Vicky Jenson</v>
      </c>
      <c r="E1138" s="3">
        <f>AVERAGEIF(A1138:A6180,D1138,C1138:C6180)</f>
        <v>5.3</v>
      </c>
    </row>
    <row r="1139" spans="1:5" x14ac:dyDescent="0.35">
      <c r="A1139" s="3" t="s">
        <v>6002</v>
      </c>
      <c r="B1139" s="3" t="s">
        <v>6005</v>
      </c>
      <c r="C1139" s="3">
        <v>7.7</v>
      </c>
      <c r="D1139" t="str">
        <v>Mary Lambert</v>
      </c>
      <c r="E1139" s="3">
        <f>AVERAGEIF(A1139:A6181,D1139,C1139:C6181)</f>
        <v>5.6</v>
      </c>
    </row>
    <row r="1140" spans="1:5" x14ac:dyDescent="0.35">
      <c r="A1140" s="3" t="s">
        <v>2433</v>
      </c>
      <c r="B1140" s="3" t="s">
        <v>6010</v>
      </c>
      <c r="C1140" s="3">
        <v>7.8</v>
      </c>
      <c r="D1140" t="str">
        <v>Peter Kassovitz</v>
      </c>
      <c r="E1140" s="3">
        <f>AVERAGEIF(A1140:A6182,D1140,C1140:C6182)</f>
        <v>6.5</v>
      </c>
    </row>
    <row r="1141" spans="1:5" x14ac:dyDescent="0.35">
      <c r="A1141" s="3" t="s">
        <v>3136</v>
      </c>
      <c r="B1141" s="3" t="s">
        <v>6013</v>
      </c>
      <c r="C1141" s="3">
        <v>5.5</v>
      </c>
      <c r="D1141" t="str">
        <v>Rodman Flender</v>
      </c>
      <c r="E1141" s="3">
        <f>AVERAGEIF(A1141:A6183,D1141,C1141:C6183)</f>
        <v>6.2</v>
      </c>
    </row>
    <row r="1142" spans="1:5" x14ac:dyDescent="0.35">
      <c r="A1142" s="3" t="s">
        <v>3122</v>
      </c>
      <c r="B1142" s="3" t="s">
        <v>6016</v>
      </c>
      <c r="C1142" s="3">
        <v>7.5</v>
      </c>
      <c r="D1142" t="str">
        <v>Katja von Garnier</v>
      </c>
      <c r="E1142" s="3">
        <f>AVERAGEIF(A1142:A6184,D1142,C1142:C6184)</f>
        <v>5.5</v>
      </c>
    </row>
    <row r="1143" spans="1:5" x14ac:dyDescent="0.35">
      <c r="A1143" s="3" t="s">
        <v>5985</v>
      </c>
      <c r="B1143" s="3" t="s">
        <v>6020</v>
      </c>
      <c r="C1143" s="3">
        <v>6.4</v>
      </c>
      <c r="D1143" t="str">
        <v>Mark Romanek</v>
      </c>
      <c r="E1143" s="3">
        <f>AVERAGEIF(A1143:A6185,D1143,C1143:C6185)</f>
        <v>7</v>
      </c>
    </row>
    <row r="1144" spans="1:5" x14ac:dyDescent="0.35">
      <c r="A1144" s="3" t="s">
        <v>6024</v>
      </c>
      <c r="B1144" s="3" t="s">
        <v>6025</v>
      </c>
      <c r="C1144" s="3">
        <v>5.6</v>
      </c>
      <c r="D1144" t="str">
        <v>Brad Anderson</v>
      </c>
      <c r="E1144" s="3">
        <f>AVERAGEIF(A1144:A6186,D1144,C1144:C6186)</f>
        <v>6.8600000000000012</v>
      </c>
    </row>
    <row r="1145" spans="1:5" x14ac:dyDescent="0.35">
      <c r="A1145" s="3" t="s">
        <v>6028</v>
      </c>
      <c r="B1145" s="3" t="s">
        <v>6032</v>
      </c>
      <c r="C1145" s="3">
        <v>7.5</v>
      </c>
      <c r="D1145" t="str">
        <v>Michael Chapman</v>
      </c>
      <c r="E1145" s="3">
        <f>AVERAGEIF(A1145:A6187,D1145,C1145:C6187)</f>
        <v>5.3</v>
      </c>
    </row>
    <row r="1146" spans="1:5" x14ac:dyDescent="0.35">
      <c r="A1146" s="3" t="s">
        <v>6037</v>
      </c>
      <c r="B1146" s="3" t="s">
        <v>6039</v>
      </c>
      <c r="C1146" s="3">
        <v>6.8</v>
      </c>
      <c r="D1146" t="str">
        <v>Antonio Banderas</v>
      </c>
      <c r="E1146" s="3">
        <f>AVERAGEIF(A1146:A6188,D1146,C1146:C6188)</f>
        <v>6.3</v>
      </c>
    </row>
    <row r="1147" spans="1:5" x14ac:dyDescent="0.35">
      <c r="A1147" s="3" t="s">
        <v>1617</v>
      </c>
      <c r="B1147" s="3" t="s">
        <v>6043</v>
      </c>
      <c r="C1147" s="3">
        <v>6.8</v>
      </c>
      <c r="D1147" t="str">
        <v>Khalil Sullins</v>
      </c>
      <c r="E1147" s="3">
        <f>AVERAGEIF(A1147:A6189,D1147,C1147:C6189)</f>
        <v>5.6</v>
      </c>
    </row>
    <row r="1148" spans="1:5" x14ac:dyDescent="0.35">
      <c r="A1148" s="3" t="s">
        <v>6046</v>
      </c>
      <c r="B1148" s="3" t="s">
        <v>6047</v>
      </c>
      <c r="C1148" s="3">
        <v>6</v>
      </c>
      <c r="D1148" t="str">
        <v>Fritz Lang</v>
      </c>
      <c r="E1148" s="3">
        <f>AVERAGEIF(A1148:A6190,D1148,C1148:C6190)</f>
        <v>8.3000000000000007</v>
      </c>
    </row>
    <row r="1149" spans="1:5" x14ac:dyDescent="0.35">
      <c r="A1149" s="3" t="s">
        <v>6051</v>
      </c>
      <c r="B1149" s="3" t="s">
        <v>6053</v>
      </c>
      <c r="C1149" s="3">
        <v>7.3</v>
      </c>
      <c r="D1149" t="str">
        <v>Hsiao-Hsien Hou</v>
      </c>
      <c r="E1149" s="3">
        <f>AVERAGEIF(A1149:A6191,D1149,C1149:C6191)</f>
        <v>6.4</v>
      </c>
    </row>
    <row r="1150" spans="1:5" x14ac:dyDescent="0.35">
      <c r="A1150" s="3" t="s">
        <v>3281</v>
      </c>
      <c r="B1150" s="3" t="s">
        <v>6057</v>
      </c>
      <c r="C1150" s="3">
        <v>6</v>
      </c>
      <c r="D1150" t="str">
        <v>Andrey Zvyagintsev</v>
      </c>
      <c r="E1150" s="3">
        <f>AVERAGEIF(A1150:A6192,D1150,C1150:C6192)</f>
        <v>8</v>
      </c>
    </row>
    <row r="1151" spans="1:5" x14ac:dyDescent="0.35">
      <c r="A1151" s="3" t="s">
        <v>1114</v>
      </c>
      <c r="B1151" s="3" t="s">
        <v>6060</v>
      </c>
      <c r="C1151" s="3">
        <v>7</v>
      </c>
      <c r="D1151" t="str">
        <v>Tony Jaa</v>
      </c>
      <c r="E1151" s="3">
        <f>AVERAGEIF(A1151:A6193,D1151,C1151:C6193)</f>
        <v>6.2</v>
      </c>
    </row>
    <row r="1152" spans="1:5" x14ac:dyDescent="0.35">
      <c r="A1152" s="3" t="s">
        <v>6063</v>
      </c>
      <c r="B1152" s="3" t="s">
        <v>6066</v>
      </c>
      <c r="C1152" s="3">
        <v>5.0999999999999996</v>
      </c>
      <c r="D1152" t="str">
        <v>RyÃ»hei Kitamura</v>
      </c>
      <c r="E1152" s="3">
        <f>AVERAGEIF(A1152:A6194,D1152,C1152:C6194)</f>
        <v>6.1</v>
      </c>
    </row>
    <row r="1153" spans="1:5" x14ac:dyDescent="0.35">
      <c r="A1153" s="3" t="s">
        <v>2213</v>
      </c>
      <c r="B1153" s="3" t="s">
        <v>6070</v>
      </c>
      <c r="C1153" s="3">
        <v>6.8</v>
      </c>
      <c r="D1153" t="str">
        <v>Darrell Roodt</v>
      </c>
      <c r="E1153" s="3">
        <f>AVERAGEIF(A1153:A6195,D1153,C1153:C6195)</f>
        <v>6</v>
      </c>
    </row>
    <row r="1154" spans="1:5" x14ac:dyDescent="0.35">
      <c r="A1154" s="3" t="s">
        <v>6074</v>
      </c>
      <c r="B1154" s="3" t="s">
        <v>6077</v>
      </c>
      <c r="C1154" s="3">
        <v>6.5</v>
      </c>
      <c r="D1154" t="str">
        <v>Dito Montiel</v>
      </c>
      <c r="E1154" s="3">
        <f>AVERAGEIF(A1154:A6196,D1154,C1154:C6196)</f>
        <v>5.0999999999999996</v>
      </c>
    </row>
    <row r="1155" spans="1:5" x14ac:dyDescent="0.35">
      <c r="A1155" s="3" t="s">
        <v>1783</v>
      </c>
      <c r="B1155" s="3" t="s">
        <v>6081</v>
      </c>
      <c r="C1155" s="3">
        <v>6.6</v>
      </c>
      <c r="D1155" t="str">
        <v>Stefan Ruzowitzky</v>
      </c>
      <c r="E1155" s="3">
        <f>AVERAGEIF(A1155:A6197,D1155,C1155:C6197)</f>
        <v>5.6333333333333329</v>
      </c>
    </row>
    <row r="1156" spans="1:5" x14ac:dyDescent="0.35">
      <c r="A1156" s="3" t="s">
        <v>2099</v>
      </c>
      <c r="B1156" s="3" t="s">
        <v>6085</v>
      </c>
      <c r="C1156" s="3">
        <v>7.2</v>
      </c>
      <c r="D1156" t="str">
        <v>Jake Paltrow</v>
      </c>
      <c r="E1156" s="3">
        <f>AVERAGEIF(A1156:A6198,D1156,C1156:C6198)</f>
        <v>5.9</v>
      </c>
    </row>
    <row r="1157" spans="1:5" x14ac:dyDescent="0.35">
      <c r="A1157" s="3" t="s">
        <v>5774</v>
      </c>
      <c r="B1157" s="3" t="s">
        <v>6089</v>
      </c>
      <c r="C1157" s="3">
        <v>7</v>
      </c>
      <c r="D1157" t="str">
        <v>Juraj Jakubisko</v>
      </c>
      <c r="E1157" s="3">
        <f>AVERAGEIF(A1157:A6199,D1157,C1157:C6199)</f>
        <v>6</v>
      </c>
    </row>
    <row r="1158" spans="1:5" x14ac:dyDescent="0.35">
      <c r="A1158" s="3" t="s">
        <v>4752</v>
      </c>
      <c r="B1158" s="3" t="s">
        <v>6093</v>
      </c>
      <c r="C1158" s="3">
        <v>7</v>
      </c>
      <c r="D1158" t="str">
        <v>Anthony Silverston</v>
      </c>
      <c r="E1158" s="3">
        <f>AVERAGEIF(A1158:A6200,D1158,C1158:C6200)</f>
        <v>5.8</v>
      </c>
    </row>
    <row r="1159" spans="1:5" x14ac:dyDescent="0.35">
      <c r="A1159" s="3" t="s">
        <v>6097</v>
      </c>
      <c r="B1159" s="3" t="s">
        <v>6099</v>
      </c>
      <c r="C1159" s="3">
        <v>5.9</v>
      </c>
      <c r="D1159" t="str">
        <v>Gabe IbÃ¡Ã±ez</v>
      </c>
      <c r="E1159" s="3">
        <f>AVERAGEIF(A1159:A6201,D1159,C1159:C6201)</f>
        <v>6.1</v>
      </c>
    </row>
    <row r="1160" spans="1:5" x14ac:dyDescent="0.35">
      <c r="A1160" s="3" t="s">
        <v>6102</v>
      </c>
      <c r="B1160" s="3" t="s">
        <v>6103</v>
      </c>
      <c r="C1160" s="3">
        <v>5.4</v>
      </c>
      <c r="D1160" t="str">
        <v>Gerry Lively</v>
      </c>
      <c r="E1160" s="3">
        <f>AVERAGEIF(A1160:A6202,D1160,C1160:C6202)</f>
        <v>4.9000000000000004</v>
      </c>
    </row>
    <row r="1161" spans="1:5" x14ac:dyDescent="0.35">
      <c r="A1161" s="3" t="s">
        <v>969</v>
      </c>
      <c r="B1161" s="3" t="s">
        <v>6108</v>
      </c>
      <c r="C1161" s="3">
        <v>6.6</v>
      </c>
      <c r="D1161" t="str">
        <v>Daniele Luchetti</v>
      </c>
      <c r="E1161" s="3">
        <f>AVERAGEIF(A1161:A6203,D1161,C1161:C6203)</f>
        <v>5.7</v>
      </c>
    </row>
    <row r="1162" spans="1:5" x14ac:dyDescent="0.35">
      <c r="A1162" s="3" t="s">
        <v>6111</v>
      </c>
      <c r="B1162" s="3" t="s">
        <v>6114</v>
      </c>
      <c r="C1162" s="3">
        <v>7</v>
      </c>
      <c r="D1162" t="str">
        <v>Tung-Shing Yee</v>
      </c>
      <c r="E1162" s="3">
        <f>AVERAGEIF(A1162:A6204,D1162,C1162:C6204)</f>
        <v>7.1</v>
      </c>
    </row>
    <row r="1163" spans="1:5" x14ac:dyDescent="0.35">
      <c r="A1163" s="3" t="s">
        <v>1627</v>
      </c>
      <c r="B1163" s="3" t="s">
        <v>6119</v>
      </c>
      <c r="C1163" s="3">
        <v>6.5</v>
      </c>
      <c r="D1163" t="str">
        <v>Julien Temple</v>
      </c>
      <c r="E1163" s="3">
        <f>AVERAGEIF(A1163:A6205,D1163,C1163:C6205)</f>
        <v>6.6</v>
      </c>
    </row>
    <row r="1164" spans="1:5" x14ac:dyDescent="0.35">
      <c r="A1164" s="3" t="s">
        <v>5273</v>
      </c>
      <c r="B1164" s="3" t="s">
        <v>6123</v>
      </c>
      <c r="C1164" s="3">
        <v>6.3</v>
      </c>
      <c r="D1164" t="str">
        <v>Gregory Jacobs</v>
      </c>
      <c r="E1164" s="3">
        <f>AVERAGEIF(A1164:A6206,D1164,C1164:C6206)</f>
        <v>5.7</v>
      </c>
    </row>
    <row r="1165" spans="1:5" x14ac:dyDescent="0.35">
      <c r="A1165" s="3" t="s">
        <v>6126</v>
      </c>
      <c r="B1165" s="3" t="s">
        <v>6127</v>
      </c>
      <c r="C1165" s="3">
        <v>6.5</v>
      </c>
      <c r="D1165" t="str">
        <v>Gilles Paquet-Brenner</v>
      </c>
      <c r="E1165" s="3">
        <f>AVERAGEIF(A1165:A6207,D1165,C1165:C6207)</f>
        <v>7.5</v>
      </c>
    </row>
    <row r="1166" spans="1:5" x14ac:dyDescent="0.35">
      <c r="A1166" s="3" t="s">
        <v>6131</v>
      </c>
      <c r="B1166" s="3" t="s">
        <v>6133</v>
      </c>
      <c r="C1166" s="3">
        <v>6.5</v>
      </c>
      <c r="D1166" t="str">
        <v>Peter Cousens</v>
      </c>
      <c r="E1166" s="3">
        <f>AVERAGEIF(A1166:A6208,D1166,C1166:C6208)</f>
        <v>6.2</v>
      </c>
    </row>
    <row r="1167" spans="1:5" x14ac:dyDescent="0.35">
      <c r="A1167" s="3" t="s">
        <v>3722</v>
      </c>
      <c r="B1167" s="3" t="s">
        <v>6138</v>
      </c>
      <c r="C1167" s="3">
        <v>5.8</v>
      </c>
      <c r="D1167" t="str">
        <v>Lars von Trier</v>
      </c>
      <c r="E1167" s="3">
        <f>AVERAGEIF(A1167:A6209,D1167,C1167:C6209)</f>
        <v>7.5</v>
      </c>
    </row>
    <row r="1168" spans="1:5" x14ac:dyDescent="0.35">
      <c r="A1168" s="3" t="s">
        <v>6142</v>
      </c>
      <c r="B1168" s="3" t="s">
        <v>6144</v>
      </c>
      <c r="C1168" s="3">
        <v>6.6</v>
      </c>
      <c r="D1168" t="str">
        <v>John Blanchard</v>
      </c>
      <c r="E1168" s="3">
        <f>AVERAGEIF(A1168:A6210,D1168,C1168:C6210)</f>
        <v>9.5</v>
      </c>
    </row>
    <row r="1169" spans="1:5" x14ac:dyDescent="0.35">
      <c r="A1169" s="3" t="s">
        <v>6148</v>
      </c>
      <c r="B1169" s="3" t="s">
        <v>6149</v>
      </c>
      <c r="C1169" s="3">
        <v>5.4</v>
      </c>
      <c r="D1169" t="str">
        <v>John Cornell</v>
      </c>
      <c r="E1169" s="3">
        <f>AVERAGEIF(A1169:A6211,D1169,C1169:C6211)</f>
        <v>5.5</v>
      </c>
    </row>
    <row r="1170" spans="1:5" x14ac:dyDescent="0.35">
      <c r="A1170" s="3" t="s">
        <v>6152</v>
      </c>
      <c r="B1170" s="3" t="s">
        <v>6153</v>
      </c>
      <c r="C1170" s="3">
        <v>6.1</v>
      </c>
      <c r="D1170" t="str">
        <v>Vidhu Vinod Chopra</v>
      </c>
      <c r="E1170" s="3">
        <f>AVERAGEIF(A1170:A6212,D1170,C1170:C6212)</f>
        <v>5.7</v>
      </c>
    </row>
    <row r="1171" spans="1:5" x14ac:dyDescent="0.35">
      <c r="A1171" s="3" t="s">
        <v>6156</v>
      </c>
      <c r="B1171" s="3" t="s">
        <v>6158</v>
      </c>
      <c r="C1171" s="3">
        <v>4</v>
      </c>
      <c r="D1171" t="str">
        <v>Jamie Blanks</v>
      </c>
      <c r="E1171" s="3">
        <f>AVERAGEIF(A1171:A6213,D1171,C1171:C6213)</f>
        <v>5.0999999999999996</v>
      </c>
    </row>
    <row r="1172" spans="1:5" x14ac:dyDescent="0.35">
      <c r="A1172" s="3" t="s">
        <v>5349</v>
      </c>
      <c r="B1172" s="3" t="s">
        <v>6162</v>
      </c>
      <c r="C1172" s="3">
        <v>7.6</v>
      </c>
      <c r="D1172" t="str">
        <v>Randal Kleiser</v>
      </c>
      <c r="E1172" s="3">
        <f>AVERAGEIF(A1172:A6214,D1172,C1172:C6214)</f>
        <v>6.5333333333333341</v>
      </c>
    </row>
    <row r="1173" spans="1:5" x14ac:dyDescent="0.35">
      <c r="A1173" s="3" t="s">
        <v>1939</v>
      </c>
      <c r="B1173" s="3" t="s">
        <v>6167</v>
      </c>
      <c r="C1173" s="3">
        <v>7.9</v>
      </c>
      <c r="D1173" t="str">
        <v>Rick Famuyiwa</v>
      </c>
      <c r="E1173" s="3">
        <f>AVERAGEIF(A1173:A6215,D1173,C1173:C6215)</f>
        <v>6.4</v>
      </c>
    </row>
    <row r="1174" spans="1:5" x14ac:dyDescent="0.35">
      <c r="A1174" s="3" t="s">
        <v>6171</v>
      </c>
      <c r="B1174" s="3" t="s">
        <v>6173</v>
      </c>
      <c r="C1174" s="3">
        <v>5.3</v>
      </c>
      <c r="D1174" t="str">
        <v>Alan Cohn</v>
      </c>
      <c r="E1174" s="3">
        <f>AVERAGEIF(A1174:A6216,D1174,C1174:C6216)</f>
        <v>6</v>
      </c>
    </row>
    <row r="1175" spans="1:5" x14ac:dyDescent="0.35">
      <c r="A1175" s="3" t="s">
        <v>6176</v>
      </c>
      <c r="B1175" s="3" t="s">
        <v>6178</v>
      </c>
      <c r="C1175" s="3">
        <v>6.6</v>
      </c>
      <c r="D1175" t="str">
        <v>Franco Zeffirelli</v>
      </c>
      <c r="E1175" s="3">
        <f>AVERAGEIF(A1175:A6217,D1175,C1175:C6217)</f>
        <v>6.9</v>
      </c>
    </row>
    <row r="1176" spans="1:5" x14ac:dyDescent="0.35">
      <c r="A1176" s="3" t="s">
        <v>6182</v>
      </c>
      <c r="B1176" s="3" t="s">
        <v>6185</v>
      </c>
      <c r="C1176" s="3">
        <v>6.3</v>
      </c>
      <c r="D1176" t="str">
        <v>Tom Holland</v>
      </c>
      <c r="E1176" s="3">
        <f>AVERAGEIF(A1176:A6218,D1176,C1176:C6218)</f>
        <v>6.1</v>
      </c>
    </row>
    <row r="1177" spans="1:5" x14ac:dyDescent="0.35">
      <c r="B1177" s="3" t="s">
        <v>6191</v>
      </c>
      <c r="C1177" s="3">
        <v>7.5</v>
      </c>
      <c r="D1177" t="str">
        <v>James Isaac</v>
      </c>
      <c r="E1177" s="3">
        <f>AVERAGEIF(A1177:A6219,D1177,C1177:C6219)</f>
        <v>4.4000000000000004</v>
      </c>
    </row>
    <row r="1178" spans="1:5" x14ac:dyDescent="0.35">
      <c r="A1178" s="3" t="s">
        <v>4176</v>
      </c>
      <c r="B1178" s="3" t="s">
        <v>6196</v>
      </c>
      <c r="C1178" s="3">
        <v>7.2</v>
      </c>
      <c r="D1178" t="str">
        <v>Emilio Estevez</v>
      </c>
      <c r="E1178" s="3">
        <f>AVERAGEIF(A1178:A6220,D1178,C1178:C6220)</f>
        <v>7</v>
      </c>
    </row>
    <row r="1179" spans="1:5" x14ac:dyDescent="0.35">
      <c r="A1179" s="3" t="s">
        <v>4914</v>
      </c>
      <c r="B1179" s="3" t="s">
        <v>6200</v>
      </c>
      <c r="C1179" s="3">
        <v>7</v>
      </c>
      <c r="D1179" t="str">
        <v>Josh Schwartz</v>
      </c>
      <c r="E1179" s="3">
        <f>AVERAGEIF(A1179:A6221,D1179,C1179:C6221)</f>
        <v>5.4</v>
      </c>
    </row>
    <row r="1180" spans="1:5" x14ac:dyDescent="0.35">
      <c r="A1180" s="3" t="s">
        <v>6204</v>
      </c>
      <c r="B1180" s="3" t="s">
        <v>6206</v>
      </c>
      <c r="C1180" s="3">
        <v>4.9000000000000004</v>
      </c>
      <c r="D1180" t="str">
        <v>Julian Schnabel</v>
      </c>
      <c r="E1180" s="3">
        <f>AVERAGEIF(A1180:A6222,D1180,C1180:C6222)</f>
        <v>7.45</v>
      </c>
    </row>
    <row r="1181" spans="1:5" x14ac:dyDescent="0.35">
      <c r="A1181" s="3" t="s">
        <v>5081</v>
      </c>
      <c r="B1181" s="3" t="s">
        <v>6210</v>
      </c>
      <c r="C1181" s="3">
        <v>6.9</v>
      </c>
      <c r="D1181" t="str">
        <v>Todd Field</v>
      </c>
      <c r="E1181" s="3">
        <f>AVERAGEIF(A1181:A6223,D1181,C1181:C6223)</f>
        <v>7.55</v>
      </c>
    </row>
    <row r="1182" spans="1:5" x14ac:dyDescent="0.35">
      <c r="A1182" s="3" t="s">
        <v>6214</v>
      </c>
      <c r="B1182" s="3" t="s">
        <v>6217</v>
      </c>
      <c r="C1182" s="3">
        <v>5.2</v>
      </c>
      <c r="D1182" t="str">
        <v>Davis Guggenheim</v>
      </c>
      <c r="E1182" s="3">
        <f>AVERAGEIF(A1182:A6224,D1182,C1182:C6224)</f>
        <v>6.5333333333333341</v>
      </c>
    </row>
    <row r="1183" spans="1:5" x14ac:dyDescent="0.35">
      <c r="A1183" s="3" t="s">
        <v>912</v>
      </c>
      <c r="B1183" s="3" t="s">
        <v>6221</v>
      </c>
      <c r="C1183" s="3">
        <v>8.1</v>
      </c>
      <c r="D1183" t="str">
        <v>Stephen Carpenter</v>
      </c>
      <c r="E1183" s="3">
        <f>AVERAGEIF(A1183:A6225,D1183,C1183:C6225)</f>
        <v>3.9</v>
      </c>
    </row>
    <row r="1184" spans="1:5" x14ac:dyDescent="0.35">
      <c r="A1184" s="3" t="s">
        <v>6224</v>
      </c>
      <c r="B1184" s="3" t="s">
        <v>6226</v>
      </c>
      <c r="C1184" s="3">
        <v>6.6</v>
      </c>
      <c r="D1184" t="str">
        <v>James Fargo</v>
      </c>
      <c r="E1184" s="3">
        <f>AVERAGEIF(A1184:A6226,D1184,C1184:C6226)</f>
        <v>6.5</v>
      </c>
    </row>
    <row r="1185" spans="1:5" x14ac:dyDescent="0.35">
      <c r="A1185" s="3" t="s">
        <v>3930</v>
      </c>
      <c r="B1185" s="3" t="s">
        <v>6230</v>
      </c>
      <c r="C1185" s="3">
        <v>6.2</v>
      </c>
      <c r="D1185" t="str">
        <v>Alain Resnais</v>
      </c>
      <c r="E1185" s="3">
        <f>AVERAGEIF(A1185:A6227,D1185,C1185:C6227)</f>
        <v>6.3</v>
      </c>
    </row>
    <row r="1186" spans="1:5" x14ac:dyDescent="0.35">
      <c r="A1186" s="3" t="s">
        <v>6234</v>
      </c>
      <c r="B1186" s="3" t="s">
        <v>6237</v>
      </c>
      <c r="C1186" s="3">
        <v>7.2</v>
      </c>
      <c r="D1186" t="str">
        <v>Chao-Bin Su</v>
      </c>
      <c r="E1186" s="3">
        <f>AVERAGEIF(A1186:A6228,D1186,C1186:C6228)</f>
        <v>6.9</v>
      </c>
    </row>
    <row r="1187" spans="1:5" x14ac:dyDescent="0.35">
      <c r="A1187" s="3" t="s">
        <v>4166</v>
      </c>
      <c r="B1187" s="3" t="s">
        <v>6241</v>
      </c>
      <c r="C1187" s="3">
        <v>7.3</v>
      </c>
      <c r="D1187" t="str">
        <v>Kenneth Lonergan</v>
      </c>
      <c r="E1187" s="3">
        <f>AVERAGEIF(A1187:A6229,D1187,C1187:C6229)</f>
        <v>7.1</v>
      </c>
    </row>
    <row r="1188" spans="1:5" x14ac:dyDescent="0.35">
      <c r="A1188" s="3" t="s">
        <v>6244</v>
      </c>
      <c r="B1188" s="3" t="s">
        <v>6245</v>
      </c>
      <c r="C1188" s="3">
        <v>6.7</v>
      </c>
      <c r="D1188" t="str">
        <v>Bo Zenga</v>
      </c>
      <c r="E1188" s="3">
        <f>AVERAGEIF(A1188:A6230,D1188,C1188:C6230)</f>
        <v>3.6</v>
      </c>
    </row>
    <row r="1189" spans="1:5" x14ac:dyDescent="0.35">
      <c r="A1189" s="3" t="s">
        <v>6248</v>
      </c>
      <c r="B1189" s="3" t="s">
        <v>6250</v>
      </c>
      <c r="C1189" s="3">
        <v>6.4</v>
      </c>
      <c r="D1189" t="str">
        <v>Danny Leiner</v>
      </c>
      <c r="E1189" s="3">
        <f>AVERAGEIF(A1189:A6231,D1189,C1189:C6231)</f>
        <v>6.3</v>
      </c>
    </row>
    <row r="1190" spans="1:5" x14ac:dyDescent="0.35">
      <c r="A1190" s="3" t="s">
        <v>435</v>
      </c>
      <c r="B1190" s="3" t="s">
        <v>6255</v>
      </c>
      <c r="C1190" s="3">
        <v>7.8</v>
      </c>
      <c r="D1190" t="str">
        <v>Christopher Cain</v>
      </c>
      <c r="E1190" s="3">
        <f>AVERAGEIF(A1190:A6232,D1190,C1190:C6232)</f>
        <v>6.3</v>
      </c>
    </row>
    <row r="1191" spans="1:5" x14ac:dyDescent="0.35">
      <c r="A1191" s="3" t="s">
        <v>1971</v>
      </c>
      <c r="B1191" s="3" t="s">
        <v>6259</v>
      </c>
      <c r="C1191" s="3">
        <v>6.4</v>
      </c>
      <c r="D1191" t="str">
        <v>Theodore Melfi</v>
      </c>
      <c r="E1191" s="3">
        <f>AVERAGEIF(A1191:A6233,D1191,C1191:C6233)</f>
        <v>7.3</v>
      </c>
    </row>
    <row r="1192" spans="1:5" x14ac:dyDescent="0.35">
      <c r="A1192" s="3" t="s">
        <v>6262</v>
      </c>
      <c r="B1192" s="3" t="s">
        <v>6263</v>
      </c>
      <c r="C1192" s="3">
        <v>4.0999999999999996</v>
      </c>
      <c r="D1192" t="str">
        <v>Ed Decter</v>
      </c>
      <c r="E1192" s="3">
        <f>AVERAGEIF(A1192:A6234,D1192,C1192:C6234)</f>
        <v>5.9</v>
      </c>
    </row>
    <row r="1193" spans="1:5" x14ac:dyDescent="0.35">
      <c r="A1193" s="3" t="s">
        <v>4903</v>
      </c>
      <c r="B1193" s="3" t="s">
        <v>6266</v>
      </c>
      <c r="C1193" s="3">
        <v>4.0999999999999996</v>
      </c>
      <c r="D1193" t="str">
        <v>Gene Quintano</v>
      </c>
      <c r="E1193" s="3">
        <f>AVERAGEIF(A1193:A6235,D1193,C1193:C6235)</f>
        <v>6.1</v>
      </c>
    </row>
    <row r="1194" spans="1:5" x14ac:dyDescent="0.35">
      <c r="A1194" s="3" t="s">
        <v>1324</v>
      </c>
      <c r="B1194" s="3" t="s">
        <v>6269</v>
      </c>
      <c r="C1194" s="3">
        <v>7.4</v>
      </c>
      <c r="D1194" t="str">
        <v>Eric Bress</v>
      </c>
      <c r="E1194" s="3">
        <f>AVERAGEIF(A1194:A6236,D1194,C1194:C6236)</f>
        <v>7.7</v>
      </c>
    </row>
    <row r="1195" spans="1:5" x14ac:dyDescent="0.35">
      <c r="A1195" s="3" t="s">
        <v>809</v>
      </c>
      <c r="B1195" s="3" t="s">
        <v>6272</v>
      </c>
      <c r="C1195" s="3">
        <v>5.8</v>
      </c>
      <c r="D1195" t="str">
        <v>Preston A. Whitmore II</v>
      </c>
      <c r="E1195" s="3">
        <f>AVERAGEIF(A1195:A6237,D1195,C1195:C6237)</f>
        <v>4.0999999999999996</v>
      </c>
    </row>
    <row r="1196" spans="1:5" x14ac:dyDescent="0.35">
      <c r="A1196" s="3" t="s">
        <v>225</v>
      </c>
      <c r="B1196" s="3" t="s">
        <v>6278</v>
      </c>
      <c r="C1196" s="3">
        <v>7.6</v>
      </c>
      <c r="D1196" t="str">
        <v>Kirk Wong</v>
      </c>
      <c r="E1196" s="3">
        <f>AVERAGEIF(A1196:A6238,D1196,C1196:C6238)</f>
        <v>6.1</v>
      </c>
    </row>
    <row r="1197" spans="1:5" x14ac:dyDescent="0.35">
      <c r="A1197" s="3" t="s">
        <v>5624</v>
      </c>
      <c r="B1197" s="3" t="s">
        <v>6284</v>
      </c>
      <c r="C1197" s="3">
        <v>7.2</v>
      </c>
      <c r="D1197" t="str">
        <v>Bronwen Hughes</v>
      </c>
      <c r="E1197" s="3">
        <f>AVERAGEIF(A1197:A6239,D1197,C1197:C6239)</f>
        <v>5.9</v>
      </c>
    </row>
    <row r="1198" spans="1:5" x14ac:dyDescent="0.35">
      <c r="A1198" s="3" t="s">
        <v>332</v>
      </c>
      <c r="B1198" s="3" t="s">
        <v>6289</v>
      </c>
      <c r="C1198" s="3">
        <v>7.8</v>
      </c>
      <c r="D1198" t="str">
        <v>John Lafia</v>
      </c>
      <c r="E1198" s="3">
        <f>AVERAGEIF(A1198:A6240,D1198,C1198:C6240)</f>
        <v>5.7</v>
      </c>
    </row>
    <row r="1199" spans="1:5" x14ac:dyDescent="0.35">
      <c r="A1199" s="3" t="s">
        <v>685</v>
      </c>
      <c r="B1199" s="3" t="s">
        <v>6293</v>
      </c>
      <c r="C1199" s="3">
        <v>7.7</v>
      </c>
      <c r="D1199" t="str">
        <v>Sam Miller</v>
      </c>
      <c r="E1199" s="3">
        <f>AVERAGEIF(A1199:A6241,D1199,C1199:C6241)</f>
        <v>5.75</v>
      </c>
    </row>
    <row r="1200" spans="1:5" x14ac:dyDescent="0.35">
      <c r="A1200" s="3" t="s">
        <v>6297</v>
      </c>
      <c r="B1200" s="3" t="s">
        <v>6300</v>
      </c>
      <c r="C1200" s="3">
        <v>6.4</v>
      </c>
      <c r="D1200" t="str">
        <v>Alex Garland</v>
      </c>
      <c r="E1200" s="3">
        <f>AVERAGEIF(A1200:A6242,D1200,C1200:C6242)</f>
        <v>7.7</v>
      </c>
    </row>
    <row r="1201" spans="1:5" x14ac:dyDescent="0.35">
      <c r="A1201" s="3" t="s">
        <v>5702</v>
      </c>
      <c r="B1201" s="3" t="s">
        <v>6305</v>
      </c>
      <c r="C1201" s="3">
        <v>5.0999999999999996</v>
      </c>
      <c r="D1201" t="str">
        <v>Mark Brown</v>
      </c>
      <c r="E1201" s="3">
        <f>AVERAGEIF(A1201:A6243,D1201,C1201:C6243)</f>
        <v>5.1999999999999993</v>
      </c>
    </row>
    <row r="1202" spans="1:5" x14ac:dyDescent="0.35">
      <c r="A1202" s="3" t="s">
        <v>6308</v>
      </c>
      <c r="B1202" s="3" t="s">
        <v>6311</v>
      </c>
      <c r="C1202" s="3">
        <v>5.5</v>
      </c>
      <c r="D1202" t="str">
        <v>Michael Polish</v>
      </c>
      <c r="E1202" s="3">
        <f>AVERAGEIF(A1202:A6244,D1202,C1202:C6244)</f>
        <v>5.78</v>
      </c>
    </row>
    <row r="1203" spans="1:5" x14ac:dyDescent="0.35">
      <c r="A1203" s="3" t="s">
        <v>435</v>
      </c>
      <c r="B1203" s="3" t="s">
        <v>6315</v>
      </c>
      <c r="C1203" s="3">
        <v>7.4</v>
      </c>
      <c r="D1203" t="str">
        <v>Daisy von Scherler Mayer</v>
      </c>
      <c r="E1203" s="3">
        <f>AVERAGEIF(A1203:A6245,D1203,C1203:C6245)</f>
        <v>4.5999999999999996</v>
      </c>
    </row>
    <row r="1204" spans="1:5" x14ac:dyDescent="0.35">
      <c r="A1204" s="3" t="s">
        <v>6318</v>
      </c>
      <c r="B1204" s="3" t="s">
        <v>6319</v>
      </c>
      <c r="C1204" s="3">
        <v>6</v>
      </c>
      <c r="D1204" t="str">
        <v>Lenny Abrahamson</v>
      </c>
      <c r="E1204" s="3">
        <f>AVERAGEIF(A1204:A6246,D1204,C1204:C6246)</f>
        <v>8.3000000000000007</v>
      </c>
    </row>
    <row r="1205" spans="1:5" x14ac:dyDescent="0.35">
      <c r="A1205" s="3" t="s">
        <v>4850</v>
      </c>
      <c r="B1205" s="3" t="s">
        <v>6323</v>
      </c>
      <c r="C1205" s="3">
        <v>7.5</v>
      </c>
      <c r="D1205" t="str">
        <v>Bob Saget</v>
      </c>
      <c r="E1205" s="3">
        <f>AVERAGEIF(A1205:A6247,D1205,C1205:C6247)</f>
        <v>5.3000000000000007</v>
      </c>
    </row>
    <row r="1206" spans="1:5" x14ac:dyDescent="0.35">
      <c r="A1206" s="3" t="s">
        <v>3668</v>
      </c>
      <c r="B1206" s="3" t="s">
        <v>6327</v>
      </c>
      <c r="C1206" s="3">
        <v>7</v>
      </c>
      <c r="D1206" t="str">
        <v>John Waters</v>
      </c>
      <c r="E1206" s="3">
        <f>AVERAGEIF(A1206:A6248,D1206,C1206:C6248)</f>
        <v>6.333333333333333</v>
      </c>
    </row>
    <row r="1207" spans="1:5" x14ac:dyDescent="0.35">
      <c r="A1207" s="3" t="s">
        <v>5081</v>
      </c>
      <c r="B1207" s="3" t="s">
        <v>6330</v>
      </c>
      <c r="C1207" s="3">
        <v>7.5</v>
      </c>
      <c r="D1207" t="str">
        <v>Craig Bolotin</v>
      </c>
      <c r="E1207" s="3">
        <f>AVERAGEIF(A1207:A6249,D1207,C1207:C6249)</f>
        <v>6</v>
      </c>
    </row>
    <row r="1208" spans="1:5" x14ac:dyDescent="0.35">
      <c r="A1208" s="3" t="s">
        <v>2647</v>
      </c>
      <c r="B1208" s="3" t="s">
        <v>6333</v>
      </c>
      <c r="C1208" s="3">
        <v>7.3</v>
      </c>
      <c r="D1208" t="str">
        <v>Mark Christopher</v>
      </c>
      <c r="E1208" s="3">
        <f>AVERAGEIF(A1208:A6250,D1208,C1208:C6250)</f>
        <v>5.8</v>
      </c>
    </row>
    <row r="1209" spans="1:5" x14ac:dyDescent="0.35">
      <c r="A1209" s="3" t="s">
        <v>3494</v>
      </c>
      <c r="B1209" s="3" t="s">
        <v>6336</v>
      </c>
      <c r="C1209" s="3">
        <v>5.7</v>
      </c>
      <c r="D1209" t="str">
        <v>Blair Hayes</v>
      </c>
      <c r="E1209" s="3">
        <f>AVERAGEIF(A1209:A6251,D1209,C1209:C6251)</f>
        <v>5.6</v>
      </c>
    </row>
    <row r="1210" spans="1:5" x14ac:dyDescent="0.35">
      <c r="A1210" s="3" t="s">
        <v>5087</v>
      </c>
      <c r="B1210" s="3" t="s">
        <v>6339</v>
      </c>
      <c r="C1210" s="3">
        <v>7.3</v>
      </c>
      <c r="D1210" t="str">
        <v>Jez Butterworth</v>
      </c>
      <c r="E1210" s="3">
        <f>AVERAGEIF(A1210:A6252,D1210,C1210:C6252)</f>
        <v>6.1</v>
      </c>
    </row>
    <row r="1211" spans="1:5" x14ac:dyDescent="0.35">
      <c r="A1211" s="3" t="s">
        <v>2367</v>
      </c>
      <c r="B1211" s="3" t="s">
        <v>6343</v>
      </c>
      <c r="C1211" s="3">
        <v>7.2</v>
      </c>
      <c r="D1211" t="str">
        <v>Olivier Assayas</v>
      </c>
      <c r="E1211" s="3">
        <f>AVERAGEIF(A1211:A6253,D1211,C1211:C6253)</f>
        <v>7.1</v>
      </c>
    </row>
    <row r="1212" spans="1:5" x14ac:dyDescent="0.35">
      <c r="A1212" s="3" t="s">
        <v>1351</v>
      </c>
      <c r="B1212" s="3" t="s">
        <v>6347</v>
      </c>
      <c r="C1212" s="3">
        <v>5.9</v>
      </c>
      <c r="D1212" t="str">
        <v>Patrice Leconte</v>
      </c>
      <c r="E1212" s="3">
        <f>AVERAGEIF(A1212:A6254,D1212,C1212:C6254)</f>
        <v>7.3</v>
      </c>
    </row>
    <row r="1213" spans="1:5" x14ac:dyDescent="0.35">
      <c r="A1213" s="3" t="s">
        <v>1633</v>
      </c>
      <c r="B1213" s="3" t="s">
        <v>6352</v>
      </c>
      <c r="C1213" s="3">
        <v>7.8</v>
      </c>
      <c r="D1213" t="str">
        <v>Paul Mazursky</v>
      </c>
      <c r="E1213" s="3">
        <f>AVERAGEIF(A1213:A6255,D1213,C1213:C6255)</f>
        <v>5.9</v>
      </c>
    </row>
    <row r="1214" spans="1:5" x14ac:dyDescent="0.35">
      <c r="A1214" s="3" t="s">
        <v>3778</v>
      </c>
      <c r="B1214" s="3" t="s">
        <v>6357</v>
      </c>
      <c r="C1214" s="3">
        <v>7.7</v>
      </c>
      <c r="D1214" t="str">
        <v>Stephen Chbosky</v>
      </c>
      <c r="E1214" s="3">
        <f>AVERAGEIF(A1214:A6256,D1214,C1214:C6256)</f>
        <v>8</v>
      </c>
    </row>
    <row r="1215" spans="1:5" x14ac:dyDescent="0.35">
      <c r="A1215" s="3" t="s">
        <v>3827</v>
      </c>
      <c r="B1215" s="3" t="s">
        <v>6361</v>
      </c>
      <c r="C1215" s="3">
        <v>8.1</v>
      </c>
      <c r="D1215" t="str">
        <v>Jon Hess</v>
      </c>
      <c r="E1215" s="3">
        <f>AVERAGEIF(A1215:A6257,D1215,C1215:C6257)</f>
        <v>5.0999999999999996</v>
      </c>
    </row>
    <row r="1216" spans="1:5" x14ac:dyDescent="0.35">
      <c r="A1216" s="3" t="s">
        <v>2482</v>
      </c>
      <c r="B1216" s="3" t="s">
        <v>6365</v>
      </c>
      <c r="C1216" s="3">
        <v>6.6</v>
      </c>
      <c r="D1216" t="str">
        <v>Joe Cornish</v>
      </c>
      <c r="E1216" s="3">
        <f>AVERAGEIF(A1216:A6258,D1216,C1216:C6258)</f>
        <v>6.6</v>
      </c>
    </row>
    <row r="1217" spans="1:5" x14ac:dyDescent="0.35">
      <c r="A1217" s="3" t="s">
        <v>6097</v>
      </c>
      <c r="B1217" s="3" t="s">
        <v>6368</v>
      </c>
      <c r="C1217" s="3">
        <v>7.1</v>
      </c>
      <c r="D1217" t="str">
        <v>John H. Lee</v>
      </c>
      <c r="E1217" s="3">
        <f>AVERAGEIF(A1217:A6259,D1217,C1217:C6259)</f>
        <v>6.8</v>
      </c>
    </row>
    <row r="1218" spans="1:5" x14ac:dyDescent="0.35">
      <c r="A1218" s="3" t="s">
        <v>3494</v>
      </c>
      <c r="B1218" s="3" t="s">
        <v>6372</v>
      </c>
      <c r="C1218" s="3">
        <v>5.9</v>
      </c>
      <c r="D1218" t="str">
        <v>John Stainton</v>
      </c>
      <c r="E1218" s="3">
        <f>AVERAGEIF(A1218:A6260,D1218,C1218:C6260)</f>
        <v>5.4</v>
      </c>
    </row>
    <row r="1219" spans="1:5" x14ac:dyDescent="0.35">
      <c r="A1219" s="3" t="s">
        <v>760</v>
      </c>
      <c r="B1219" s="3" t="s">
        <v>6378</v>
      </c>
      <c r="C1219" s="3">
        <v>8</v>
      </c>
      <c r="D1219" t="str">
        <v>Benedek Fliegauf</v>
      </c>
      <c r="E1219" s="3">
        <f>AVERAGEIF(A1219:A6261,D1219,C1219:C6261)</f>
        <v>6.4</v>
      </c>
    </row>
    <row r="1220" spans="1:5" x14ac:dyDescent="0.35">
      <c r="A1220" s="3" t="s">
        <v>4987</v>
      </c>
      <c r="B1220" s="3" t="s">
        <v>6383</v>
      </c>
      <c r="C1220" s="3">
        <v>4.5999999999999996</v>
      </c>
      <c r="D1220" t="str">
        <v>Paul Schrader</v>
      </c>
      <c r="E1220" s="3">
        <f>AVERAGEIF(A1220:A6262,D1220,C1220:C6262)</f>
        <v>5.7428571428571429</v>
      </c>
    </row>
    <row r="1221" spans="1:5" x14ac:dyDescent="0.35">
      <c r="A1221" s="3" t="s">
        <v>40</v>
      </c>
      <c r="B1221" s="3" t="s">
        <v>6388</v>
      </c>
      <c r="C1221" s="3">
        <v>6.1</v>
      </c>
      <c r="D1221" t="str">
        <v>Stewart Hendler</v>
      </c>
      <c r="E1221" s="3">
        <f>AVERAGEIF(A1221:A6263,D1221,C1221:C6263)</f>
        <v>5.0999999999999996</v>
      </c>
    </row>
    <row r="1222" spans="1:5" x14ac:dyDescent="0.35">
      <c r="A1222" s="3" t="s">
        <v>565</v>
      </c>
      <c r="B1222" s="3" t="s">
        <v>3690</v>
      </c>
      <c r="C1222" s="3">
        <v>7.2</v>
      </c>
      <c r="D1222" t="str">
        <v>John Cromwell</v>
      </c>
      <c r="E1222" s="3">
        <f>AVERAGEIF(A1222:A6264,D1222,C1222:C6264)</f>
        <v>7.8</v>
      </c>
    </row>
    <row r="1223" spans="1:5" x14ac:dyDescent="0.35">
      <c r="A1223" s="3" t="s">
        <v>6074</v>
      </c>
      <c r="B1223" s="3" t="s">
        <v>6393</v>
      </c>
      <c r="C1223" s="3">
        <v>6.4</v>
      </c>
      <c r="D1223" t="str">
        <v>Mark Herman</v>
      </c>
      <c r="E1223" s="3">
        <f>AVERAGEIF(A1223:A6265,D1223,C1223:C6265)</f>
        <v>7.4</v>
      </c>
    </row>
    <row r="1224" spans="1:5" x14ac:dyDescent="0.35">
      <c r="A1224" s="3" t="s">
        <v>6396</v>
      </c>
      <c r="B1224" s="3" t="s">
        <v>6398</v>
      </c>
      <c r="C1224" s="3">
        <v>6</v>
      </c>
      <c r="D1224" t="str">
        <v>Abel Ferrara</v>
      </c>
      <c r="E1224" s="3">
        <f>AVERAGEIF(A1224:A6266,D1224,C1224:C6266)</f>
        <v>6.6</v>
      </c>
    </row>
    <row r="1225" spans="1:5" x14ac:dyDescent="0.35">
      <c r="A1225" s="3" t="s">
        <v>5861</v>
      </c>
      <c r="B1225" s="3" t="s">
        <v>6405</v>
      </c>
      <c r="C1225" s="3">
        <v>5.2</v>
      </c>
      <c r="D1225" t="str">
        <v>Ethan Maniquis</v>
      </c>
      <c r="E1225" s="3">
        <f>AVERAGEIF(A1225:A6267,D1225,C1225:C6267)</f>
        <v>6.7</v>
      </c>
    </row>
    <row r="1226" spans="1:5" x14ac:dyDescent="0.35">
      <c r="A1226" s="3" t="s">
        <v>389</v>
      </c>
      <c r="B1226" s="3" t="s">
        <v>6409</v>
      </c>
      <c r="C1226" s="3">
        <v>7.6</v>
      </c>
      <c r="D1226" t="str">
        <v>George Hickenlooper</v>
      </c>
      <c r="E1226" s="3">
        <f>AVERAGEIF(A1226:A6268,D1226,C1226:C6268)</f>
        <v>6.3000000000000007</v>
      </c>
    </row>
    <row r="1227" spans="1:5" x14ac:dyDescent="0.35">
      <c r="A1227" s="3" t="s">
        <v>2048</v>
      </c>
      <c r="B1227" s="3" t="s">
        <v>6413</v>
      </c>
      <c r="C1227" s="3">
        <v>6.4</v>
      </c>
      <c r="D1227" t="str">
        <v>Je-kyu Kang</v>
      </c>
      <c r="E1227" s="3">
        <f>AVERAGEIF(A1227:A6269,D1227,C1227:C6269)</f>
        <v>8.1</v>
      </c>
    </row>
    <row r="1228" spans="1:5" x14ac:dyDescent="0.35">
      <c r="A1228" s="3" t="s">
        <v>6417</v>
      </c>
      <c r="B1228" s="3" t="s">
        <v>6421</v>
      </c>
      <c r="C1228" s="3">
        <v>6.4</v>
      </c>
      <c r="D1228" t="str">
        <v>William Dear</v>
      </c>
      <c r="E1228" s="3">
        <f>AVERAGEIF(A1228:A6270,D1228,C1228:C6270)</f>
        <v>5.6</v>
      </c>
    </row>
    <row r="1229" spans="1:5" x14ac:dyDescent="0.35">
      <c r="A1229" s="3" t="s">
        <v>1679</v>
      </c>
      <c r="B1229" s="3" t="s">
        <v>6426</v>
      </c>
      <c r="C1229" s="3">
        <v>6.1</v>
      </c>
      <c r="D1229" t="str">
        <v>StÃ©phane Aubier</v>
      </c>
      <c r="E1229" s="3">
        <f>AVERAGEIF(A1229:A6271,D1229,C1229:C6271)</f>
        <v>7.9</v>
      </c>
    </row>
    <row r="1230" spans="1:5" x14ac:dyDescent="0.35">
      <c r="A1230" s="3" t="s">
        <v>2843</v>
      </c>
      <c r="B1230" s="3" t="s">
        <v>6429</v>
      </c>
      <c r="C1230" s="3">
        <v>6.1</v>
      </c>
      <c r="D1230" t="str">
        <v>John Badham</v>
      </c>
      <c r="E1230" s="3">
        <f>AVERAGEIF(A1230:A6272,D1230,C1230:C6272)</f>
        <v>7.1</v>
      </c>
    </row>
    <row r="1231" spans="1:5" x14ac:dyDescent="0.35">
      <c r="A1231" s="3" t="s">
        <v>6432</v>
      </c>
      <c r="B1231" s="3" t="s">
        <v>6434</v>
      </c>
      <c r="C1231" s="3">
        <v>5.2</v>
      </c>
      <c r="D1231" t="str">
        <v>Mike McCoy</v>
      </c>
      <c r="E1231" s="3">
        <f>AVERAGEIF(A1231:A6273,D1231,C1231:C6273)</f>
        <v>6.5</v>
      </c>
    </row>
    <row r="1232" spans="1:5" x14ac:dyDescent="0.35">
      <c r="A1232" s="3" t="s">
        <v>528</v>
      </c>
      <c r="B1232" s="3" t="s">
        <v>6438</v>
      </c>
      <c r="C1232" s="3">
        <v>7.7</v>
      </c>
      <c r="D1232" t="str">
        <v>Mike Judge</v>
      </c>
      <c r="E1232" s="3">
        <f>AVERAGEIF(A1232:A6274,D1232,C1232:C6274)</f>
        <v>6.85</v>
      </c>
    </row>
    <row r="1233" spans="1:5" x14ac:dyDescent="0.35">
      <c r="A1233" s="3" t="s">
        <v>5683</v>
      </c>
      <c r="B1233" s="3" t="s">
        <v>6442</v>
      </c>
      <c r="C1233" s="3">
        <v>7.3</v>
      </c>
      <c r="D1233" t="str">
        <v>Tamra Davis</v>
      </c>
      <c r="E1233" s="3">
        <f>AVERAGEIF(A1233:A6275,D1233,C1233:C6275)</f>
        <v>4.4333333333333336</v>
      </c>
    </row>
    <row r="1234" spans="1:5" x14ac:dyDescent="0.35">
      <c r="A1234" s="3" t="s">
        <v>5128</v>
      </c>
      <c r="B1234" s="3" t="s">
        <v>6445</v>
      </c>
      <c r="C1234" s="3">
        <v>6.9</v>
      </c>
      <c r="D1234" t="str">
        <v>Nima Nourizadeh</v>
      </c>
      <c r="E1234" s="3">
        <f>AVERAGEIF(A1234:A6276,D1234,C1234:C6276)</f>
        <v>6.7</v>
      </c>
    </row>
    <row r="1235" spans="1:5" x14ac:dyDescent="0.35">
      <c r="A1235" s="3" t="s">
        <v>57</v>
      </c>
      <c r="B1235" s="3" t="s">
        <v>6449</v>
      </c>
      <c r="C1235" s="3">
        <v>8.5</v>
      </c>
      <c r="D1235" t="str">
        <v>Franklin J. Schaffner</v>
      </c>
      <c r="E1235" s="3">
        <f>AVERAGEIF(A1235:A6277,D1235,C1235:C6277)</f>
        <v>6.7333333333333334</v>
      </c>
    </row>
    <row r="1236" spans="1:5" x14ac:dyDescent="0.35">
      <c r="A1236" s="3" t="s">
        <v>4516</v>
      </c>
      <c r="B1236" s="3" t="s">
        <v>6452</v>
      </c>
      <c r="C1236" s="3">
        <v>6.3</v>
      </c>
      <c r="D1236" t="str">
        <v>John Erick Dowdle</v>
      </c>
      <c r="E1236" s="3">
        <f>AVERAGEIF(A1236:A6278,D1236,C1236:C6278)</f>
        <v>6.3</v>
      </c>
    </row>
    <row r="1237" spans="1:5" x14ac:dyDescent="0.35">
      <c r="A1237" s="3" t="s">
        <v>6456</v>
      </c>
      <c r="B1237" s="3" t="s">
        <v>6458</v>
      </c>
      <c r="C1237" s="3">
        <v>5.9</v>
      </c>
      <c r="D1237" t="str">
        <v>David Moreau</v>
      </c>
      <c r="E1237" s="3">
        <f>AVERAGEIF(A1237:A6279,D1237,C1237:C6279)</f>
        <v>5.4</v>
      </c>
    </row>
    <row r="1238" spans="1:5" x14ac:dyDescent="0.35">
      <c r="A1238" s="3" t="s">
        <v>3239</v>
      </c>
      <c r="B1238" s="3" t="s">
        <v>6464</v>
      </c>
      <c r="C1238" s="3">
        <v>7.8</v>
      </c>
      <c r="D1238" t="str">
        <v>Christopher Erskin</v>
      </c>
      <c r="E1238" s="3">
        <f>AVERAGEIF(A1238:A6280,D1238,C1238:C6280)</f>
        <v>4.3</v>
      </c>
    </row>
    <row r="1239" spans="1:5" x14ac:dyDescent="0.35">
      <c r="A1239" s="3" t="s">
        <v>6142</v>
      </c>
      <c r="B1239" s="3" t="s">
        <v>6469</v>
      </c>
      <c r="C1239" s="3">
        <v>6.7</v>
      </c>
      <c r="D1239" t="str">
        <v>Brian Henson</v>
      </c>
      <c r="E1239" s="3">
        <f>AVERAGEIF(A1239:A6281,D1239,C1239:C6281)</f>
        <v>7.7</v>
      </c>
    </row>
    <row r="1240" spans="1:5" x14ac:dyDescent="0.35">
      <c r="A1240" s="3" t="s">
        <v>6472</v>
      </c>
      <c r="B1240" s="3" t="s">
        <v>6474</v>
      </c>
      <c r="C1240" s="3">
        <v>6.4</v>
      </c>
      <c r="D1240" t="str">
        <v>Dan Cutforth</v>
      </c>
      <c r="E1240" s="3">
        <f>AVERAGEIF(A1240:A6282,D1240,C1240:C6282)</f>
        <v>5.9</v>
      </c>
    </row>
    <row r="1241" spans="1:5" x14ac:dyDescent="0.35">
      <c r="A1241" s="3" t="s">
        <v>2698</v>
      </c>
      <c r="B1241" s="3" t="s">
        <v>6478</v>
      </c>
      <c r="C1241" s="3">
        <v>5.9</v>
      </c>
      <c r="D1241" t="str">
        <v>Josh Boone</v>
      </c>
      <c r="E1241" s="3">
        <f>AVERAGEIF(A1241:A6283,D1241,C1241:C6283)</f>
        <v>7.8</v>
      </c>
    </row>
    <row r="1242" spans="1:5" x14ac:dyDescent="0.35">
      <c r="A1242" s="3" t="s">
        <v>4401</v>
      </c>
      <c r="B1242" s="3" t="s">
        <v>6482</v>
      </c>
      <c r="C1242" s="3">
        <v>6.6</v>
      </c>
      <c r="D1242" t="str">
        <v>Jake Schreier</v>
      </c>
      <c r="E1242" s="3">
        <f>AVERAGEIF(A1242:A6284,D1242,C1242:C6284)</f>
        <v>6.75</v>
      </c>
    </row>
    <row r="1243" spans="1:5" x14ac:dyDescent="0.35">
      <c r="A1243" s="3" t="s">
        <v>6485</v>
      </c>
      <c r="B1243" s="3" t="s">
        <v>6486</v>
      </c>
      <c r="C1243" s="3">
        <v>6.8</v>
      </c>
      <c r="D1243" t="str">
        <v>Cheryl Dunye</v>
      </c>
      <c r="E1243" s="3">
        <f>AVERAGEIF(A1243:A6285,D1243,C1243:C6285)</f>
        <v>4.5</v>
      </c>
    </row>
    <row r="1244" spans="1:5" x14ac:dyDescent="0.35">
      <c r="A1244" s="3" t="s">
        <v>4392</v>
      </c>
      <c r="B1244" s="3" t="s">
        <v>6492</v>
      </c>
      <c r="C1244" s="3">
        <v>6.5</v>
      </c>
      <c r="D1244" t="str">
        <v>Ernest R. Dickerson</v>
      </c>
      <c r="E1244" s="3">
        <f>AVERAGEIF(A1244:A6286,D1244,C1244:C6286)</f>
        <v>6.7</v>
      </c>
    </row>
    <row r="1245" spans="1:5" x14ac:dyDescent="0.35">
      <c r="A1245" s="3" t="s">
        <v>6496</v>
      </c>
      <c r="B1245" s="3" t="s">
        <v>6497</v>
      </c>
      <c r="C1245" s="3">
        <v>6.6</v>
      </c>
      <c r="D1245" t="str">
        <v>Lionel C. Martin</v>
      </c>
      <c r="E1245" s="3">
        <f>AVERAGEIF(A1245:A6287,D1245,C1245:C6287)</f>
        <v>5.3</v>
      </c>
    </row>
    <row r="1246" spans="1:5" x14ac:dyDescent="0.35">
      <c r="A1246" s="3" t="s">
        <v>6500</v>
      </c>
      <c r="B1246" s="3" t="s">
        <v>6503</v>
      </c>
      <c r="C1246" s="3">
        <v>5.8</v>
      </c>
      <c r="D1246" t="str">
        <v>Wallace Wolodarsky</v>
      </c>
      <c r="E1246" s="3">
        <f>AVERAGEIF(A1246:A6288,D1246,C1246:C6288)</f>
        <v>5.4</v>
      </c>
    </row>
    <row r="1247" spans="1:5" x14ac:dyDescent="0.35">
      <c r="A1247" s="3" t="s">
        <v>3694</v>
      </c>
      <c r="B1247" s="3" t="s">
        <v>6509</v>
      </c>
      <c r="C1247" s="3">
        <v>6.9</v>
      </c>
      <c r="D1247" t="str">
        <v>Nicholas Jarecki</v>
      </c>
      <c r="E1247" s="3">
        <f>AVERAGEIF(A1247:A6289,D1247,C1247:C6289)</f>
        <v>6.6</v>
      </c>
    </row>
    <row r="1248" spans="1:5" x14ac:dyDescent="0.35">
      <c r="A1248" s="3" t="s">
        <v>4850</v>
      </c>
      <c r="B1248" s="3" t="s">
        <v>6513</v>
      </c>
      <c r="C1248" s="3">
        <v>7.1</v>
      </c>
      <c r="D1248" t="str">
        <v>Dean Israelite</v>
      </c>
      <c r="E1248" s="3">
        <f>AVERAGEIF(A1248:A6290,D1248,C1248:C6290)</f>
        <v>6.4</v>
      </c>
    </row>
    <row r="1249" spans="1:5" x14ac:dyDescent="0.35">
      <c r="A1249" s="3" t="s">
        <v>5896</v>
      </c>
      <c r="B1249" s="3" t="s">
        <v>6516</v>
      </c>
      <c r="C1249" s="3">
        <v>5.8</v>
      </c>
      <c r="D1249" t="str">
        <v>Darnell Martin</v>
      </c>
      <c r="E1249" s="3">
        <f>AVERAGEIF(A1249:A6291,D1249,C1249:C6291)</f>
        <v>7</v>
      </c>
    </row>
    <row r="1250" spans="1:5" x14ac:dyDescent="0.35">
      <c r="A1250" s="3" t="s">
        <v>389</v>
      </c>
      <c r="B1250" s="3" t="s">
        <v>6520</v>
      </c>
      <c r="C1250" s="3">
        <v>7.2</v>
      </c>
      <c r="D1250" t="str">
        <v>Scott Alexander</v>
      </c>
      <c r="E1250" s="3">
        <f>AVERAGEIF(A1250:A6292,D1250,C1250:C6292)</f>
        <v>5.7</v>
      </c>
    </row>
    <row r="1251" spans="1:5" x14ac:dyDescent="0.35">
      <c r="A1251" s="3" t="s">
        <v>1311</v>
      </c>
      <c r="B1251" s="3" t="s">
        <v>6525</v>
      </c>
      <c r="C1251" s="3">
        <v>6</v>
      </c>
      <c r="D1251" t="str">
        <v>Stuart Gordon</v>
      </c>
      <c r="E1251" s="3">
        <f>AVERAGEIF(A1251:A6293,D1251,C1251:C6293)</f>
        <v>6.1</v>
      </c>
    </row>
    <row r="1252" spans="1:5" x14ac:dyDescent="0.35">
      <c r="A1252" s="3" t="s">
        <v>6529</v>
      </c>
      <c r="B1252" s="3" t="s">
        <v>6532</v>
      </c>
      <c r="C1252" s="3">
        <v>4.7</v>
      </c>
      <c r="D1252" t="str">
        <v>Christopher Guest</v>
      </c>
      <c r="E1252" s="3">
        <f>AVERAGEIF(A1252:A6294,D1252,C1252:C6294)</f>
        <v>7.1750000000000007</v>
      </c>
    </row>
    <row r="1253" spans="1:5" x14ac:dyDescent="0.35">
      <c r="A1253" s="3" t="s">
        <v>4239</v>
      </c>
      <c r="B1253" s="3" t="s">
        <v>6538</v>
      </c>
      <c r="C1253" s="3">
        <v>5.2</v>
      </c>
      <c r="D1253" t="str">
        <v>Jane Campion</v>
      </c>
      <c r="E1253" s="3">
        <f>AVERAGEIF(A1253:A6295,D1253,C1253:C6295)</f>
        <v>6.6333333333333329</v>
      </c>
    </row>
    <row r="1254" spans="1:5" x14ac:dyDescent="0.35">
      <c r="A1254" s="3" t="s">
        <v>5280</v>
      </c>
      <c r="B1254" s="3" t="s">
        <v>6542</v>
      </c>
      <c r="C1254" s="3">
        <v>5.5</v>
      </c>
      <c r="D1254" t="str">
        <v>Fred Schepisi</v>
      </c>
      <c r="E1254" s="3">
        <f>AVERAGEIF(A1254:A6296,D1254,C1254:C6296)</f>
        <v>7</v>
      </c>
    </row>
    <row r="1255" spans="1:5" x14ac:dyDescent="0.35">
      <c r="A1255" s="3" t="s">
        <v>3998</v>
      </c>
      <c r="B1255" s="3" t="s">
        <v>6546</v>
      </c>
      <c r="C1255" s="3">
        <v>6.5</v>
      </c>
      <c r="D1255" t="str">
        <v>Antonia Bird</v>
      </c>
      <c r="E1255" s="3">
        <f>AVERAGEIF(A1255:A6297,D1255,C1255:C6297)</f>
        <v>7.1</v>
      </c>
    </row>
    <row r="1256" spans="1:5" x14ac:dyDescent="0.35">
      <c r="A1256" s="3" t="s">
        <v>6549</v>
      </c>
      <c r="B1256" s="3" t="s">
        <v>6552</v>
      </c>
      <c r="C1256" s="3">
        <v>7</v>
      </c>
      <c r="D1256" t="str">
        <v>Jon Poll</v>
      </c>
      <c r="E1256" s="3">
        <f>AVERAGEIF(A1256:A6298,D1256,C1256:C6298)</f>
        <v>7</v>
      </c>
    </row>
    <row r="1257" spans="1:5" x14ac:dyDescent="0.35">
      <c r="A1257" s="3" t="s">
        <v>6244</v>
      </c>
      <c r="B1257" s="3" t="s">
        <v>6557</v>
      </c>
      <c r="C1257" s="3">
        <v>5.8</v>
      </c>
      <c r="D1257" t="str">
        <v>Paolo Sorrentino</v>
      </c>
      <c r="E1257" s="3">
        <f>AVERAGEIF(A1257:A6299,D1257,C1257:C6299)</f>
        <v>7.7</v>
      </c>
    </row>
    <row r="1258" spans="1:5" x14ac:dyDescent="0.35">
      <c r="A1258" s="3" t="s">
        <v>6308</v>
      </c>
      <c r="B1258" s="3" t="s">
        <v>6562</v>
      </c>
      <c r="C1258" s="3">
        <v>6.2</v>
      </c>
      <c r="D1258" t="str">
        <v>Peter Care</v>
      </c>
      <c r="E1258" s="3">
        <f>AVERAGEIF(A1258:A6300,D1258,C1258:C6300)</f>
        <v>7.1</v>
      </c>
    </row>
    <row r="1259" spans="1:5" x14ac:dyDescent="0.35">
      <c r="A1259" s="3" t="s">
        <v>1324</v>
      </c>
      <c r="B1259" s="3" t="s">
        <v>6566</v>
      </c>
      <c r="C1259" s="3">
        <v>6.5</v>
      </c>
      <c r="D1259" t="str">
        <v>Chan-wook Park</v>
      </c>
      <c r="E1259" s="3">
        <f>AVERAGEIF(A1259:A6301,D1259,C1259:C6301)</f>
        <v>7.6333333333333329</v>
      </c>
    </row>
    <row r="1260" spans="1:5" x14ac:dyDescent="0.35">
      <c r="A1260" s="3" t="s">
        <v>760</v>
      </c>
      <c r="B1260" s="3" t="s">
        <v>6570</v>
      </c>
      <c r="C1260" s="3">
        <v>7.2</v>
      </c>
      <c r="D1260" t="str">
        <v>Ira Sachs</v>
      </c>
      <c r="E1260" s="3">
        <f>AVERAGEIF(A1260:A6302,D1260,C1260:C6302)</f>
        <v>6.15</v>
      </c>
    </row>
    <row r="1261" spans="1:5" x14ac:dyDescent="0.35">
      <c r="A1261" s="3" t="s">
        <v>6573</v>
      </c>
      <c r="B1261" s="3" t="s">
        <v>6574</v>
      </c>
      <c r="C1261" s="3">
        <v>5.0999999999999996</v>
      </c>
      <c r="D1261" t="str">
        <v>Carroll Ballard</v>
      </c>
      <c r="E1261" s="3">
        <f>AVERAGEIF(A1261:A6303,D1261,C1261:C6303)</f>
        <v>7.35</v>
      </c>
    </row>
    <row r="1262" spans="1:5" x14ac:dyDescent="0.35">
      <c r="A1262" s="3" t="s">
        <v>6578</v>
      </c>
      <c r="B1262" s="3" t="s">
        <v>6579</v>
      </c>
      <c r="C1262" s="3">
        <v>4.7</v>
      </c>
      <c r="D1262" t="str">
        <v>Takeshi Kitano</v>
      </c>
      <c r="E1262" s="3">
        <f>AVERAGEIF(A1262:A6304,D1262,C1262:C6304)</f>
        <v>7.2</v>
      </c>
    </row>
    <row r="1263" spans="1:5" x14ac:dyDescent="0.35">
      <c r="A1263" s="3" t="s">
        <v>5239</v>
      </c>
      <c r="B1263" s="3" t="s">
        <v>6585</v>
      </c>
      <c r="C1263" s="3">
        <v>5.9</v>
      </c>
      <c r="D1263" t="str">
        <v>Marco Kreuzpaintner</v>
      </c>
      <c r="E1263" s="3">
        <f>AVERAGEIF(A1263:A6305,D1263,C1263:C6305)</f>
        <v>7.45</v>
      </c>
    </row>
    <row r="1264" spans="1:5" x14ac:dyDescent="0.35">
      <c r="A1264" s="3" t="s">
        <v>6588</v>
      </c>
      <c r="B1264" s="3" t="s">
        <v>6589</v>
      </c>
      <c r="C1264" s="3">
        <v>5.8</v>
      </c>
      <c r="D1264" t="str">
        <v>Lajos Koltai</v>
      </c>
      <c r="E1264" s="3">
        <f>AVERAGEIF(A1264:A6306,D1264,C1264:C6306)</f>
        <v>7.1</v>
      </c>
    </row>
    <row r="1265" spans="1:5" x14ac:dyDescent="0.35">
      <c r="A1265" s="3" t="s">
        <v>2565</v>
      </c>
      <c r="B1265" s="3" t="s">
        <v>6592</v>
      </c>
      <c r="C1265" s="3">
        <v>7.2</v>
      </c>
      <c r="D1265" t="str">
        <v>Alan Rudolph</v>
      </c>
      <c r="E1265" s="3">
        <f>AVERAGEIF(A1265:A6307,D1265,C1265:C6307)</f>
        <v>4.5999999999999996</v>
      </c>
    </row>
    <row r="1266" spans="1:5" x14ac:dyDescent="0.35">
      <c r="A1266" s="3" t="s">
        <v>3494</v>
      </c>
      <c r="B1266" s="3" t="s">
        <v>6598</v>
      </c>
      <c r="C1266" s="3">
        <v>6.2</v>
      </c>
      <c r="D1266" t="str">
        <v>Chuan Lu</v>
      </c>
      <c r="E1266" s="3">
        <f>AVERAGEIF(A1266:A6308,D1266,C1266:C6308)</f>
        <v>7.7</v>
      </c>
    </row>
    <row r="1267" spans="1:5" x14ac:dyDescent="0.35">
      <c r="B1267" s="3" t="s">
        <v>6604</v>
      </c>
      <c r="C1267" s="3">
        <v>7.4</v>
      </c>
      <c r="D1267" t="str">
        <v>Lijun Sun</v>
      </c>
      <c r="E1267" s="3">
        <f>AVERAGEIF(A1267:A6309,D1267,C1267:C6309)</f>
        <v>3.2</v>
      </c>
    </row>
    <row r="1268" spans="1:5" x14ac:dyDescent="0.35">
      <c r="A1268" s="3" t="s">
        <v>2785</v>
      </c>
      <c r="B1268" s="3" t="s">
        <v>6610</v>
      </c>
      <c r="C1268" s="3">
        <v>5.7</v>
      </c>
      <c r="D1268" t="str">
        <v>Takashi Yamazaki</v>
      </c>
      <c r="E1268" s="3">
        <f>AVERAGEIF(A1268:A6310,D1268,C1268:C6310)</f>
        <v>6.1</v>
      </c>
    </row>
    <row r="1269" spans="1:5" x14ac:dyDescent="0.35">
      <c r="A1269" s="3" t="s">
        <v>2513</v>
      </c>
      <c r="B1269" s="3" t="s">
        <v>6613</v>
      </c>
      <c r="C1269" s="3">
        <v>6.1</v>
      </c>
      <c r="D1269" t="str">
        <v>Christopher Smith</v>
      </c>
      <c r="E1269" s="3">
        <f>AVERAGEIF(A1269:A6311,D1269,C1269:C6311)</f>
        <v>6.75</v>
      </c>
    </row>
    <row r="1270" spans="1:5" x14ac:dyDescent="0.35">
      <c r="A1270" s="3" t="s">
        <v>5834</v>
      </c>
      <c r="B1270" s="3" t="s">
        <v>6617</v>
      </c>
      <c r="C1270" s="3">
        <v>6</v>
      </c>
      <c r="D1270" t="str">
        <v>Timothy Hines</v>
      </c>
      <c r="E1270" s="3">
        <f>AVERAGEIF(A1270:A6312,D1270,C1270:C6312)</f>
        <v>7.5</v>
      </c>
    </row>
    <row r="1271" spans="1:5" x14ac:dyDescent="0.35">
      <c r="A1271" s="3" t="s">
        <v>6620</v>
      </c>
      <c r="B1271" s="3" t="s">
        <v>6623</v>
      </c>
      <c r="C1271" s="3">
        <v>6.9</v>
      </c>
      <c r="D1271" t="str">
        <v>David Winters</v>
      </c>
      <c r="E1271" s="3">
        <f>AVERAGEIF(A1271:A6313,D1271,C1271:C6313)</f>
        <v>2.8</v>
      </c>
    </row>
    <row r="1272" spans="1:5" x14ac:dyDescent="0.35">
      <c r="A1272" s="3" t="s">
        <v>5774</v>
      </c>
      <c r="B1272" s="3" t="s">
        <v>6629</v>
      </c>
      <c r="C1272" s="3">
        <v>6.5</v>
      </c>
      <c r="D1272" t="str">
        <v>Akira Kurosawa</v>
      </c>
      <c r="E1272" s="3">
        <f>AVERAGEIF(A1272:A6314,D1272,C1272:C6314)</f>
        <v>8.1</v>
      </c>
    </row>
    <row r="1273" spans="1:5" x14ac:dyDescent="0.35">
      <c r="A1273" s="3" t="s">
        <v>5423</v>
      </c>
      <c r="B1273" s="3" t="s">
        <v>6634</v>
      </c>
      <c r="C1273" s="3">
        <v>5</v>
      </c>
      <c r="D1273" t="str">
        <v>Jamie Thraves</v>
      </c>
      <c r="E1273" s="3">
        <f>AVERAGEIF(A1273:A6315,D1273,C1273:C6315)</f>
        <v>6</v>
      </c>
    </row>
    <row r="1274" spans="1:5" x14ac:dyDescent="0.35">
      <c r="A1274" s="3" t="s">
        <v>6637</v>
      </c>
      <c r="B1274" s="3" t="s">
        <v>6638</v>
      </c>
      <c r="C1274" s="3">
        <v>5.7</v>
      </c>
      <c r="D1274" t="str">
        <v>Mabel Cheung</v>
      </c>
      <c r="E1274" s="3">
        <f>AVERAGEIF(A1274:A6316,D1274,C1274:C6316)</f>
        <v>6.2</v>
      </c>
    </row>
    <row r="1275" spans="1:5" x14ac:dyDescent="0.35">
      <c r="A1275" s="3" t="s">
        <v>1252</v>
      </c>
      <c r="B1275" s="3" t="s">
        <v>6643</v>
      </c>
      <c r="C1275" s="3">
        <v>7</v>
      </c>
      <c r="D1275" t="str">
        <v>Dan Mazer</v>
      </c>
      <c r="E1275" s="3">
        <f>AVERAGEIF(A1275:A6317,D1275,C1275:C6317)</f>
        <v>6</v>
      </c>
    </row>
    <row r="1276" spans="1:5" x14ac:dyDescent="0.35">
      <c r="A1276" s="3" t="s">
        <v>1757</v>
      </c>
      <c r="B1276" s="3" t="s">
        <v>6649</v>
      </c>
      <c r="C1276" s="3">
        <v>5.0999999999999996</v>
      </c>
      <c r="D1276" t="str">
        <v>R.J. Cutler</v>
      </c>
      <c r="E1276" s="3">
        <f>AVERAGEIF(A1276:A6318,D1276,C1276:C6318)</f>
        <v>6.8</v>
      </c>
    </row>
    <row r="1277" spans="1:5" x14ac:dyDescent="0.35">
      <c r="A1277" s="3" t="s">
        <v>4591</v>
      </c>
      <c r="B1277" s="3" t="s">
        <v>6654</v>
      </c>
      <c r="C1277" s="3">
        <v>5.3</v>
      </c>
      <c r="D1277" t="str">
        <v>David S. Ward</v>
      </c>
      <c r="E1277" s="3">
        <f>AVERAGEIF(A1277:A6319,D1277,C1277:C6319)</f>
        <v>7.2</v>
      </c>
    </row>
    <row r="1278" spans="1:5" x14ac:dyDescent="0.35">
      <c r="A1278" s="3" t="s">
        <v>4712</v>
      </c>
      <c r="B1278" s="3" t="s">
        <v>6658</v>
      </c>
      <c r="C1278" s="3">
        <v>4.4000000000000004</v>
      </c>
      <c r="D1278" t="str">
        <v>Rob Pritts</v>
      </c>
      <c r="E1278" s="3">
        <f>AVERAGEIF(A1278:A6320,D1278,C1278:C6320)</f>
        <v>4.5999999999999996</v>
      </c>
    </row>
    <row r="1279" spans="1:5" x14ac:dyDescent="0.35">
      <c r="A1279" s="3" t="s">
        <v>1819</v>
      </c>
      <c r="B1279" s="3" t="s">
        <v>6664</v>
      </c>
      <c r="C1279" s="3">
        <v>4.7</v>
      </c>
      <c r="D1279" t="str">
        <v>John Crowley</v>
      </c>
      <c r="E1279" s="3">
        <f>AVERAGEIF(A1279:A6321,D1279,C1279:C6321)</f>
        <v>7.5</v>
      </c>
    </row>
    <row r="1280" spans="1:5" x14ac:dyDescent="0.35">
      <c r="A1280" s="3" t="s">
        <v>6667</v>
      </c>
      <c r="B1280" s="3" t="s">
        <v>6668</v>
      </c>
      <c r="C1280" s="3">
        <v>6.7</v>
      </c>
      <c r="D1280" t="str">
        <v>Brendan Malloy</v>
      </c>
      <c r="E1280" s="3">
        <f>AVERAGEIF(A1280:A6322,D1280,C1280:C6322)</f>
        <v>6.3</v>
      </c>
    </row>
    <row r="1281" spans="1:5" x14ac:dyDescent="0.35">
      <c r="A1281" s="3" t="s">
        <v>6671</v>
      </c>
      <c r="B1281" s="3" t="s">
        <v>6672</v>
      </c>
      <c r="C1281" s="3">
        <v>6.7</v>
      </c>
      <c r="D1281" t="str">
        <v>Dustin Hoffman</v>
      </c>
      <c r="E1281" s="3">
        <f>AVERAGEIF(A1281:A6323,D1281,C1281:C6323)</f>
        <v>6.8</v>
      </c>
    </row>
    <row r="1282" spans="1:5" x14ac:dyDescent="0.35">
      <c r="A1282" s="3" t="s">
        <v>2722</v>
      </c>
      <c r="B1282" s="3" t="s">
        <v>6676</v>
      </c>
      <c r="C1282" s="3">
        <v>5.7</v>
      </c>
      <c r="D1282" t="str">
        <v>Gregory Poirier</v>
      </c>
      <c r="E1282" s="3">
        <f>AVERAGEIF(A1282:A6324,D1282,C1282:C6324)</f>
        <v>5.3</v>
      </c>
    </row>
    <row r="1283" spans="1:5" x14ac:dyDescent="0.35">
      <c r="A1283" s="3" t="s">
        <v>487</v>
      </c>
      <c r="B1283" s="3" t="s">
        <v>6680</v>
      </c>
      <c r="C1283" s="3">
        <v>7.4</v>
      </c>
      <c r="D1283" t="str">
        <v>Simon Curtis</v>
      </c>
      <c r="E1283" s="3">
        <f>AVERAGEIF(A1283:A6325,D1283,C1283:C6325)</f>
        <v>7.15</v>
      </c>
    </row>
    <row r="1284" spans="1:5" x14ac:dyDescent="0.35">
      <c r="A1284" s="3" t="s">
        <v>5624</v>
      </c>
      <c r="B1284" s="3" t="s">
        <v>6685</v>
      </c>
      <c r="C1284" s="3">
        <v>6.1</v>
      </c>
      <c r="D1284" t="str">
        <v>Dewey Nicks</v>
      </c>
      <c r="E1284" s="3">
        <f>AVERAGEIF(A1284:A6326,D1284,C1284:C6326)</f>
        <v>5.3</v>
      </c>
    </row>
    <row r="1285" spans="1:5" x14ac:dyDescent="0.35">
      <c r="A1285" s="3" t="s">
        <v>5589</v>
      </c>
      <c r="B1285" s="3" t="s">
        <v>6690</v>
      </c>
      <c r="C1285" s="3">
        <v>6.4</v>
      </c>
      <c r="D1285" t="str">
        <v>Philip Saville</v>
      </c>
      <c r="E1285" s="3">
        <f>AVERAGEIF(A1285:A6327,D1285,C1285:C6327)</f>
        <v>7.7</v>
      </c>
    </row>
    <row r="1286" spans="1:5" x14ac:dyDescent="0.35">
      <c r="A1286" s="3" t="s">
        <v>6694</v>
      </c>
      <c r="B1286" s="3" t="s">
        <v>6697</v>
      </c>
      <c r="C1286" s="3">
        <v>6.2</v>
      </c>
      <c r="D1286" t="str">
        <v>Tim Blake Nelson</v>
      </c>
      <c r="E1286" s="3">
        <f>AVERAGEIF(A1286:A6328,D1286,C1286:C6328)</f>
        <v>6.2</v>
      </c>
    </row>
    <row r="1287" spans="1:5" x14ac:dyDescent="0.35">
      <c r="A1287" s="3" t="s">
        <v>3516</v>
      </c>
      <c r="B1287" s="3" t="s">
        <v>6700</v>
      </c>
      <c r="C1287" s="3">
        <v>6.2</v>
      </c>
      <c r="D1287" t="str">
        <v>William A. Graham</v>
      </c>
      <c r="E1287" s="3">
        <f>AVERAGEIF(A1287:A6329,D1287,C1287:C6329)</f>
        <v>5.0999999999999996</v>
      </c>
    </row>
    <row r="1288" spans="1:5" x14ac:dyDescent="0.35">
      <c r="A1288" s="3" t="s">
        <v>6704</v>
      </c>
      <c r="B1288" s="3" t="s">
        <v>6706</v>
      </c>
      <c r="C1288" s="3">
        <v>5.9</v>
      </c>
      <c r="D1288" t="str">
        <v>Martin Ritt</v>
      </c>
      <c r="E1288" s="3">
        <f>AVERAGEIF(A1288:A6330,D1288,C1288:C6330)</f>
        <v>7.4</v>
      </c>
    </row>
    <row r="1289" spans="1:5" x14ac:dyDescent="0.35">
      <c r="A1289" s="3" t="s">
        <v>6710</v>
      </c>
      <c r="B1289" s="3" t="s">
        <v>6712</v>
      </c>
      <c r="C1289" s="3">
        <v>4</v>
      </c>
      <c r="D1289" t="str">
        <v>John Turturro</v>
      </c>
      <c r="E1289" s="3">
        <f>AVERAGEIF(A1289:A6331,D1289,C1289:C6331)</f>
        <v>6.25</v>
      </c>
    </row>
    <row r="1290" spans="1:5" x14ac:dyDescent="0.35">
      <c r="A1290" s="3" t="s">
        <v>4291</v>
      </c>
      <c r="B1290" s="3" t="s">
        <v>6715</v>
      </c>
      <c r="C1290" s="3">
        <v>6.2</v>
      </c>
      <c r="D1290" t="str">
        <v>Agnieszka Holland</v>
      </c>
      <c r="E1290" s="3">
        <f>AVERAGEIF(A1290:A6332,D1290,C1290:C6332)</f>
        <v>6.8</v>
      </c>
    </row>
    <row r="1291" spans="1:5" x14ac:dyDescent="0.35">
      <c r="A1291" s="3" t="s">
        <v>1304</v>
      </c>
      <c r="B1291" s="3" t="s">
        <v>6720</v>
      </c>
      <c r="C1291" s="3">
        <v>4.5999999999999996</v>
      </c>
      <c r="D1291" t="str">
        <v>David Hackl</v>
      </c>
      <c r="E1291" s="3">
        <f>AVERAGEIF(A1291:A6333,D1291,C1291:C6333)</f>
        <v>5.55</v>
      </c>
    </row>
    <row r="1292" spans="1:5" x14ac:dyDescent="0.35">
      <c r="A1292" s="3" t="s">
        <v>6724</v>
      </c>
      <c r="B1292" s="3" t="s">
        <v>6725</v>
      </c>
      <c r="C1292" s="3">
        <v>6.4</v>
      </c>
      <c r="D1292" t="str">
        <v>Giuliano Montaldo</v>
      </c>
      <c r="E1292" s="3">
        <f>AVERAGEIF(A1292:A6334,D1292,C1292:C6334)</f>
        <v>6.2</v>
      </c>
    </row>
    <row r="1293" spans="1:5" x14ac:dyDescent="0.35">
      <c r="A1293" s="3" t="s">
        <v>5328</v>
      </c>
      <c r="B1293" s="3" t="s">
        <v>6728</v>
      </c>
      <c r="C1293" s="3">
        <v>5.9</v>
      </c>
      <c r="D1293" t="str">
        <v>Lisa Azuelos</v>
      </c>
      <c r="E1293" s="3">
        <f>AVERAGEIF(A1293:A6335,D1293,C1293:C6335)</f>
        <v>4.3</v>
      </c>
    </row>
    <row r="1294" spans="1:5" x14ac:dyDescent="0.35">
      <c r="A1294" s="3" t="s">
        <v>6731</v>
      </c>
      <c r="B1294" s="3" t="s">
        <v>6732</v>
      </c>
      <c r="C1294" s="3">
        <v>5.0999999999999996</v>
      </c>
      <c r="D1294" t="str">
        <v>Ray Lawrence</v>
      </c>
      <c r="E1294" s="3">
        <f>AVERAGEIF(A1294:A6336,D1294,C1294:C6336)</f>
        <v>6.4</v>
      </c>
    </row>
    <row r="1295" spans="1:5" x14ac:dyDescent="0.35">
      <c r="A1295" s="3" t="s">
        <v>6736</v>
      </c>
      <c r="B1295" s="3" t="s">
        <v>6738</v>
      </c>
      <c r="C1295" s="3">
        <v>7.6</v>
      </c>
      <c r="D1295" t="str">
        <v>Karan Johar</v>
      </c>
      <c r="E1295" s="3">
        <f>AVERAGEIF(A1295:A6337,D1295,C1295:C6337)</f>
        <v>7</v>
      </c>
    </row>
    <row r="1296" spans="1:5" x14ac:dyDescent="0.35">
      <c r="A1296" s="3" t="s">
        <v>6742</v>
      </c>
      <c r="B1296" s="3" t="s">
        <v>6745</v>
      </c>
      <c r="C1296" s="3">
        <v>4.2</v>
      </c>
      <c r="D1296" t="str">
        <v>Ruairi Robinson</v>
      </c>
      <c r="E1296" s="3">
        <f>AVERAGEIF(A1296:A6338,D1296,C1296:C6338)</f>
        <v>5.5</v>
      </c>
    </row>
    <row r="1297" spans="1:5" x14ac:dyDescent="0.35">
      <c r="A1297" s="3" t="s">
        <v>5382</v>
      </c>
      <c r="B1297" s="3" t="s">
        <v>6750</v>
      </c>
      <c r="C1297" s="3">
        <v>7.8</v>
      </c>
      <c r="D1297" t="str">
        <v>Jaume BalaguerÃ³</v>
      </c>
      <c r="E1297" s="3">
        <f>AVERAGEIF(A1297:A6339,D1297,C1297:C6339)</f>
        <v>6.6749999999999998</v>
      </c>
    </row>
    <row r="1298" spans="1:5" x14ac:dyDescent="0.35">
      <c r="A1298" s="3" t="s">
        <v>4437</v>
      </c>
      <c r="B1298" s="3" t="s">
        <v>6753</v>
      </c>
      <c r="C1298" s="3">
        <v>5.8</v>
      </c>
      <c r="D1298" t="str">
        <v>Jon Kasdan</v>
      </c>
      <c r="E1298" s="3">
        <f>AVERAGEIF(A1298:A6340,D1298,C1298:C6340)</f>
        <v>6.5</v>
      </c>
    </row>
    <row r="1299" spans="1:5" x14ac:dyDescent="0.35">
      <c r="A1299" s="3" t="s">
        <v>5367</v>
      </c>
      <c r="B1299" s="3" t="s">
        <v>6759</v>
      </c>
      <c r="C1299" s="3">
        <v>5.9</v>
      </c>
      <c r="D1299" t="str">
        <v>LÃ©a Pool</v>
      </c>
      <c r="E1299" s="3">
        <f>AVERAGEIF(A1299:A6341,D1299,C1299:C6341)</f>
        <v>6.85</v>
      </c>
    </row>
    <row r="1300" spans="1:5" x14ac:dyDescent="0.35">
      <c r="A1300" s="3" t="s">
        <v>4176</v>
      </c>
      <c r="B1300" s="3" t="s">
        <v>6763</v>
      </c>
      <c r="C1300" s="3">
        <v>8.4</v>
      </c>
      <c r="D1300" t="str">
        <v>Floyd Mutrux</v>
      </c>
      <c r="E1300" s="3">
        <f>AVERAGEIF(A1300:A6342,D1300,C1300:C6342)</f>
        <v>6.4</v>
      </c>
    </row>
    <row r="1301" spans="1:5" x14ac:dyDescent="0.35">
      <c r="A1301" s="3" t="s">
        <v>6767</v>
      </c>
      <c r="B1301" s="3" t="s">
        <v>6771</v>
      </c>
      <c r="C1301" s="3">
        <v>4.8</v>
      </c>
      <c r="D1301" t="str">
        <v>Sajid Khan</v>
      </c>
      <c r="E1301" s="3">
        <f>AVERAGEIF(A1301:A6343,D1301,C1301:C6343)</f>
        <v>5.3</v>
      </c>
    </row>
    <row r="1302" spans="1:5" x14ac:dyDescent="0.35">
      <c r="A1302" s="3" t="s">
        <v>6775</v>
      </c>
      <c r="B1302" s="3" t="s">
        <v>6776</v>
      </c>
      <c r="C1302" s="3">
        <v>6.2</v>
      </c>
      <c r="D1302" t="str">
        <v>Dean Wright</v>
      </c>
      <c r="E1302" s="3">
        <f>AVERAGEIF(A1302:A6344,D1302,C1302:C6344)</f>
        <v>6.6</v>
      </c>
    </row>
    <row r="1303" spans="1:5" x14ac:dyDescent="0.35">
      <c r="A1303" s="3" t="s">
        <v>6297</v>
      </c>
      <c r="B1303" s="3" t="s">
        <v>6779</v>
      </c>
      <c r="C1303" s="3">
        <v>6.5</v>
      </c>
      <c r="D1303" t="str">
        <v>Eric Lartigau</v>
      </c>
      <c r="E1303" s="3">
        <f>AVERAGEIF(A1303:A6345,D1303,C1303:C6345)</f>
        <v>7.4</v>
      </c>
    </row>
    <row r="1304" spans="1:5" x14ac:dyDescent="0.35">
      <c r="A1304" s="3" t="s">
        <v>6783</v>
      </c>
      <c r="B1304" s="3" t="s">
        <v>6784</v>
      </c>
      <c r="C1304" s="3">
        <v>6.3</v>
      </c>
      <c r="D1304" t="str">
        <v>Shintaro Shimosawa</v>
      </c>
      <c r="E1304" s="3">
        <f>AVERAGEIF(A1304:A6346,D1304,C1304:C6346)</f>
        <v>5.3</v>
      </c>
    </row>
    <row r="1305" spans="1:5" x14ac:dyDescent="0.35">
      <c r="A1305" s="3" t="s">
        <v>6788</v>
      </c>
      <c r="B1305" s="3" t="s">
        <v>6791</v>
      </c>
      <c r="C1305" s="3">
        <v>3.3</v>
      </c>
      <c r="D1305" t="str">
        <v>Darren Lynn Bousman</v>
      </c>
      <c r="E1305" s="3">
        <f>AVERAGEIF(A1305:A6347,D1305,C1305:C6347)</f>
        <v>6.56</v>
      </c>
    </row>
    <row r="1306" spans="1:5" x14ac:dyDescent="0.35">
      <c r="A1306" s="3" t="s">
        <v>1744</v>
      </c>
      <c r="B1306" s="3" t="s">
        <v>6794</v>
      </c>
      <c r="C1306" s="3">
        <v>5.9</v>
      </c>
      <c r="D1306" t="str">
        <v>James DeMonaco</v>
      </c>
      <c r="E1306" s="3">
        <f>AVERAGEIF(A1306:A6348,D1306,C1306:C6348)</f>
        <v>6.1000000000000005</v>
      </c>
    </row>
    <row r="1307" spans="1:5" x14ac:dyDescent="0.35">
      <c r="A1307" s="3" t="s">
        <v>6046</v>
      </c>
      <c r="B1307" s="3" t="s">
        <v>6047</v>
      </c>
      <c r="C1307" s="3">
        <v>6</v>
      </c>
      <c r="D1307" t="str">
        <v>Ken Annakin</v>
      </c>
      <c r="E1307" s="3">
        <f>AVERAGEIF(A1307:A6349,D1307,C1307:C6349)</f>
        <v>7.8</v>
      </c>
    </row>
    <row r="1308" spans="1:5" x14ac:dyDescent="0.35">
      <c r="A1308" s="3" t="s">
        <v>5469</v>
      </c>
      <c r="B1308" s="3" t="s">
        <v>6797</v>
      </c>
      <c r="C1308" s="3">
        <v>5.8</v>
      </c>
      <c r="D1308" t="str">
        <v>Carol Reed</v>
      </c>
      <c r="E1308" s="3">
        <f>AVERAGEIF(A1308:A6350,D1308,C1308:C6350)</f>
        <v>7.15</v>
      </c>
    </row>
    <row r="1309" spans="1:5" x14ac:dyDescent="0.35">
      <c r="A1309" s="3" t="s">
        <v>6800</v>
      </c>
      <c r="B1309" s="3" t="s">
        <v>6801</v>
      </c>
      <c r="C1309" s="3">
        <v>6.5</v>
      </c>
      <c r="D1309" t="str">
        <v>Chuck Sheetz</v>
      </c>
      <c r="E1309" s="3">
        <f>AVERAGEIF(A1309:A6351,D1309,C1309:C6351)</f>
        <v>6.5</v>
      </c>
    </row>
    <row r="1310" spans="1:5" x14ac:dyDescent="0.35">
      <c r="A1310" s="3" t="s">
        <v>6804</v>
      </c>
      <c r="B1310" s="3" t="s">
        <v>6806</v>
      </c>
      <c r="C1310" s="3">
        <v>4.7</v>
      </c>
      <c r="D1310" t="str">
        <v>Marcus Raboy</v>
      </c>
      <c r="E1310" s="3">
        <f>AVERAGEIF(A1310:A6352,D1310,C1310:C6352)</f>
        <v>5.5</v>
      </c>
    </row>
    <row r="1311" spans="1:5" x14ac:dyDescent="0.35">
      <c r="A1311" s="3" t="s">
        <v>6809</v>
      </c>
      <c r="B1311" s="3" t="s">
        <v>6810</v>
      </c>
      <c r="C1311" s="3">
        <v>4.0999999999999996</v>
      </c>
      <c r="D1311" t="str">
        <v>Leigh Whannell</v>
      </c>
      <c r="E1311" s="3">
        <f>AVERAGEIF(A1311:A6353,D1311,C1311:C6353)</f>
        <v>6.1</v>
      </c>
    </row>
    <row r="1312" spans="1:5" x14ac:dyDescent="0.35">
      <c r="A1312" s="3" t="s">
        <v>6813</v>
      </c>
      <c r="B1312" s="3" t="s">
        <v>6815</v>
      </c>
      <c r="C1312" s="3">
        <v>6.8</v>
      </c>
      <c r="D1312" t="str">
        <v>Michael Schultz</v>
      </c>
      <c r="E1312" s="3">
        <f>AVERAGEIF(A1312:A6354,D1312,C1312:C6354)</f>
        <v>6.8</v>
      </c>
    </row>
    <row r="1313" spans="1:5" x14ac:dyDescent="0.35">
      <c r="A1313" s="3" t="s">
        <v>5164</v>
      </c>
      <c r="B1313" s="3" t="s">
        <v>6819</v>
      </c>
      <c r="C1313" s="3">
        <v>6.2</v>
      </c>
      <c r="D1313" t="str">
        <v>Peter Sollett</v>
      </c>
      <c r="E1313" s="3">
        <f>AVERAGEIF(A1313:A6355,D1313,C1313:C6355)</f>
        <v>6.8</v>
      </c>
    </row>
    <row r="1314" spans="1:5" x14ac:dyDescent="0.35">
      <c r="A1314" s="3" t="s">
        <v>6637</v>
      </c>
      <c r="B1314" s="3" t="s">
        <v>6824</v>
      </c>
      <c r="C1314" s="3">
        <v>4.5</v>
      </c>
      <c r="D1314" t="str">
        <v>Bob Dolman</v>
      </c>
      <c r="E1314" s="3">
        <f>AVERAGEIF(A1314:A6356,D1314,C1314:C6356)</f>
        <v>5.6</v>
      </c>
    </row>
    <row r="1315" spans="1:5" x14ac:dyDescent="0.35">
      <c r="A1315" s="3" t="s">
        <v>6827</v>
      </c>
      <c r="B1315" s="3" t="s">
        <v>6830</v>
      </c>
      <c r="C1315" s="3">
        <v>5.8</v>
      </c>
      <c r="D1315" t="str">
        <v>Greg Coolidge</v>
      </c>
      <c r="E1315" s="3">
        <f>AVERAGEIF(A1315:A6357,D1315,C1315:C6357)</f>
        <v>5.5</v>
      </c>
    </row>
    <row r="1316" spans="1:5" x14ac:dyDescent="0.35">
      <c r="A1316" s="3" t="s">
        <v>5289</v>
      </c>
      <c r="B1316" s="3" t="s">
        <v>6834</v>
      </c>
      <c r="C1316" s="3">
        <v>7.3</v>
      </c>
      <c r="D1316" t="str">
        <v>David Lowery</v>
      </c>
      <c r="E1316" s="3">
        <f>AVERAGEIF(A1316:A6358,D1316,C1316:C6358)</f>
        <v>7.3</v>
      </c>
    </row>
    <row r="1317" spans="1:5" x14ac:dyDescent="0.35">
      <c r="A1317" s="3" t="s">
        <v>4099</v>
      </c>
      <c r="B1317" s="3" t="s">
        <v>6840</v>
      </c>
      <c r="C1317" s="3">
        <v>5.9</v>
      </c>
      <c r="D1317" t="str">
        <v>CiarÃ¡n Foy</v>
      </c>
      <c r="E1317" s="3">
        <f>AVERAGEIF(A1317:A6359,D1317,C1317:C6359)</f>
        <v>5.2</v>
      </c>
    </row>
    <row r="1318" spans="1:5" x14ac:dyDescent="0.35">
      <c r="A1318" s="3" t="s">
        <v>6844</v>
      </c>
      <c r="B1318" s="3" t="s">
        <v>6846</v>
      </c>
      <c r="C1318" s="3">
        <v>4.4000000000000004</v>
      </c>
      <c r="D1318" t="str">
        <v>Salim Akil</v>
      </c>
      <c r="E1318" s="3">
        <f>AVERAGEIF(A1318:A6360,D1318,C1318:C6360)</f>
        <v>5.7</v>
      </c>
    </row>
    <row r="1319" spans="1:5" x14ac:dyDescent="0.35">
      <c r="A1319" s="3" t="s">
        <v>4965</v>
      </c>
      <c r="B1319" s="3" t="s">
        <v>6850</v>
      </c>
      <c r="C1319" s="3">
        <v>5.8</v>
      </c>
      <c r="D1319" t="str">
        <v>Olatunde Osunsanmi</v>
      </c>
      <c r="E1319" s="3">
        <f>AVERAGEIF(A1319:A6361,D1319,C1319:C6361)</f>
        <v>5.9</v>
      </c>
    </row>
    <row r="1320" spans="1:5" x14ac:dyDescent="0.35">
      <c r="A1320" s="3" t="s">
        <v>6854</v>
      </c>
      <c r="B1320" s="3" t="s">
        <v>6856</v>
      </c>
      <c r="C1320" s="3">
        <v>5.0999999999999996</v>
      </c>
      <c r="D1320" t="str">
        <v>Leon Ichaso</v>
      </c>
      <c r="E1320" s="3">
        <f>AVERAGEIF(A1320:A6362,D1320,C1320:C6362)</f>
        <v>5.9</v>
      </c>
    </row>
    <row r="1321" spans="1:5" x14ac:dyDescent="0.35">
      <c r="A1321" s="3" t="s">
        <v>2641</v>
      </c>
      <c r="B1321" s="3" t="s">
        <v>6862</v>
      </c>
      <c r="C1321" s="3">
        <v>6.9</v>
      </c>
      <c r="D1321" t="str">
        <v>Joseph Zito</v>
      </c>
      <c r="E1321" s="3">
        <f>AVERAGEIF(A1321:A6363,D1321,C1321:C6363)</f>
        <v>5.6</v>
      </c>
    </row>
    <row r="1322" spans="1:5" x14ac:dyDescent="0.35">
      <c r="A1322" s="3" t="s">
        <v>4392</v>
      </c>
      <c r="B1322" s="3" t="s">
        <v>6865</v>
      </c>
      <c r="C1322" s="3">
        <v>6.2</v>
      </c>
      <c r="D1322" t="str">
        <v>Patricia Rozema</v>
      </c>
      <c r="E1322" s="3">
        <f>AVERAGEIF(A1322:A6364,D1322,C1322:C6364)</f>
        <v>6.7</v>
      </c>
    </row>
    <row r="1323" spans="1:5" x14ac:dyDescent="0.35">
      <c r="A1323" s="3" t="s">
        <v>6868</v>
      </c>
      <c r="B1323" s="3" t="s">
        <v>6872</v>
      </c>
      <c r="C1323" s="3">
        <v>6.9</v>
      </c>
      <c r="D1323" t="str">
        <v>Rob Schmidt</v>
      </c>
      <c r="E1323" s="3">
        <f>AVERAGEIF(A1323:A6365,D1323,C1323:C6365)</f>
        <v>6.1</v>
      </c>
    </row>
    <row r="1324" spans="1:5" x14ac:dyDescent="0.35">
      <c r="A1324" s="3" t="s">
        <v>4260</v>
      </c>
      <c r="B1324" s="3" t="s">
        <v>6876</v>
      </c>
      <c r="C1324" s="3">
        <v>7.3</v>
      </c>
      <c r="D1324" t="str">
        <v>Robert Ben Garant</v>
      </c>
      <c r="E1324" s="3">
        <f>AVERAGEIF(A1324:A6366,D1324,C1324:C6366)</f>
        <v>5.9</v>
      </c>
    </row>
    <row r="1325" spans="1:5" x14ac:dyDescent="0.35">
      <c r="A1325" s="3" t="s">
        <v>6880</v>
      </c>
      <c r="B1325" s="3" t="s">
        <v>6882</v>
      </c>
      <c r="C1325" s="3">
        <v>7.1</v>
      </c>
      <c r="D1325" t="str">
        <v>Morgan Spurlock</v>
      </c>
      <c r="E1325" s="3">
        <f>AVERAGEIF(A1325:A6367,D1325,C1325:C6367)</f>
        <v>6</v>
      </c>
    </row>
    <row r="1326" spans="1:5" x14ac:dyDescent="0.35">
      <c r="A1326" s="3" t="s">
        <v>2017</v>
      </c>
      <c r="B1326" s="3" t="s">
        <v>6887</v>
      </c>
      <c r="C1326" s="3">
        <v>6</v>
      </c>
      <c r="D1326" t="str">
        <v>Neal Brennan</v>
      </c>
      <c r="E1326" s="3">
        <f>AVERAGEIF(A1326:A6368,D1326,C1326:C6368)</f>
        <v>5.8</v>
      </c>
    </row>
    <row r="1327" spans="1:5" x14ac:dyDescent="0.35">
      <c r="A1327" s="3" t="s">
        <v>6891</v>
      </c>
      <c r="B1327" s="3" t="s">
        <v>6892</v>
      </c>
      <c r="C1327" s="3">
        <v>7</v>
      </c>
      <c r="D1327" t="str">
        <v>Tuck Tucker</v>
      </c>
      <c r="E1327" s="3">
        <f>AVERAGEIF(A1327:A6369,D1327,C1327:C6369)</f>
        <v>5.9</v>
      </c>
    </row>
    <row r="1328" spans="1:5" x14ac:dyDescent="0.35">
      <c r="A1328" s="3" t="s">
        <v>1983</v>
      </c>
      <c r="B1328" s="3" t="s">
        <v>6897</v>
      </c>
      <c r="C1328" s="3">
        <v>6.8</v>
      </c>
      <c r="D1328" t="str">
        <v>Theodore Witcher</v>
      </c>
      <c r="E1328" s="3">
        <f>AVERAGEIF(A1328:A6370,D1328,C1328:C6370)</f>
        <v>7.4</v>
      </c>
    </row>
    <row r="1329" spans="1:5" x14ac:dyDescent="0.35">
      <c r="A1329" s="3" t="s">
        <v>6901</v>
      </c>
      <c r="B1329" s="3" t="s">
        <v>6902</v>
      </c>
      <c r="C1329" s="3">
        <v>5.7</v>
      </c>
      <c r="D1329" t="str">
        <v>Joel Edgerton</v>
      </c>
      <c r="E1329" s="3">
        <f>AVERAGEIF(A1329:A6371,D1329,C1329:C6371)</f>
        <v>7.1</v>
      </c>
    </row>
    <row r="1330" spans="1:5" x14ac:dyDescent="0.35">
      <c r="A1330" s="3" t="s">
        <v>1039</v>
      </c>
      <c r="B1330" s="3" t="s">
        <v>6906</v>
      </c>
      <c r="C1330" s="3">
        <v>7.6</v>
      </c>
      <c r="D1330" t="str">
        <v>Jim Hanon</v>
      </c>
      <c r="E1330" s="3">
        <f>AVERAGEIF(A1330:A6372,D1330,C1330:C6372)</f>
        <v>7</v>
      </c>
    </row>
    <row r="1331" spans="1:5" x14ac:dyDescent="0.35">
      <c r="A1331" s="3" t="s">
        <v>6909</v>
      </c>
      <c r="B1331" s="3" t="s">
        <v>6913</v>
      </c>
      <c r="C1331" s="3">
        <v>8.4</v>
      </c>
      <c r="D1331" t="str">
        <v>Michael Patrick Jann</v>
      </c>
      <c r="E1331" s="3">
        <f>AVERAGEIF(A1331:A6373,D1331,C1331:C6373)</f>
        <v>6.5</v>
      </c>
    </row>
    <row r="1332" spans="1:5" x14ac:dyDescent="0.35">
      <c r="A1332" s="3" t="s">
        <v>1257</v>
      </c>
      <c r="B1332" s="3" t="s">
        <v>6921</v>
      </c>
      <c r="C1332" s="3">
        <v>7.1</v>
      </c>
      <c r="D1332" t="str">
        <v>Jorma Taccone</v>
      </c>
      <c r="E1332" s="3">
        <f>AVERAGEIF(A1332:A6374,D1332,C1332:C6374)</f>
        <v>5.5</v>
      </c>
    </row>
    <row r="1333" spans="1:5" x14ac:dyDescent="0.35">
      <c r="A1333" s="3" t="s">
        <v>3802</v>
      </c>
      <c r="B1333" s="3" t="s">
        <v>6926</v>
      </c>
      <c r="C1333" s="3">
        <v>5.6</v>
      </c>
      <c r="D1333" t="str">
        <v>Jeff Lowell</v>
      </c>
      <c r="E1333" s="3">
        <f>AVERAGEIF(A1333:A6375,D1333,C1333:C6375)</f>
        <v>5.2</v>
      </c>
    </row>
    <row r="1334" spans="1:5" x14ac:dyDescent="0.35">
      <c r="A1334" s="3" t="s">
        <v>499</v>
      </c>
      <c r="B1334" s="3" t="s">
        <v>681</v>
      </c>
      <c r="C1334" s="3">
        <v>6.7</v>
      </c>
      <c r="D1334" t="str">
        <v>Lorene Scafaria</v>
      </c>
      <c r="E1334" s="3">
        <f>AVERAGEIF(A1334:A6376,D1334,C1334:C6376)</f>
        <v>6.7</v>
      </c>
    </row>
    <row r="1335" spans="1:5" x14ac:dyDescent="0.35">
      <c r="A1335" s="3" t="s">
        <v>255</v>
      </c>
      <c r="B1335" s="3" t="s">
        <v>6930</v>
      </c>
      <c r="C1335" s="3">
        <v>7</v>
      </c>
      <c r="D1335" t="str">
        <v>Marcus Dunstan</v>
      </c>
      <c r="E1335" s="3">
        <f>AVERAGEIF(A1335:A6377,D1335,C1335:C6377)</f>
        <v>6.1</v>
      </c>
    </row>
    <row r="1336" spans="1:5" x14ac:dyDescent="0.35">
      <c r="A1336" s="3" t="s">
        <v>96</v>
      </c>
      <c r="B1336" s="3" t="s">
        <v>6935</v>
      </c>
      <c r="C1336" s="3">
        <v>8</v>
      </c>
      <c r="D1336" t="str">
        <v>Timothy BjÃ¶rklund</v>
      </c>
      <c r="E1336" s="3">
        <f>AVERAGEIF(A1336:A6378,D1336,C1336:C6378)</f>
        <v>5.8</v>
      </c>
    </row>
    <row r="1337" spans="1:5" x14ac:dyDescent="0.35">
      <c r="A1337" s="3" t="s">
        <v>4699</v>
      </c>
      <c r="B1337" s="3" t="s">
        <v>6940</v>
      </c>
      <c r="C1337" s="3">
        <v>5.3</v>
      </c>
      <c r="D1337" t="str">
        <v>FranÃ§ois Girard</v>
      </c>
      <c r="E1337" s="3">
        <f>AVERAGEIF(A1337:A6379,D1337,C1337:C6379)</f>
        <v>7.7</v>
      </c>
    </row>
    <row r="1338" spans="1:5" x14ac:dyDescent="0.35">
      <c r="A1338" s="3" t="s">
        <v>4863</v>
      </c>
      <c r="B1338" s="3" t="s">
        <v>6944</v>
      </c>
      <c r="C1338" s="3">
        <v>4.9000000000000004</v>
      </c>
      <c r="D1338" t="str">
        <v>Scott Kalvert</v>
      </c>
      <c r="E1338" s="3">
        <f>AVERAGEIF(A1338:A6380,D1338,C1338:C6380)</f>
        <v>5.6</v>
      </c>
    </row>
    <row r="1339" spans="1:5" x14ac:dyDescent="0.35">
      <c r="A1339" s="3" t="s">
        <v>2467</v>
      </c>
      <c r="B1339" s="3" t="s">
        <v>6947</v>
      </c>
      <c r="C1339" s="3">
        <v>6.4</v>
      </c>
      <c r="D1339" t="str">
        <v>Jason Bateman</v>
      </c>
      <c r="E1339" s="3">
        <f>AVERAGEIF(A1339:A6381,D1339,C1339:C6381)</f>
        <v>6.7</v>
      </c>
    </row>
    <row r="1340" spans="1:5" x14ac:dyDescent="0.35">
      <c r="A1340" s="3" t="s">
        <v>1340</v>
      </c>
      <c r="B1340" s="3" t="s">
        <v>6951</v>
      </c>
      <c r="C1340" s="3">
        <v>7.4</v>
      </c>
      <c r="D1340" t="str">
        <v>David Schwimmer</v>
      </c>
      <c r="E1340" s="3">
        <f>AVERAGEIF(A1340:A6382,D1340,C1340:C6382)</f>
        <v>6.8</v>
      </c>
    </row>
    <row r="1341" spans="1:5" x14ac:dyDescent="0.35">
      <c r="A1341" s="3" t="s">
        <v>3136</v>
      </c>
      <c r="B1341" s="3" t="s">
        <v>6955</v>
      </c>
      <c r="C1341" s="3">
        <v>6.1</v>
      </c>
      <c r="D1341" t="str">
        <v>Allan Arkush</v>
      </c>
      <c r="E1341" s="3">
        <f>AVERAGEIF(A1341:A6383,D1341,C1341:C6383)</f>
        <v>4.2</v>
      </c>
    </row>
    <row r="1342" spans="1:5" x14ac:dyDescent="0.35">
      <c r="A1342" s="3" t="s">
        <v>3102</v>
      </c>
      <c r="B1342" s="3" t="s">
        <v>6959</v>
      </c>
      <c r="C1342" s="3">
        <v>6.5</v>
      </c>
      <c r="D1342" t="str">
        <v>Eric Bross</v>
      </c>
      <c r="E1342" s="3">
        <f>AVERAGEIF(A1342:A6384,D1342,C1342:C6384)</f>
        <v>4.8</v>
      </c>
    </row>
    <row r="1343" spans="1:5" x14ac:dyDescent="0.35">
      <c r="A1343" s="3" t="s">
        <v>6963</v>
      </c>
      <c r="B1343" s="3" t="s">
        <v>6965</v>
      </c>
      <c r="C1343" s="3">
        <v>5.7</v>
      </c>
      <c r="D1343" t="str">
        <v>Dan Fogelman</v>
      </c>
      <c r="E1343" s="3">
        <f>AVERAGEIF(A1343:A6385,D1343,C1343:C6385)</f>
        <v>7.1</v>
      </c>
    </row>
    <row r="1344" spans="1:5" x14ac:dyDescent="0.35">
      <c r="A1344" s="3" t="s">
        <v>4903</v>
      </c>
      <c r="B1344" s="3" t="s">
        <v>6969</v>
      </c>
      <c r="C1344" s="3">
        <v>5.0999999999999996</v>
      </c>
      <c r="D1344" t="str">
        <v>Jay Duplass</v>
      </c>
      <c r="E1344" s="3">
        <f>AVERAGEIF(A1344:A6386,D1344,C1344:C6386)</f>
        <v>6.35</v>
      </c>
    </row>
    <row r="1345" spans="1:5" x14ac:dyDescent="0.35">
      <c r="A1345" s="3" t="s">
        <v>6973</v>
      </c>
      <c r="B1345" s="3" t="s">
        <v>6974</v>
      </c>
      <c r="C1345" s="3">
        <v>6.6</v>
      </c>
      <c r="D1345" t="str">
        <v>Luca Guadagnino</v>
      </c>
      <c r="E1345" s="3">
        <f>AVERAGEIF(A1345:A6387,D1345,C1345:C6387)</f>
        <v>7</v>
      </c>
    </row>
    <row r="1346" spans="1:5" x14ac:dyDescent="0.35">
      <c r="A1346" s="3" t="s">
        <v>6977</v>
      </c>
      <c r="B1346" s="3" t="s">
        <v>6980</v>
      </c>
      <c r="C1346" s="3">
        <v>6.5</v>
      </c>
      <c r="D1346" t="str">
        <v>John Putch</v>
      </c>
      <c r="E1346" s="3">
        <f>AVERAGEIF(A1346:A6388,D1346,C1346:C6388)</f>
        <v>5.5</v>
      </c>
    </row>
    <row r="1347" spans="1:5" x14ac:dyDescent="0.35">
      <c r="A1347" s="3" t="s">
        <v>696</v>
      </c>
      <c r="B1347" s="3" t="s">
        <v>6984</v>
      </c>
      <c r="C1347" s="3">
        <v>6.9</v>
      </c>
      <c r="D1347" t="str">
        <v>Peter Medak</v>
      </c>
      <c r="E1347" s="3">
        <f>AVERAGEIF(A1347:A6389,D1347,C1347:C6389)</f>
        <v>6.6</v>
      </c>
    </row>
    <row r="1348" spans="1:5" x14ac:dyDescent="0.35">
      <c r="B1348" s="3" t="s">
        <v>6987</v>
      </c>
      <c r="C1348" s="3">
        <v>7.8</v>
      </c>
      <c r="D1348" t="str">
        <v>Terence Davies</v>
      </c>
      <c r="E1348" s="3">
        <f>AVERAGEIF(A1348:A6390,D1348,C1348:C6390)</f>
        <v>7.1</v>
      </c>
    </row>
    <row r="1349" spans="1:5" x14ac:dyDescent="0.35">
      <c r="A1349" s="3" t="s">
        <v>6991</v>
      </c>
      <c r="B1349" s="3" t="s">
        <v>6994</v>
      </c>
      <c r="C1349" s="3">
        <v>6.4</v>
      </c>
      <c r="D1349" t="str">
        <v>Harley Cokeliss</v>
      </c>
      <c r="E1349" s="3">
        <f>AVERAGEIF(A1349:A6391,D1349,C1349:C6391)</f>
        <v>5.6</v>
      </c>
    </row>
    <row r="1350" spans="1:5" x14ac:dyDescent="0.35">
      <c r="A1350" s="3" t="s">
        <v>6997</v>
      </c>
      <c r="B1350" s="3" t="s">
        <v>6998</v>
      </c>
      <c r="C1350" s="3">
        <v>7.6</v>
      </c>
      <c r="D1350" t="str">
        <v>Tom Brady</v>
      </c>
      <c r="E1350" s="3">
        <f>AVERAGEIF(A1350:A6392,D1350,C1350:C6392)</f>
        <v>3.3</v>
      </c>
    </row>
    <row r="1351" spans="1:5" x14ac:dyDescent="0.35">
      <c r="A1351" s="3" t="s">
        <v>741</v>
      </c>
      <c r="B1351" s="3" t="s">
        <v>7002</v>
      </c>
      <c r="C1351" s="3">
        <v>5.6</v>
      </c>
      <c r="D1351" t="str">
        <v>Jason Zada</v>
      </c>
      <c r="E1351" s="3">
        <f>AVERAGEIF(A1351:A6393,D1351,C1351:C6393)</f>
        <v>4.8</v>
      </c>
    </row>
    <row r="1352" spans="1:5" x14ac:dyDescent="0.35">
      <c r="A1352" s="3" t="s">
        <v>7005</v>
      </c>
      <c r="B1352" s="3" t="s">
        <v>7006</v>
      </c>
      <c r="C1352" s="3">
        <v>6.2</v>
      </c>
      <c r="D1352" t="str">
        <v>Noah Baumbach</v>
      </c>
      <c r="E1352" s="3">
        <f>AVERAGEIF(A1352:A6394,D1352,C1352:C6394)</f>
        <v>7.0333333333333341</v>
      </c>
    </row>
    <row r="1353" spans="1:5" x14ac:dyDescent="0.35">
      <c r="A1353" s="3" t="s">
        <v>5133</v>
      </c>
      <c r="B1353" s="3" t="s">
        <v>7011</v>
      </c>
      <c r="C1353" s="3">
        <v>4.4000000000000004</v>
      </c>
      <c r="D1353" t="str">
        <v>Eric Blakeney</v>
      </c>
      <c r="E1353" s="3">
        <f>AVERAGEIF(A1353:A6395,D1353,C1353:C6395)</f>
        <v>5.7</v>
      </c>
    </row>
    <row r="1354" spans="1:5" x14ac:dyDescent="0.35">
      <c r="A1354" s="3" t="s">
        <v>7015</v>
      </c>
      <c r="B1354" s="3" t="s">
        <v>7017</v>
      </c>
      <c r="C1354" s="3">
        <v>5.6</v>
      </c>
      <c r="D1354" t="str">
        <v>Rakesh Roshan</v>
      </c>
      <c r="E1354" s="3">
        <f>AVERAGEIF(A1354:A6396,D1354,C1354:C6396)</f>
        <v>6.3</v>
      </c>
    </row>
    <row r="1355" spans="1:5" x14ac:dyDescent="0.35">
      <c r="A1355" s="3" t="s">
        <v>4203</v>
      </c>
      <c r="B1355" s="3" t="s">
        <v>7021</v>
      </c>
      <c r="C1355" s="3">
        <v>5.5</v>
      </c>
      <c r="D1355" t="str">
        <v>Derrick Borte</v>
      </c>
      <c r="E1355" s="3">
        <f>AVERAGEIF(A1355:A6397,D1355,C1355:C6397)</f>
        <v>6.5</v>
      </c>
    </row>
    <row r="1356" spans="1:5" x14ac:dyDescent="0.35">
      <c r="A1356" s="3" t="s">
        <v>3817</v>
      </c>
      <c r="B1356" s="3" t="s">
        <v>7024</v>
      </c>
      <c r="C1356" s="3">
        <v>6.7</v>
      </c>
      <c r="D1356" t="str">
        <v>Richard Kwietniowski</v>
      </c>
      <c r="E1356" s="3">
        <f>AVERAGEIF(A1356:A6398,D1356,C1356:C6398)</f>
        <v>7.15</v>
      </c>
    </row>
    <row r="1357" spans="1:5" x14ac:dyDescent="0.35">
      <c r="A1357" s="3" t="s">
        <v>741</v>
      </c>
      <c r="B1357" s="3" t="s">
        <v>7027</v>
      </c>
      <c r="C1357" s="3">
        <v>6.1</v>
      </c>
      <c r="D1357" t="str">
        <v>Bob Odenkirk</v>
      </c>
      <c r="E1357" s="3">
        <f>AVERAGEIF(A1357:A6399,D1357,C1357:C6399)</f>
        <v>5.65</v>
      </c>
    </row>
    <row r="1358" spans="1:5" x14ac:dyDescent="0.35">
      <c r="A1358" s="3" t="s">
        <v>4437</v>
      </c>
      <c r="B1358" s="3" t="s">
        <v>7033</v>
      </c>
      <c r="C1358" s="3">
        <v>6.2</v>
      </c>
      <c r="D1358" t="str">
        <v>Joshua Seftel</v>
      </c>
      <c r="E1358" s="3">
        <f>AVERAGEIF(A1358:A6400,D1358,C1358:C6400)</f>
        <v>5.7</v>
      </c>
    </row>
    <row r="1359" spans="1:5" x14ac:dyDescent="0.35">
      <c r="A1359" s="3" t="s">
        <v>7037</v>
      </c>
      <c r="B1359" s="3" t="s">
        <v>7038</v>
      </c>
      <c r="C1359" s="3">
        <v>7.3</v>
      </c>
      <c r="D1359" t="str">
        <v>Vincent Gallo</v>
      </c>
      <c r="E1359" s="3">
        <f>AVERAGEIF(A1359:A6401,D1359,C1359:C6401)</f>
        <v>6.25</v>
      </c>
    </row>
    <row r="1360" spans="1:5" x14ac:dyDescent="0.35">
      <c r="A1360" s="3" t="s">
        <v>187</v>
      </c>
      <c r="B1360" s="3" t="s">
        <v>7044</v>
      </c>
      <c r="C1360" s="3">
        <v>6.6</v>
      </c>
      <c r="D1360" t="str">
        <v>Claude Chabrol</v>
      </c>
      <c r="E1360" s="3">
        <f>AVERAGEIF(A1360:A6402,D1360,C1360:C6402)</f>
        <v>6.6</v>
      </c>
    </row>
    <row r="1361" spans="1:5" x14ac:dyDescent="0.35">
      <c r="A1361" s="3" t="s">
        <v>5367</v>
      </c>
      <c r="B1361" s="3" t="s">
        <v>7049</v>
      </c>
      <c r="C1361" s="3">
        <v>8.1999999999999993</v>
      </c>
      <c r="D1361" t="str">
        <v>Jon Stewart</v>
      </c>
      <c r="E1361" s="3">
        <f>AVERAGEIF(A1361:A6403,D1361,C1361:C6403)</f>
        <v>6.6</v>
      </c>
    </row>
    <row r="1362" spans="1:5" x14ac:dyDescent="0.35">
      <c r="A1362" s="3" t="s">
        <v>1394</v>
      </c>
      <c r="B1362" s="3" t="s">
        <v>7054</v>
      </c>
      <c r="C1362" s="3">
        <v>6.4</v>
      </c>
      <c r="D1362" t="str">
        <v>Bigas Luna</v>
      </c>
      <c r="E1362" s="3">
        <f>AVERAGEIF(A1362:A6404,D1362,C1362:C6404)</f>
        <v>6.8</v>
      </c>
    </row>
    <row r="1363" spans="1:5" x14ac:dyDescent="0.35">
      <c r="A1363" s="3" t="s">
        <v>7057</v>
      </c>
      <c r="B1363" s="3" t="s">
        <v>7060</v>
      </c>
      <c r="C1363" s="3">
        <v>6.4</v>
      </c>
      <c r="D1363" t="str">
        <v>Ralph Fiennes</v>
      </c>
      <c r="E1363" s="3">
        <f>AVERAGEIF(A1363:A6405,D1363,C1363:C6405)</f>
        <v>6.2</v>
      </c>
    </row>
    <row r="1364" spans="1:5" x14ac:dyDescent="0.35">
      <c r="A1364" s="3" t="s">
        <v>7064</v>
      </c>
      <c r="B1364" s="3" t="s">
        <v>7067</v>
      </c>
      <c r="C1364" s="3">
        <v>5.2</v>
      </c>
      <c r="D1364" t="str">
        <v>Dan Harris</v>
      </c>
      <c r="E1364" s="3">
        <f>AVERAGEIF(A1364:A6406,D1364,C1364:C6406)</f>
        <v>7.3</v>
      </c>
    </row>
    <row r="1365" spans="1:5" x14ac:dyDescent="0.35">
      <c r="A1365" s="3" t="s">
        <v>3117</v>
      </c>
      <c r="B1365" s="3" t="s">
        <v>7072</v>
      </c>
      <c r="C1365" s="3">
        <v>6.5</v>
      </c>
      <c r="D1365" t="str">
        <v>Mel Smith</v>
      </c>
      <c r="E1365" s="3">
        <f>AVERAGEIF(A1365:A6407,D1365,C1365:C6407)</f>
        <v>6.2</v>
      </c>
    </row>
    <row r="1366" spans="1:5" x14ac:dyDescent="0.35">
      <c r="A1366" s="3" t="s">
        <v>7076</v>
      </c>
      <c r="B1366" s="3" t="s">
        <v>7079</v>
      </c>
      <c r="C1366" s="3">
        <v>7.1</v>
      </c>
      <c r="D1366" t="str">
        <v>Bobcat Goldthwait</v>
      </c>
      <c r="E1366" s="3">
        <f>AVERAGEIF(A1366:A6408,D1366,C1366:C6408)</f>
        <v>6.9</v>
      </c>
    </row>
    <row r="1367" spans="1:5" x14ac:dyDescent="0.35">
      <c r="A1367" s="3" t="s">
        <v>7083</v>
      </c>
      <c r="B1367" s="3" t="s">
        <v>7086</v>
      </c>
      <c r="C1367" s="3">
        <v>4.8</v>
      </c>
      <c r="D1367" t="str">
        <v>Jake Scott</v>
      </c>
      <c r="E1367" s="3">
        <f>AVERAGEIF(A1367:A6409,D1367,C1367:C6409)</f>
        <v>7</v>
      </c>
    </row>
    <row r="1368" spans="1:5" x14ac:dyDescent="0.35">
      <c r="A1368" s="3" t="s">
        <v>5164</v>
      </c>
      <c r="B1368" s="3" t="s">
        <v>7091</v>
      </c>
      <c r="C1368" s="3">
        <v>7.3</v>
      </c>
      <c r="D1368" t="str">
        <v>Alan Metter</v>
      </c>
      <c r="E1368" s="3">
        <f>AVERAGEIF(A1368:A6410,D1368,C1368:C6410)</f>
        <v>3.3</v>
      </c>
    </row>
    <row r="1369" spans="1:5" x14ac:dyDescent="0.35">
      <c r="A1369" s="3" t="s">
        <v>7094</v>
      </c>
      <c r="B1369" s="3" t="s">
        <v>7096</v>
      </c>
      <c r="C1369" s="3">
        <v>5.2</v>
      </c>
      <c r="D1369" t="str">
        <v>Rafa Lara</v>
      </c>
      <c r="E1369" s="3">
        <f>AVERAGEIF(A1369:A6411,D1369,C1369:C6411)</f>
        <v>6.2</v>
      </c>
    </row>
    <row r="1370" spans="1:5" x14ac:dyDescent="0.35">
      <c r="A1370" s="3" t="s">
        <v>7100</v>
      </c>
      <c r="B1370" s="3" t="s">
        <v>7102</v>
      </c>
      <c r="C1370" s="3">
        <v>7.7</v>
      </c>
      <c r="D1370" t="str">
        <v>Arthur Hiller</v>
      </c>
      <c r="E1370" s="3">
        <f>AVERAGEIF(A1370:A6412,D1370,C1370:C6412)</f>
        <v>3.5</v>
      </c>
    </row>
    <row r="1371" spans="1:5" x14ac:dyDescent="0.35">
      <c r="A1371" s="3" t="s">
        <v>6002</v>
      </c>
      <c r="B1371" s="3" t="s">
        <v>7105</v>
      </c>
      <c r="C1371" s="3">
        <v>7.6</v>
      </c>
      <c r="D1371" t="str">
        <v>Michael Meredith</v>
      </c>
      <c r="E1371" s="3">
        <f>AVERAGEIF(A1371:A6413,D1371,C1371:C6413)</f>
        <v>5.5</v>
      </c>
    </row>
    <row r="1372" spans="1:5" x14ac:dyDescent="0.35">
      <c r="A1372" s="3" t="s">
        <v>7109</v>
      </c>
      <c r="B1372" s="3" t="s">
        <v>7110</v>
      </c>
      <c r="C1372" s="3">
        <v>5.7</v>
      </c>
      <c r="D1372" t="str">
        <v>Julio DePietro</v>
      </c>
      <c r="E1372" s="3">
        <f>AVERAGEIF(A1372:A6414,D1372,C1372:C6414)</f>
        <v>5.9</v>
      </c>
    </row>
    <row r="1373" spans="1:5" x14ac:dyDescent="0.35">
      <c r="A1373" s="3" t="s">
        <v>7113</v>
      </c>
      <c r="B1373" s="3" t="s">
        <v>7114</v>
      </c>
      <c r="C1373" s="3">
        <v>7</v>
      </c>
      <c r="D1373" t="str">
        <v>Katherine Dieckmann</v>
      </c>
      <c r="E1373" s="3">
        <f>AVERAGEIF(A1373:A6415,D1373,C1373:C6415)</f>
        <v>4.7</v>
      </c>
    </row>
    <row r="1374" spans="1:5" x14ac:dyDescent="0.35">
      <c r="A1374" s="3" t="s">
        <v>7117</v>
      </c>
      <c r="B1374" s="3" t="s">
        <v>7119</v>
      </c>
      <c r="C1374" s="3">
        <v>6</v>
      </c>
      <c r="D1374" t="str">
        <v>Kim Farrant</v>
      </c>
      <c r="E1374" s="3">
        <f>AVERAGEIF(A1374:A6416,D1374,C1374:C6416)</f>
        <v>5.2</v>
      </c>
    </row>
    <row r="1375" spans="1:5" x14ac:dyDescent="0.35">
      <c r="A1375" s="3" t="s">
        <v>850</v>
      </c>
      <c r="B1375" s="3" t="s">
        <v>7124</v>
      </c>
      <c r="C1375" s="3">
        <v>8.1</v>
      </c>
      <c r="D1375" t="str">
        <v>Scott Marshall</v>
      </c>
      <c r="E1375" s="3">
        <f>AVERAGEIF(A1375:A6417,D1375,C1375:C6417)</f>
        <v>4.6500000000000004</v>
      </c>
    </row>
    <row r="1376" spans="1:5" x14ac:dyDescent="0.35">
      <c r="A1376" s="3" t="s">
        <v>7076</v>
      </c>
      <c r="B1376" s="3" t="s">
        <v>7130</v>
      </c>
      <c r="C1376" s="3">
        <v>8</v>
      </c>
      <c r="D1376" t="str">
        <v>Ãlex de la Iglesia</v>
      </c>
      <c r="E1376" s="3">
        <f>AVERAGEIF(A1376:A6418,D1376,C1376:C6418)</f>
        <v>6.1</v>
      </c>
    </row>
    <row r="1377" spans="1:5" x14ac:dyDescent="0.35">
      <c r="A1377" s="3" t="s">
        <v>7134</v>
      </c>
      <c r="B1377" s="3" t="s">
        <v>7135</v>
      </c>
      <c r="C1377" s="3">
        <v>5.6</v>
      </c>
      <c r="D1377" t="str">
        <v>Andrew Traucki</v>
      </c>
      <c r="E1377" s="3">
        <f>AVERAGEIF(A1377:A6419,D1377,C1377:C6419)</f>
        <v>5.8</v>
      </c>
    </row>
    <row r="1378" spans="1:5" x14ac:dyDescent="0.35">
      <c r="A1378" s="3" t="s">
        <v>7138</v>
      </c>
      <c r="B1378" s="3" t="s">
        <v>7139</v>
      </c>
      <c r="C1378" s="3">
        <v>6.1</v>
      </c>
      <c r="D1378" t="str">
        <v>Michael Clancy</v>
      </c>
      <c r="E1378" s="3">
        <f>AVERAGEIF(A1378:A6420,D1378,C1378:C6420)</f>
        <v>6.7</v>
      </c>
    </row>
    <row r="1379" spans="1:5" x14ac:dyDescent="0.35">
      <c r="A1379" s="3" t="s">
        <v>7142</v>
      </c>
      <c r="B1379" s="3" t="s">
        <v>7145</v>
      </c>
      <c r="C1379" s="3">
        <v>6.9</v>
      </c>
      <c r="D1379" t="str">
        <v>Robert Adetuyi</v>
      </c>
      <c r="E1379" s="3">
        <f>AVERAGEIF(A1379:A6421,D1379,C1379:C6421)</f>
        <v>4.5</v>
      </c>
    </row>
    <row r="1380" spans="1:5" x14ac:dyDescent="0.35">
      <c r="A1380" s="3" t="s">
        <v>6148</v>
      </c>
      <c r="B1380" s="3" t="s">
        <v>7148</v>
      </c>
      <c r="C1380" s="3">
        <v>5.2</v>
      </c>
      <c r="D1380" t="str">
        <v>Kari Skogland</v>
      </c>
      <c r="E1380" s="3">
        <f>AVERAGEIF(A1380:A6422,D1380,C1380:C6422)</f>
        <v>6.9</v>
      </c>
    </row>
    <row r="1381" spans="1:5" x14ac:dyDescent="0.35">
      <c r="A1381" s="3" t="s">
        <v>6396</v>
      </c>
      <c r="B1381" s="3" t="s">
        <v>7152</v>
      </c>
      <c r="C1381" s="3">
        <v>7</v>
      </c>
      <c r="D1381" t="str">
        <v>Taedong Park</v>
      </c>
      <c r="E1381" s="3">
        <f>AVERAGEIF(A1381:A6423,D1381,C1381:C6423)</f>
        <v>4.8</v>
      </c>
    </row>
    <row r="1382" spans="1:5" x14ac:dyDescent="0.35">
      <c r="A1382" s="3" t="s">
        <v>2656</v>
      </c>
      <c r="B1382" s="3" t="s">
        <v>7155</v>
      </c>
      <c r="C1382" s="3">
        <v>6.3</v>
      </c>
      <c r="D1382" t="str">
        <v>Benedikt Erlingsson</v>
      </c>
      <c r="E1382" s="3">
        <f>AVERAGEIF(A1382:A6424,D1382,C1382:C6424)</f>
        <v>6.9</v>
      </c>
    </row>
    <row r="1383" spans="1:5" x14ac:dyDescent="0.35">
      <c r="A1383" s="3" t="s">
        <v>5059</v>
      </c>
      <c r="B1383" s="3" t="s">
        <v>7161</v>
      </c>
      <c r="C1383" s="3">
        <v>7</v>
      </c>
      <c r="D1383" t="str">
        <v>Gurinder Chadha</v>
      </c>
      <c r="E1383" s="3">
        <f>AVERAGEIF(A1383:A6425,D1383,C1383:C6425)</f>
        <v>6.1000000000000005</v>
      </c>
    </row>
    <row r="1384" spans="1:5" x14ac:dyDescent="0.35">
      <c r="A1384" s="3" t="s">
        <v>7164</v>
      </c>
      <c r="B1384" s="3" t="s">
        <v>7166</v>
      </c>
      <c r="C1384" s="3">
        <v>5.3</v>
      </c>
      <c r="D1384" t="str">
        <v>Jason Connery</v>
      </c>
      <c r="E1384" s="3">
        <f>AVERAGEIF(A1384:A6426,D1384,C1384:C6426)</f>
        <v>3.8</v>
      </c>
    </row>
    <row r="1385" spans="1:5" x14ac:dyDescent="0.35">
      <c r="A1385" s="3" t="s">
        <v>646</v>
      </c>
      <c r="B1385" s="3" t="s">
        <v>7171</v>
      </c>
      <c r="C1385" s="3">
        <v>6.9</v>
      </c>
      <c r="D1385" t="str">
        <v>Vic Sarin</v>
      </c>
      <c r="E1385" s="3">
        <f>AVERAGEIF(A1385:A6427,D1385,C1385:C6427)</f>
        <v>7.1</v>
      </c>
    </row>
    <row r="1386" spans="1:5" x14ac:dyDescent="0.35">
      <c r="A1386" s="3" t="s">
        <v>7174</v>
      </c>
      <c r="B1386" s="3" t="s">
        <v>7177</v>
      </c>
      <c r="C1386" s="3">
        <v>6.2</v>
      </c>
      <c r="D1386" t="str">
        <v>Jim Issa</v>
      </c>
      <c r="E1386" s="3">
        <f>AVERAGEIF(A1386:A6428,D1386,C1386:C6428)</f>
        <v>5.2</v>
      </c>
    </row>
    <row r="1387" spans="1:5" x14ac:dyDescent="0.35">
      <c r="A1387" s="3" t="s">
        <v>7181</v>
      </c>
      <c r="B1387" s="3" t="s">
        <v>7184</v>
      </c>
      <c r="C1387" s="3">
        <v>6.4</v>
      </c>
      <c r="D1387" t="str">
        <v>William Phillips</v>
      </c>
      <c r="E1387" s="3">
        <f>AVERAGEIF(A1387:A6429,D1387,C1387:C6429)</f>
        <v>6.5</v>
      </c>
    </row>
    <row r="1388" spans="1:5" x14ac:dyDescent="0.35">
      <c r="A1388" s="3" t="s">
        <v>7142</v>
      </c>
      <c r="B1388" s="3" t="s">
        <v>7188</v>
      </c>
      <c r="C1388" s="3">
        <v>6.4</v>
      </c>
      <c r="D1388" t="str">
        <v>Andy Garcia</v>
      </c>
      <c r="E1388" s="3">
        <f>AVERAGEIF(A1388:A6430,D1388,C1388:C6430)</f>
        <v>6.7</v>
      </c>
    </row>
    <row r="1389" spans="1:5" x14ac:dyDescent="0.35">
      <c r="A1389" s="3" t="s">
        <v>4712</v>
      </c>
      <c r="B1389" s="3" t="s">
        <v>7192</v>
      </c>
      <c r="C1389" s="3">
        <v>5.7</v>
      </c>
      <c r="D1389" t="str">
        <v>Sarik Andreasyan</v>
      </c>
      <c r="E1389" s="3">
        <f>AVERAGEIF(A1389:A6431,D1389,C1389:C6431)</f>
        <v>5.2</v>
      </c>
    </row>
    <row r="1390" spans="1:5" x14ac:dyDescent="0.35">
      <c r="A1390" s="3" t="s">
        <v>3088</v>
      </c>
      <c r="B1390" s="3" t="s">
        <v>7195</v>
      </c>
      <c r="C1390" s="3">
        <v>6.1</v>
      </c>
      <c r="D1390" t="str">
        <v>Julian Gilbey</v>
      </c>
      <c r="E1390" s="3">
        <f>AVERAGEIF(A1390:A6432,D1390,C1390:C6432)</f>
        <v>6.15</v>
      </c>
    </row>
    <row r="1391" spans="1:5" x14ac:dyDescent="0.35">
      <c r="A1391" s="3" t="s">
        <v>3347</v>
      </c>
      <c r="B1391" s="3" t="s">
        <v>7198</v>
      </c>
      <c r="C1391" s="3">
        <v>5.4</v>
      </c>
      <c r="D1391" t="str">
        <v>Gary Sherman</v>
      </c>
      <c r="E1391" s="3">
        <f>AVERAGEIF(A1391:A6433,D1391,C1391:C6433)</f>
        <v>4.5</v>
      </c>
    </row>
    <row r="1392" spans="1:5" x14ac:dyDescent="0.35">
      <c r="A1392" s="3" t="s">
        <v>3891</v>
      </c>
      <c r="B1392" s="3" t="s">
        <v>7201</v>
      </c>
      <c r="C1392" s="3">
        <v>6.7</v>
      </c>
      <c r="D1392" t="str">
        <v>Valeri Milev</v>
      </c>
      <c r="E1392" s="3">
        <f>AVERAGEIF(A1392:A6434,D1392,C1392:C6434)</f>
        <v>5.0999999999999996</v>
      </c>
    </row>
    <row r="1393" spans="1:5" x14ac:dyDescent="0.35">
      <c r="A1393" s="3" t="s">
        <v>7204</v>
      </c>
      <c r="B1393" s="3" t="s">
        <v>7206</v>
      </c>
      <c r="C1393" s="3">
        <v>6.8</v>
      </c>
      <c r="D1393" t="str">
        <v>Stanley Kramer</v>
      </c>
      <c r="E1393" s="3">
        <f>AVERAGEIF(A1393:A6435,D1393,C1393:C6435)</f>
        <v>7.95</v>
      </c>
    </row>
    <row r="1394" spans="1:5" x14ac:dyDescent="0.35">
      <c r="A1394" s="3" t="s">
        <v>3523</v>
      </c>
      <c r="B1394" s="3" t="s">
        <v>7210</v>
      </c>
      <c r="C1394" s="3">
        <v>6</v>
      </c>
      <c r="D1394" t="str">
        <v>Pedro AlmodÃ³var</v>
      </c>
      <c r="E1394" s="3">
        <f>AVERAGEIF(A1394:A6436,D1394,C1394:C6436)</f>
        <v>7.6</v>
      </c>
    </row>
    <row r="1395" spans="1:5" x14ac:dyDescent="0.35">
      <c r="A1395" s="3" t="s">
        <v>5349</v>
      </c>
      <c r="B1395" s="3" t="s">
        <v>7214</v>
      </c>
      <c r="C1395" s="3">
        <v>7.8</v>
      </c>
      <c r="D1395" t="str">
        <v>Gerald Potterton</v>
      </c>
      <c r="E1395" s="3">
        <f>AVERAGEIF(A1395:A6437,D1395,C1395:C6437)</f>
        <v>6.7</v>
      </c>
    </row>
    <row r="1396" spans="1:5" x14ac:dyDescent="0.35">
      <c r="A1396" s="3" t="s">
        <v>5314</v>
      </c>
      <c r="B1396" s="3" t="s">
        <v>7219</v>
      </c>
      <c r="C1396" s="3">
        <v>5.3</v>
      </c>
      <c r="D1396" t="str">
        <v>Anurag Basu</v>
      </c>
      <c r="E1396" s="3">
        <f>AVERAGEIF(A1396:A6438,D1396,C1396:C6438)</f>
        <v>6</v>
      </c>
    </row>
    <row r="1397" spans="1:5" x14ac:dyDescent="0.35">
      <c r="A1397" s="3" t="s">
        <v>1453</v>
      </c>
      <c r="B1397" s="3" t="s">
        <v>7223</v>
      </c>
      <c r="C1397" s="3">
        <v>4.5</v>
      </c>
      <c r="D1397" t="str">
        <v>Kriv Stenders</v>
      </c>
      <c r="E1397" s="3">
        <f>AVERAGEIF(A1397:A6439,D1397,C1397:C6439)</f>
        <v>7.5</v>
      </c>
    </row>
    <row r="1398" spans="1:5" x14ac:dyDescent="0.35">
      <c r="A1398" s="3" t="s">
        <v>7227</v>
      </c>
      <c r="B1398" s="3" t="s">
        <v>7228</v>
      </c>
      <c r="C1398" s="3">
        <v>5.4</v>
      </c>
      <c r="D1398" t="str">
        <v>Yash Chopra</v>
      </c>
      <c r="E1398" s="3">
        <f>AVERAGEIF(A1398:A6440,D1398,C1398:C6440)</f>
        <v>7.4</v>
      </c>
    </row>
    <row r="1399" spans="1:5" x14ac:dyDescent="0.35">
      <c r="A1399" s="3" t="s">
        <v>2542</v>
      </c>
      <c r="B1399" s="3" t="s">
        <v>7231</v>
      </c>
      <c r="C1399" s="3">
        <v>7.8</v>
      </c>
      <c r="D1399" t="str">
        <v>Floria Sigismondi</v>
      </c>
      <c r="E1399" s="3">
        <f>AVERAGEIF(A1399:A6441,D1399,C1399:C6441)</f>
        <v>6.6</v>
      </c>
    </row>
    <row r="1400" spans="1:5" x14ac:dyDescent="0.35">
      <c r="A1400" s="3" t="s">
        <v>7234</v>
      </c>
      <c r="B1400" s="3" t="s">
        <v>7237</v>
      </c>
      <c r="C1400" s="3">
        <v>7.2</v>
      </c>
      <c r="D1400" t="str">
        <v>Ferzan Ozpetek</v>
      </c>
      <c r="E1400" s="3">
        <f>AVERAGEIF(A1400:A6442,D1400,C1400:C6442)</f>
        <v>7.3</v>
      </c>
    </row>
    <row r="1401" spans="1:5" x14ac:dyDescent="0.35">
      <c r="A1401" s="3" t="s">
        <v>1965</v>
      </c>
      <c r="B1401" s="3" t="s">
        <v>7242</v>
      </c>
      <c r="C1401" s="3">
        <v>6.6</v>
      </c>
      <c r="D1401" t="str">
        <v>Kris Isacsson</v>
      </c>
      <c r="E1401" s="3">
        <f>AVERAGEIF(A1401:A6443,D1401,C1401:C6443)</f>
        <v>4.9000000000000004</v>
      </c>
    </row>
    <row r="1402" spans="1:5" x14ac:dyDescent="0.35">
      <c r="A1402" s="3" t="s">
        <v>255</v>
      </c>
      <c r="B1402" s="3" t="s">
        <v>7245</v>
      </c>
      <c r="C1402" s="3">
        <v>7.6</v>
      </c>
      <c r="D1402" t="str">
        <v>Ben Younger</v>
      </c>
      <c r="E1402" s="3">
        <f>AVERAGEIF(A1402:A6444,D1402,C1402:C6444)</f>
        <v>7</v>
      </c>
    </row>
    <row r="1403" spans="1:5" x14ac:dyDescent="0.35">
      <c r="A1403" s="3" t="s">
        <v>576</v>
      </c>
      <c r="B1403" s="3" t="s">
        <v>7250</v>
      </c>
      <c r="C1403" s="3">
        <v>5.9</v>
      </c>
      <c r="D1403" t="str">
        <v>Daniel Taplitz</v>
      </c>
      <c r="E1403" s="3">
        <f>AVERAGEIF(A1403:A6445,D1403,C1403:C6445)</f>
        <v>5.5</v>
      </c>
    </row>
    <row r="1404" spans="1:5" x14ac:dyDescent="0.35">
      <c r="A1404" s="3" t="s">
        <v>1058</v>
      </c>
      <c r="B1404" s="3" t="s">
        <v>7254</v>
      </c>
      <c r="C1404" s="3">
        <v>6.7</v>
      </c>
      <c r="D1404" t="str">
        <v>Tamara Jenkins</v>
      </c>
      <c r="E1404" s="3">
        <f>AVERAGEIF(A1404:A6446,D1404,C1404:C6446)</f>
        <v>6.9</v>
      </c>
    </row>
    <row r="1405" spans="1:5" x14ac:dyDescent="0.35">
      <c r="A1405" s="3" t="s">
        <v>2054</v>
      </c>
      <c r="B1405" s="3" t="s">
        <v>7259</v>
      </c>
      <c r="C1405" s="3">
        <v>7.7</v>
      </c>
      <c r="D1405" t="str">
        <v>Linda Mendoza</v>
      </c>
      <c r="E1405" s="3">
        <f>AVERAGEIF(A1405:A6447,D1405,C1405:C6447)</f>
        <v>4.8</v>
      </c>
    </row>
    <row r="1406" spans="1:5" x14ac:dyDescent="0.35">
      <c r="B1406" s="3" t="s">
        <v>7264</v>
      </c>
      <c r="C1406" s="3">
        <v>5.8</v>
      </c>
      <c r="D1406" t="str">
        <v>Hart Bochner</v>
      </c>
      <c r="E1406" s="3">
        <f>AVERAGEIF(A1406:A6448,D1406,C1406:C6448)</f>
        <v>6.5</v>
      </c>
    </row>
    <row r="1407" spans="1:5" x14ac:dyDescent="0.35">
      <c r="A1407" s="3" t="s">
        <v>4903</v>
      </c>
      <c r="B1407" s="3" t="s">
        <v>7266</v>
      </c>
      <c r="C1407" s="3">
        <v>5.4</v>
      </c>
      <c r="D1407" t="str">
        <v>Stewart Raffill</v>
      </c>
      <c r="E1407" s="3">
        <f>AVERAGEIF(A1407:A6449,D1407,C1407:C6449)</f>
        <v>4.55</v>
      </c>
    </row>
    <row r="1408" spans="1:5" x14ac:dyDescent="0.35">
      <c r="A1408" s="3" t="s">
        <v>2599</v>
      </c>
      <c r="B1408" s="3" t="s">
        <v>7269</v>
      </c>
      <c r="C1408" s="3">
        <v>6.9</v>
      </c>
      <c r="D1408" t="str">
        <v>Hong-jin Na</v>
      </c>
      <c r="E1408" s="3">
        <f>AVERAGEIF(A1408:A6450,D1408,C1408:C6450)</f>
        <v>7.7</v>
      </c>
    </row>
    <row r="1409" spans="1:5" x14ac:dyDescent="0.35">
      <c r="A1409" s="3" t="s">
        <v>7113</v>
      </c>
      <c r="B1409" s="3" t="s">
        <v>7273</v>
      </c>
      <c r="C1409" s="3">
        <v>7.7</v>
      </c>
      <c r="D1409" t="str">
        <v>Chatrichalerm Yukol</v>
      </c>
      <c r="E1409" s="3">
        <f>AVERAGEIF(A1409:A6451,D1409,C1409:C6451)</f>
        <v>6.6</v>
      </c>
    </row>
    <row r="1410" spans="1:5" x14ac:dyDescent="0.35">
      <c r="A1410" s="3" t="s">
        <v>3930</v>
      </c>
      <c r="B1410" s="3" t="s">
        <v>7277</v>
      </c>
      <c r="C1410" s="3">
        <v>6.8</v>
      </c>
      <c r="D1410" t="str">
        <v>Dario Argento</v>
      </c>
      <c r="E1410" s="3">
        <f>AVERAGEIF(A1410:A6452,D1410,C1410:C6452)</f>
        <v>6.1</v>
      </c>
    </row>
    <row r="1411" spans="1:5" x14ac:dyDescent="0.35">
      <c r="A1411" s="3" t="s">
        <v>7281</v>
      </c>
      <c r="B1411" s="3" t="s">
        <v>7283</v>
      </c>
      <c r="C1411" s="3">
        <v>6.4</v>
      </c>
      <c r="D1411" t="str">
        <v>Eric Lavaine</v>
      </c>
      <c r="E1411" s="3">
        <f>AVERAGEIF(A1411:A6453,D1411,C1411:C6453)</f>
        <v>6.1</v>
      </c>
    </row>
    <row r="1412" spans="1:5" x14ac:dyDescent="0.35">
      <c r="A1412" s="3" t="s">
        <v>2599</v>
      </c>
      <c r="B1412" s="3" t="s">
        <v>7287</v>
      </c>
      <c r="C1412" s="3">
        <v>5.7</v>
      </c>
      <c r="D1412" t="str">
        <v>Marc Forby</v>
      </c>
      <c r="E1412" s="3">
        <f>AVERAGEIF(A1412:A6454,D1412,C1412:C6454)</f>
        <v>6.2</v>
      </c>
    </row>
    <row r="1413" spans="1:5" x14ac:dyDescent="0.35">
      <c r="A1413" s="3" t="s">
        <v>487</v>
      </c>
      <c r="B1413" s="3" t="s">
        <v>7291</v>
      </c>
      <c r="C1413" s="3">
        <v>7.3</v>
      </c>
      <c r="D1413" t="str">
        <v>Ole Christian Madsen</v>
      </c>
      <c r="E1413" s="3">
        <f>AVERAGEIF(A1413:A6455,D1413,C1413:C6455)</f>
        <v>7.3</v>
      </c>
    </row>
    <row r="1414" spans="1:5" x14ac:dyDescent="0.35">
      <c r="A1414" s="3" t="s">
        <v>3102</v>
      </c>
      <c r="B1414" s="3" t="s">
        <v>7294</v>
      </c>
      <c r="C1414" s="3">
        <v>6.8</v>
      </c>
      <c r="D1414" t="str">
        <v>Meiert Avis</v>
      </c>
      <c r="E1414" s="3">
        <f>AVERAGEIF(A1414:A6456,D1414,C1414:C6456)</f>
        <v>4.2</v>
      </c>
    </row>
    <row r="1415" spans="1:5" x14ac:dyDescent="0.35">
      <c r="A1415" s="3" t="s">
        <v>3218</v>
      </c>
      <c r="B1415" s="3" t="s">
        <v>7298</v>
      </c>
      <c r="C1415" s="3">
        <v>6.3</v>
      </c>
      <c r="D1415" t="str">
        <v>AndrÃ© TÃ©chinÃ©</v>
      </c>
      <c r="E1415" s="3">
        <f>AVERAGEIF(A1415:A6457,D1415,C1415:C6457)</f>
        <v>6</v>
      </c>
    </row>
    <row r="1416" spans="1:5" x14ac:dyDescent="0.35">
      <c r="A1416" s="3" t="s">
        <v>7302</v>
      </c>
      <c r="B1416" s="3" t="s">
        <v>7304</v>
      </c>
      <c r="C1416" s="3">
        <v>5.9</v>
      </c>
      <c r="D1416" t="str">
        <v>Emily Young</v>
      </c>
      <c r="E1416" s="3">
        <f>AVERAGEIF(A1416:A6458,D1416,C1416:C6458)</f>
        <v>6.5</v>
      </c>
    </row>
    <row r="1417" spans="1:5" x14ac:dyDescent="0.35">
      <c r="A1417" s="3" t="s">
        <v>2647</v>
      </c>
      <c r="B1417" s="3" t="s">
        <v>7308</v>
      </c>
      <c r="C1417" s="3">
        <v>7.4</v>
      </c>
      <c r="D1417" t="str">
        <v>Peter Faiman</v>
      </c>
      <c r="E1417" s="3">
        <f>AVERAGEIF(A1417:A6459,D1417,C1417:C6459)</f>
        <v>6.5</v>
      </c>
    </row>
    <row r="1418" spans="1:5" x14ac:dyDescent="0.35">
      <c r="A1418" s="3" t="s">
        <v>4914</v>
      </c>
      <c r="B1418" s="3" t="s">
        <v>7312</v>
      </c>
      <c r="C1418" s="3">
        <v>8.3000000000000007</v>
      </c>
      <c r="D1418" t="str">
        <v>Martyn Pick</v>
      </c>
      <c r="E1418" s="3">
        <f>AVERAGEIF(A1418:A6460,D1418,C1418:C6460)</f>
        <v>5.7</v>
      </c>
    </row>
    <row r="1419" spans="1:5" x14ac:dyDescent="0.35">
      <c r="A1419" s="3" t="s">
        <v>597</v>
      </c>
      <c r="B1419" s="3" t="s">
        <v>7316</v>
      </c>
      <c r="C1419" s="3">
        <v>6.2</v>
      </c>
      <c r="D1419" t="str">
        <v>Roland Suso Richter</v>
      </c>
      <c r="E1419" s="3">
        <f>AVERAGEIF(A1419:A6461,D1419,C1419:C6461)</f>
        <v>6.1</v>
      </c>
    </row>
    <row r="1420" spans="1:5" x14ac:dyDescent="0.35">
      <c r="A1420" s="3" t="s">
        <v>1954</v>
      </c>
      <c r="B1420" s="3" t="s">
        <v>7319</v>
      </c>
      <c r="C1420" s="3">
        <v>6.3</v>
      </c>
      <c r="D1420" t="str">
        <v>Jeremy Sims</v>
      </c>
      <c r="E1420" s="3">
        <f>AVERAGEIF(A1420:A6462,D1420,C1420:C6462)</f>
        <v>7.1</v>
      </c>
    </row>
    <row r="1421" spans="1:5" x14ac:dyDescent="0.35">
      <c r="A1421" s="3" t="s">
        <v>1489</v>
      </c>
      <c r="B1421" s="3" t="s">
        <v>7325</v>
      </c>
      <c r="C1421" s="3">
        <v>5.8</v>
      </c>
      <c r="D1421" t="str">
        <v>MaÃ¯wenn</v>
      </c>
      <c r="E1421" s="3">
        <f>AVERAGEIF(A1421:A6463,D1421,C1421:C6463)</f>
        <v>7.3</v>
      </c>
    </row>
    <row r="1422" spans="1:5" x14ac:dyDescent="0.35">
      <c r="A1422" s="3" t="s">
        <v>6308</v>
      </c>
      <c r="B1422" s="3" t="s">
        <v>7330</v>
      </c>
      <c r="C1422" s="3">
        <v>7.5</v>
      </c>
      <c r="D1422" t="str">
        <v>Joby Harold</v>
      </c>
      <c r="E1422" s="3">
        <f>AVERAGEIF(A1422:A6464,D1422,C1422:C6464)</f>
        <v>6.5</v>
      </c>
    </row>
    <row r="1423" spans="1:5" x14ac:dyDescent="0.35">
      <c r="A1423" s="3" t="s">
        <v>2448</v>
      </c>
      <c r="B1423" s="3" t="s">
        <v>7335</v>
      </c>
      <c r="C1423" s="3">
        <v>6.3</v>
      </c>
      <c r="D1423" t="str">
        <v>Ekachai Uekrongtham</v>
      </c>
      <c r="E1423" s="3">
        <f>AVERAGEIF(A1423:A6465,D1423,C1423:C6465)</f>
        <v>5.7</v>
      </c>
    </row>
    <row r="1424" spans="1:5" x14ac:dyDescent="0.35">
      <c r="A1424" s="3" t="s">
        <v>3367</v>
      </c>
      <c r="B1424" s="3" t="s">
        <v>7339</v>
      </c>
      <c r="C1424" s="3">
        <v>6.4</v>
      </c>
      <c r="D1424" t="str">
        <v>Mark Rydell</v>
      </c>
      <c r="E1424" s="3">
        <f>AVERAGEIF(A1424:A6466,D1424,C1424:C6466)</f>
        <v>6.9</v>
      </c>
    </row>
    <row r="1425" spans="1:5" x14ac:dyDescent="0.35">
      <c r="A1425" s="3" t="s">
        <v>3367</v>
      </c>
      <c r="B1425" s="3" t="s">
        <v>7345</v>
      </c>
      <c r="C1425" s="3">
        <v>7.2</v>
      </c>
      <c r="D1425" t="str">
        <v>David E. Talbert</v>
      </c>
      <c r="E1425" s="3">
        <f>AVERAGEIF(A1425:A6467,D1425,C1425:C6467)</f>
        <v>5</v>
      </c>
    </row>
    <row r="1426" spans="1:5" x14ac:dyDescent="0.35">
      <c r="A1426" s="3" t="s">
        <v>7348</v>
      </c>
      <c r="B1426" s="3" t="s">
        <v>7349</v>
      </c>
      <c r="C1426" s="3">
        <v>6.3</v>
      </c>
      <c r="D1426" t="str">
        <v>Roger Vadim</v>
      </c>
      <c r="E1426" s="3">
        <f>AVERAGEIF(A1426:A6468,D1426,C1426:C6468)</f>
        <v>5.9</v>
      </c>
    </row>
    <row r="1427" spans="1:5" x14ac:dyDescent="0.35">
      <c r="A1427" s="3" t="s">
        <v>7352</v>
      </c>
      <c r="B1427" s="3" t="s">
        <v>7353</v>
      </c>
      <c r="C1427" s="3">
        <v>6.9</v>
      </c>
      <c r="D1427" t="str">
        <v>Nils Gaup</v>
      </c>
      <c r="E1427" s="3">
        <f>AVERAGEIF(A1427:A6469,D1427,C1427:C6469)</f>
        <v>6.7</v>
      </c>
    </row>
    <row r="1428" spans="1:5" x14ac:dyDescent="0.35">
      <c r="A1428" s="3" t="s">
        <v>3732</v>
      </c>
      <c r="B1428" s="3" t="s">
        <v>7356</v>
      </c>
      <c r="C1428" s="3">
        <v>6.6</v>
      </c>
      <c r="D1428" t="str">
        <v>Ari Sandel</v>
      </c>
      <c r="E1428" s="3">
        <f>AVERAGEIF(A1428:A6470,D1428,C1428:C6470)</f>
        <v>6.5</v>
      </c>
    </row>
    <row r="1429" spans="1:5" x14ac:dyDescent="0.35">
      <c r="A1429" s="3" t="s">
        <v>6417</v>
      </c>
      <c r="B1429" s="3" t="s">
        <v>7359</v>
      </c>
      <c r="C1429" s="3">
        <v>6</v>
      </c>
      <c r="D1429" t="str">
        <v>Vondie Curtis-Hall</v>
      </c>
      <c r="E1429" s="3">
        <f>AVERAGEIF(A1429:A6471,D1429,C1429:C6471)</f>
        <v>2.1</v>
      </c>
    </row>
    <row r="1430" spans="1:5" x14ac:dyDescent="0.35">
      <c r="A1430" s="3" t="s">
        <v>2054</v>
      </c>
      <c r="B1430" s="3" t="s">
        <v>7364</v>
      </c>
      <c r="C1430" s="3">
        <v>7.5</v>
      </c>
      <c r="D1430" t="str">
        <v>Tom Elkins</v>
      </c>
      <c r="E1430" s="3">
        <f>AVERAGEIF(A1430:A6472,D1430,C1430:C6472)</f>
        <v>5.3</v>
      </c>
    </row>
    <row r="1431" spans="1:5" x14ac:dyDescent="0.35">
      <c r="A1431" s="3" t="s">
        <v>5076</v>
      </c>
      <c r="B1431" s="3" t="s">
        <v>7367</v>
      </c>
      <c r="C1431" s="3">
        <v>7.7</v>
      </c>
      <c r="D1431" t="str">
        <v>Woo-Suk Kang</v>
      </c>
      <c r="E1431" s="3">
        <f>AVERAGEIF(A1431:A6473,D1431,C1431:C6473)</f>
        <v>7.2</v>
      </c>
    </row>
    <row r="1432" spans="1:5" x14ac:dyDescent="0.35">
      <c r="A1432" s="3" t="s">
        <v>3218</v>
      </c>
      <c r="B1432" s="3" t="s">
        <v>7372</v>
      </c>
      <c r="C1432" s="3">
        <v>6.2</v>
      </c>
      <c r="D1432" t="str">
        <v>John Sayles</v>
      </c>
      <c r="E1432" s="3">
        <f>AVERAGEIF(A1432:A6474,D1432,C1432:C6474)</f>
        <v>6.8500000000000005</v>
      </c>
    </row>
    <row r="1433" spans="1:5" x14ac:dyDescent="0.35">
      <c r="A1433" s="3" t="s">
        <v>2166</v>
      </c>
      <c r="B1433" s="3" t="s">
        <v>7376</v>
      </c>
      <c r="C1433" s="3">
        <v>5.4</v>
      </c>
      <c r="D1433" t="str">
        <v>Vipul Amrutlal Shah</v>
      </c>
      <c r="E1433" s="3">
        <f>AVERAGEIF(A1433:A6475,D1433,C1433:C6475)</f>
        <v>7.3</v>
      </c>
    </row>
    <row r="1434" spans="1:5" x14ac:dyDescent="0.35">
      <c r="A1434" s="3" t="s">
        <v>7379</v>
      </c>
      <c r="B1434" s="3" t="s">
        <v>7381</v>
      </c>
      <c r="C1434" s="3">
        <v>6.6</v>
      </c>
      <c r="D1434" t="str">
        <v>Ken Loach</v>
      </c>
      <c r="E1434" s="3">
        <f>AVERAGEIF(A1434:A6476,D1434,C1434:C6476)</f>
        <v>7.5</v>
      </c>
    </row>
    <row r="1435" spans="1:5" x14ac:dyDescent="0.35">
      <c r="A1435" s="3" t="s">
        <v>6297</v>
      </c>
      <c r="B1435" s="3" t="s">
        <v>7386</v>
      </c>
      <c r="C1435" s="3">
        <v>5.3</v>
      </c>
      <c r="D1435" t="str">
        <v>Ayan Mukerji</v>
      </c>
      <c r="E1435" s="3">
        <f>AVERAGEIF(A1435:A6477,D1435,C1435:C6477)</f>
        <v>6.9</v>
      </c>
    </row>
    <row r="1436" spans="1:5" x14ac:dyDescent="0.35">
      <c r="A1436" s="3" t="s">
        <v>2178</v>
      </c>
      <c r="B1436" s="3" t="s">
        <v>7389</v>
      </c>
      <c r="C1436" s="3">
        <v>5.6</v>
      </c>
      <c r="D1436" t="str">
        <v>Mervyn LeRoy</v>
      </c>
      <c r="E1436" s="3">
        <f>AVERAGEIF(A1436:A6478,D1436,C1436:C6478)</f>
        <v>7.2</v>
      </c>
    </row>
    <row r="1437" spans="1:5" x14ac:dyDescent="0.35">
      <c r="A1437" s="3" t="s">
        <v>7392</v>
      </c>
      <c r="B1437" s="3" t="s">
        <v>7394</v>
      </c>
      <c r="C1437" s="3">
        <v>5.9</v>
      </c>
      <c r="D1437" t="str">
        <v>Serdar Akar</v>
      </c>
      <c r="E1437" s="3">
        <f>AVERAGEIF(A1437:A6479,D1437,C1437:C6479)</f>
        <v>6</v>
      </c>
    </row>
    <row r="1438" spans="1:5" x14ac:dyDescent="0.35">
      <c r="A1438" s="3" t="s">
        <v>371</v>
      </c>
      <c r="B1438" s="3" t="s">
        <v>7397</v>
      </c>
      <c r="C1438" s="3">
        <v>7.8</v>
      </c>
      <c r="D1438" t="str">
        <v>James Frawley</v>
      </c>
      <c r="E1438" s="3">
        <f>AVERAGEIF(A1438:A6480,D1438,C1438:C6480)</f>
        <v>7.7</v>
      </c>
    </row>
    <row r="1439" spans="1:5" x14ac:dyDescent="0.35">
      <c r="A1439" s="3" t="s">
        <v>2331</v>
      </c>
      <c r="B1439" s="3" t="s">
        <v>7401</v>
      </c>
      <c r="C1439" s="3">
        <v>6.7</v>
      </c>
      <c r="D1439" t="str">
        <v>Dan Gilroy</v>
      </c>
      <c r="E1439" s="3">
        <f>AVERAGEIF(A1439:A6481,D1439,C1439:C6481)</f>
        <v>7.9</v>
      </c>
    </row>
    <row r="1440" spans="1:5" x14ac:dyDescent="0.35">
      <c r="A1440" s="3" t="s">
        <v>7404</v>
      </c>
      <c r="B1440" s="3" t="s">
        <v>7408</v>
      </c>
      <c r="C1440" s="3">
        <v>7.4</v>
      </c>
      <c r="D1440" t="str">
        <v>Jonathan Dayton</v>
      </c>
      <c r="E1440" s="3">
        <f>AVERAGEIF(A1440:A6482,D1440,C1440:C6482)</f>
        <v>7.9</v>
      </c>
    </row>
    <row r="1441" spans="1:5" x14ac:dyDescent="0.35">
      <c r="A1441" s="3" t="s">
        <v>7113</v>
      </c>
      <c r="B1441" s="3" t="s">
        <v>7411</v>
      </c>
      <c r="C1441" s="3">
        <v>6.2</v>
      </c>
      <c r="D1441" t="str">
        <v>Chris Stokes</v>
      </c>
      <c r="E1441" s="3">
        <f>AVERAGEIF(A1441:A6483,D1441,C1441:C6483)</f>
        <v>3.85</v>
      </c>
    </row>
    <row r="1442" spans="1:5" x14ac:dyDescent="0.35">
      <c r="A1442" s="3" t="s">
        <v>2048</v>
      </c>
      <c r="B1442" s="3" t="s">
        <v>7415</v>
      </c>
      <c r="C1442" s="3">
        <v>5.4</v>
      </c>
      <c r="D1442" t="str">
        <v>Don Siegel</v>
      </c>
      <c r="E1442" s="3">
        <f>AVERAGEIF(A1442:A6484,D1442,C1442:C6484)</f>
        <v>7.6</v>
      </c>
    </row>
    <row r="1443" spans="1:5" x14ac:dyDescent="0.35">
      <c r="A1443" s="3" t="s">
        <v>5349</v>
      </c>
      <c r="B1443" s="3" t="s">
        <v>7419</v>
      </c>
      <c r="C1443" s="3">
        <v>6.7</v>
      </c>
      <c r="D1443" t="str">
        <v>Martin Lawrence</v>
      </c>
      <c r="E1443" s="3">
        <f>AVERAGEIF(A1443:A6485,D1443,C1443:C6485)</f>
        <v>5.6</v>
      </c>
    </row>
    <row r="1444" spans="1:5" x14ac:dyDescent="0.35">
      <c r="A1444" s="3" t="s">
        <v>7422</v>
      </c>
      <c r="B1444" s="3" t="s">
        <v>7424</v>
      </c>
      <c r="C1444" s="3">
        <v>5.3</v>
      </c>
      <c r="D1444" t="str">
        <v>Masayuki Ochiai</v>
      </c>
      <c r="E1444" s="3">
        <f>AVERAGEIF(A1444:A6486,D1444,C1444:C6486)</f>
        <v>5.2</v>
      </c>
    </row>
    <row r="1445" spans="1:5" x14ac:dyDescent="0.35">
      <c r="A1445" s="3" t="s">
        <v>7427</v>
      </c>
      <c r="B1445" s="3" t="s">
        <v>7430</v>
      </c>
      <c r="C1445" s="3">
        <v>5.9</v>
      </c>
      <c r="D1445" t="str">
        <v>Tom Gormican</v>
      </c>
      <c r="E1445" s="3">
        <f>AVERAGEIF(A1445:A6487,D1445,C1445:C6487)</f>
        <v>6.1</v>
      </c>
    </row>
    <row r="1446" spans="1:5" x14ac:dyDescent="0.35">
      <c r="B1446" s="3" t="s">
        <v>7435</v>
      </c>
      <c r="C1446" s="3">
        <v>7</v>
      </c>
      <c r="D1446" t="str">
        <v>Ken Shapiro</v>
      </c>
      <c r="E1446" s="3">
        <f>AVERAGEIF(A1446:A6488,D1446,C1446:C6488)</f>
        <v>5</v>
      </c>
    </row>
    <row r="1447" spans="1:5" x14ac:dyDescent="0.35">
      <c r="A1447" s="3" t="s">
        <v>7439</v>
      </c>
      <c r="B1447" s="3" t="s">
        <v>7440</v>
      </c>
      <c r="C1447" s="3">
        <v>4.8</v>
      </c>
      <c r="D1447" t="str">
        <v>Justin Tipping</v>
      </c>
      <c r="E1447" s="3">
        <f>AVERAGEIF(A1447:A6489,D1447,C1447:C6489)</f>
        <v>7.8</v>
      </c>
    </row>
    <row r="1448" spans="1:5" x14ac:dyDescent="0.35">
      <c r="A1448" s="3" t="s">
        <v>7443</v>
      </c>
      <c r="B1448" s="3" t="s">
        <v>7447</v>
      </c>
      <c r="C1448" s="3">
        <v>7.3</v>
      </c>
      <c r="D1448" t="str">
        <v>Peter R. Hunt</v>
      </c>
      <c r="E1448" s="3">
        <f>AVERAGEIF(A1448:A6490,D1448,C1448:C6490)</f>
        <v>6.8</v>
      </c>
    </row>
    <row r="1449" spans="1:5" x14ac:dyDescent="0.35">
      <c r="A1449" s="3" t="s">
        <v>7451</v>
      </c>
      <c r="B1449" s="3" t="s">
        <v>7453</v>
      </c>
      <c r="C1449" s="3">
        <v>3.8</v>
      </c>
      <c r="D1449" t="str">
        <v>Doug Atchison</v>
      </c>
      <c r="E1449" s="3">
        <f>AVERAGEIF(A1449:A6491,D1449,C1449:C6491)</f>
        <v>7.5</v>
      </c>
    </row>
    <row r="1450" spans="1:5" x14ac:dyDescent="0.35">
      <c r="A1450" s="3" t="s">
        <v>3817</v>
      </c>
      <c r="B1450" s="3" t="s">
        <v>7458</v>
      </c>
      <c r="C1450" s="3">
        <v>8.5</v>
      </c>
      <c r="D1450" t="str">
        <v>Jonas Elmer</v>
      </c>
      <c r="E1450" s="3">
        <f>AVERAGEIF(A1450:A6492,D1450,C1450:C6492)</f>
        <v>5.6</v>
      </c>
    </row>
    <row r="1451" spans="1:5" x14ac:dyDescent="0.35">
      <c r="A1451" s="3" t="s">
        <v>2652</v>
      </c>
      <c r="B1451" s="3" t="s">
        <v>5801</v>
      </c>
      <c r="C1451" s="3">
        <v>6.8</v>
      </c>
      <c r="D1451" t="str">
        <v>Mary Harron</v>
      </c>
      <c r="E1451" s="3">
        <f>AVERAGEIF(A1451:A6493,D1451,C1451:C6493)</f>
        <v>7.6</v>
      </c>
    </row>
    <row r="1452" spans="1:5" x14ac:dyDescent="0.35">
      <c r="A1452" s="3" t="s">
        <v>6148</v>
      </c>
      <c r="B1452" s="3" t="s">
        <v>7464</v>
      </c>
      <c r="C1452" s="3">
        <v>6.8</v>
      </c>
      <c r="D1452" t="str">
        <v>Erik Canuel</v>
      </c>
      <c r="E1452" s="3">
        <f>AVERAGEIF(A1452:A6494,D1452,C1452:C6494)</f>
        <v>7</v>
      </c>
    </row>
    <row r="1453" spans="1:5" x14ac:dyDescent="0.35">
      <c r="A1453" s="3" t="s">
        <v>5128</v>
      </c>
      <c r="B1453" s="3" t="s">
        <v>7469</v>
      </c>
      <c r="C1453" s="3">
        <v>5.3</v>
      </c>
      <c r="D1453" t="str">
        <v>Troy Duffy</v>
      </c>
      <c r="E1453" s="3">
        <f>AVERAGEIF(A1453:A6495,D1453,C1453:C6495)</f>
        <v>7.1</v>
      </c>
    </row>
    <row r="1454" spans="1:5" x14ac:dyDescent="0.35">
      <c r="A1454" s="3" t="s">
        <v>3066</v>
      </c>
      <c r="B1454" s="3" t="s">
        <v>7473</v>
      </c>
      <c r="C1454" s="3">
        <v>7.3</v>
      </c>
      <c r="D1454" t="str">
        <v>Nicole Holofcener</v>
      </c>
      <c r="E1454" s="3">
        <f>AVERAGEIF(A1454:A6496,D1454,C1454:C6496)</f>
        <v>6.660000000000001</v>
      </c>
    </row>
    <row r="1455" spans="1:5" x14ac:dyDescent="0.35">
      <c r="A1455" s="3" t="s">
        <v>3694</v>
      </c>
      <c r="B1455" s="3" t="s">
        <v>7477</v>
      </c>
      <c r="C1455" s="3">
        <v>6.6</v>
      </c>
      <c r="D1455" t="str">
        <v>Matty Rich</v>
      </c>
      <c r="E1455" s="3">
        <f>AVERAGEIF(A1455:A6497,D1455,C1455:C6497)</f>
        <v>6.2</v>
      </c>
    </row>
    <row r="1456" spans="1:5" x14ac:dyDescent="0.35">
      <c r="A1456" s="3" t="s">
        <v>7480</v>
      </c>
      <c r="B1456" s="3" t="s">
        <v>7481</v>
      </c>
      <c r="C1456" s="3">
        <v>6.2</v>
      </c>
      <c r="D1456" t="str">
        <v>Fina Torres</v>
      </c>
      <c r="E1456" s="3">
        <f>AVERAGEIF(A1456:A6498,D1456,C1456:C6498)</f>
        <v>5.3</v>
      </c>
    </row>
    <row r="1457" spans="1:5" x14ac:dyDescent="0.35">
      <c r="A1457" s="3" t="s">
        <v>7484</v>
      </c>
      <c r="B1457" s="3" t="s">
        <v>7486</v>
      </c>
      <c r="C1457" s="3">
        <v>5.2</v>
      </c>
      <c r="D1457" t="str">
        <v>Duke Johnson</v>
      </c>
      <c r="E1457" s="3">
        <f>AVERAGEIF(A1457:A6499,D1457,C1457:C6499)</f>
        <v>7.3</v>
      </c>
    </row>
    <row r="1458" spans="1:5" x14ac:dyDescent="0.35">
      <c r="A1458" s="3" t="s">
        <v>2722</v>
      </c>
      <c r="B1458" s="3" t="s">
        <v>7489</v>
      </c>
      <c r="C1458" s="3">
        <v>6.2</v>
      </c>
      <c r="D1458" t="str">
        <v>FranÃ§ois Ozon</v>
      </c>
      <c r="E1458" s="3">
        <f>AVERAGEIF(A1458:A6500,D1458,C1458:C6500)</f>
        <v>6.9499999999999993</v>
      </c>
    </row>
    <row r="1459" spans="1:5" x14ac:dyDescent="0.35">
      <c r="A1459" s="3" t="s">
        <v>3470</v>
      </c>
      <c r="B1459" s="3" t="s">
        <v>7494</v>
      </c>
      <c r="C1459" s="3">
        <v>6.2</v>
      </c>
      <c r="D1459" t="str">
        <v>Anna Boden</v>
      </c>
      <c r="E1459" s="3">
        <f>AVERAGEIF(A1459:A6501,D1459,C1459:C6501)</f>
        <v>7.2</v>
      </c>
    </row>
    <row r="1460" spans="1:5" x14ac:dyDescent="0.35">
      <c r="A1460" s="3" t="s">
        <v>7498</v>
      </c>
      <c r="B1460" s="3" t="s">
        <v>7500</v>
      </c>
      <c r="C1460" s="3">
        <v>6.6</v>
      </c>
      <c r="D1460" t="str">
        <v>Steve James</v>
      </c>
      <c r="E1460" s="3">
        <f>AVERAGEIF(A1460:A6502,D1460,C1460:C6502)</f>
        <v>7.5500000000000007</v>
      </c>
    </row>
    <row r="1461" spans="1:5" x14ac:dyDescent="0.35">
      <c r="A1461" s="3" t="s">
        <v>7504</v>
      </c>
      <c r="B1461" s="3" t="s">
        <v>7505</v>
      </c>
      <c r="C1461" s="3">
        <v>6.4</v>
      </c>
      <c r="D1461" t="str">
        <v>Michael Winner</v>
      </c>
      <c r="E1461" s="3">
        <f>AVERAGEIF(A1461:A6503,D1461,C1461:C6503)</f>
        <v>4</v>
      </c>
    </row>
    <row r="1462" spans="1:5" x14ac:dyDescent="0.35">
      <c r="A1462" s="3" t="s">
        <v>7134</v>
      </c>
      <c r="B1462" s="3" t="s">
        <v>7509</v>
      </c>
      <c r="C1462" s="3">
        <v>6.2</v>
      </c>
      <c r="D1462" t="str">
        <v>Tomm Moore</v>
      </c>
      <c r="E1462" s="3">
        <f>AVERAGEIF(A1462:A6504,D1462,C1462:C6504)</f>
        <v>7.7</v>
      </c>
    </row>
    <row r="1463" spans="1:5" x14ac:dyDescent="0.35">
      <c r="A1463" s="3" t="s">
        <v>499</v>
      </c>
      <c r="B1463" s="3" t="s">
        <v>7513</v>
      </c>
      <c r="C1463" s="3">
        <v>5.0999999999999996</v>
      </c>
      <c r="D1463" t="str">
        <v>John Carney</v>
      </c>
      <c r="E1463" s="3">
        <f>AVERAGEIF(A1463:A6505,D1463,C1463:C6505)</f>
        <v>7.65</v>
      </c>
    </row>
    <row r="1464" spans="1:5" x14ac:dyDescent="0.35">
      <c r="A1464" s="3" t="s">
        <v>3694</v>
      </c>
      <c r="B1464" s="3" t="s">
        <v>7517</v>
      </c>
      <c r="C1464" s="3">
        <v>6.6</v>
      </c>
      <c r="D1464" t="str">
        <v>David Jacobson</v>
      </c>
      <c r="E1464" s="3">
        <f>AVERAGEIF(A1464:A6506,D1464,C1464:C6506)</f>
        <v>6.5</v>
      </c>
    </row>
    <row r="1465" spans="1:5" x14ac:dyDescent="0.35">
      <c r="A1465" s="3" t="s">
        <v>7521</v>
      </c>
      <c r="B1465" s="3" t="s">
        <v>7522</v>
      </c>
      <c r="C1465" s="3">
        <v>6.1</v>
      </c>
      <c r="D1465" t="str">
        <v>Michael Corrente</v>
      </c>
      <c r="E1465" s="3">
        <f>AVERAGEIF(A1465:A6507,D1465,C1465:C6507)</f>
        <v>6.4</v>
      </c>
    </row>
    <row r="1466" spans="1:5" x14ac:dyDescent="0.35">
      <c r="A1466" s="3" t="s">
        <v>7525</v>
      </c>
      <c r="B1466" s="3" t="s">
        <v>7527</v>
      </c>
      <c r="C1466" s="3">
        <v>6.1</v>
      </c>
      <c r="D1466" t="str">
        <v>Edward Hall</v>
      </c>
      <c r="E1466" s="3">
        <f>AVERAGEIF(A1466:A6508,D1466,C1466:C6508)</f>
        <v>7.2</v>
      </c>
    </row>
    <row r="1467" spans="1:5" x14ac:dyDescent="0.35">
      <c r="A1467" s="3" t="s">
        <v>5469</v>
      </c>
      <c r="B1467" s="3" t="s">
        <v>7532</v>
      </c>
      <c r="C1467" s="3">
        <v>6.6</v>
      </c>
      <c r="D1467" t="str">
        <v>Keith Gordon</v>
      </c>
      <c r="E1467" s="3">
        <f>AVERAGEIF(A1467:A6509,D1467,C1467:C6509)</f>
        <v>5.6</v>
      </c>
    </row>
    <row r="1468" spans="1:5" x14ac:dyDescent="0.35">
      <c r="A1468" s="3" t="s">
        <v>7535</v>
      </c>
      <c r="B1468" s="3" t="s">
        <v>7536</v>
      </c>
      <c r="C1468" s="3">
        <v>5.9</v>
      </c>
      <c r="D1468" t="str">
        <v>Andrew Currie</v>
      </c>
      <c r="E1468" s="3">
        <f>AVERAGEIF(A1468:A6510,D1468,C1468:C6510)</f>
        <v>6.8</v>
      </c>
    </row>
    <row r="1469" spans="1:5" x14ac:dyDescent="0.35">
      <c r="A1469" s="3" t="s">
        <v>7540</v>
      </c>
      <c r="B1469" s="3" t="s">
        <v>7541</v>
      </c>
      <c r="C1469" s="3">
        <v>6.3</v>
      </c>
      <c r="D1469" t="str">
        <v>Andrew Wilson</v>
      </c>
      <c r="E1469" s="3">
        <f>AVERAGEIF(A1469:A6511,D1469,C1469:C6511)</f>
        <v>5.5</v>
      </c>
    </row>
    <row r="1470" spans="1:5" x14ac:dyDescent="0.35">
      <c r="A1470" s="3" t="s">
        <v>7545</v>
      </c>
      <c r="B1470" s="3" t="s">
        <v>7546</v>
      </c>
      <c r="C1470" s="3">
        <v>7.1</v>
      </c>
      <c r="D1470" t="str">
        <v>Marc SchÃ¶lermann</v>
      </c>
      <c r="E1470" s="3">
        <f>AVERAGEIF(A1470:A6512,D1470,C1470:C6512)</f>
        <v>6</v>
      </c>
    </row>
    <row r="1471" spans="1:5" x14ac:dyDescent="0.35">
      <c r="A1471" s="3" t="s">
        <v>2943</v>
      </c>
      <c r="B1471" s="3" t="s">
        <v>7551</v>
      </c>
      <c r="C1471" s="3">
        <v>5</v>
      </c>
      <c r="D1471" t="str">
        <v>Robert Moresco</v>
      </c>
      <c r="E1471" s="3">
        <f>AVERAGEIF(A1471:A6513,D1471,C1471:C6513)</f>
        <v>6.4</v>
      </c>
    </row>
    <row r="1472" spans="1:5" x14ac:dyDescent="0.35">
      <c r="A1472" s="3" t="s">
        <v>7555</v>
      </c>
      <c r="B1472" s="3" t="s">
        <v>7557</v>
      </c>
      <c r="C1472" s="3">
        <v>5.6</v>
      </c>
      <c r="D1472" t="str">
        <v>Thomas Vinterberg</v>
      </c>
      <c r="E1472" s="3">
        <f>AVERAGEIF(A1472:A6514,D1472,C1472:C6514)</f>
        <v>7.666666666666667</v>
      </c>
    </row>
    <row r="1473" spans="1:5" x14ac:dyDescent="0.35">
      <c r="A1473" s="3" t="s">
        <v>4914</v>
      </c>
      <c r="B1473" s="3" t="s">
        <v>7561</v>
      </c>
      <c r="C1473" s="3">
        <v>7.4</v>
      </c>
      <c r="D1473" t="str">
        <v>Claudia Llosa</v>
      </c>
      <c r="E1473" s="3">
        <f>AVERAGEIF(A1473:A6515,D1473,C1473:C6515)</f>
        <v>5.3</v>
      </c>
    </row>
    <row r="1474" spans="1:5" x14ac:dyDescent="0.35">
      <c r="A1474" s="3" t="s">
        <v>7565</v>
      </c>
      <c r="B1474" s="3" t="s">
        <v>7568</v>
      </c>
      <c r="C1474" s="3">
        <v>4.5</v>
      </c>
      <c r="D1474" t="str">
        <v>Charles BinamÃ©</v>
      </c>
      <c r="E1474" s="3">
        <f>AVERAGEIF(A1474:A6516,D1474,C1474:C6516)</f>
        <v>7.7</v>
      </c>
    </row>
    <row r="1475" spans="1:5" x14ac:dyDescent="0.35">
      <c r="A1475" s="3" t="s">
        <v>7572</v>
      </c>
      <c r="B1475" s="3" t="s">
        <v>7574</v>
      </c>
      <c r="C1475" s="3">
        <v>6.2</v>
      </c>
      <c r="D1475" t="str">
        <v>Keith Parmer</v>
      </c>
      <c r="E1475" s="3">
        <f>AVERAGEIF(A1475:A6517,D1475,C1475:C6517)</f>
        <v>4.5999999999999996</v>
      </c>
    </row>
    <row r="1476" spans="1:5" x14ac:dyDescent="0.35">
      <c r="A1476" s="3" t="s">
        <v>6308</v>
      </c>
      <c r="B1476" s="3" t="s">
        <v>7581</v>
      </c>
      <c r="C1476" s="3">
        <v>5</v>
      </c>
      <c r="D1476" t="str">
        <v>Ol Parker</v>
      </c>
      <c r="E1476" s="3">
        <f>AVERAGEIF(A1476:A6518,D1476,C1476:C6518)</f>
        <v>7.0500000000000007</v>
      </c>
    </row>
    <row r="1477" spans="1:5" x14ac:dyDescent="0.35">
      <c r="A1477" s="3" t="s">
        <v>4401</v>
      </c>
      <c r="B1477" s="3" t="s">
        <v>7584</v>
      </c>
      <c r="C1477" s="3">
        <v>6.5</v>
      </c>
      <c r="D1477" t="str">
        <v>James Nunn</v>
      </c>
      <c r="E1477" s="3">
        <f>AVERAGEIF(A1477:A6519,D1477,C1477:C6519)</f>
        <v>5.4</v>
      </c>
    </row>
    <row r="1478" spans="1:5" x14ac:dyDescent="0.35">
      <c r="A1478" s="3" t="s">
        <v>6244</v>
      </c>
      <c r="B1478" s="3" t="s">
        <v>7589</v>
      </c>
      <c r="C1478" s="3">
        <v>5.0999999999999996</v>
      </c>
      <c r="D1478" t="str">
        <v>David Webb Peoples</v>
      </c>
      <c r="E1478" s="3">
        <f>AVERAGEIF(A1478:A6520,D1478,C1478:C6520)</f>
        <v>6.5</v>
      </c>
    </row>
    <row r="1479" spans="1:5" x14ac:dyDescent="0.35">
      <c r="A1479" s="3" t="s">
        <v>4773</v>
      </c>
      <c r="B1479" s="3" t="s">
        <v>7594</v>
      </c>
      <c r="C1479" s="3">
        <v>6.5</v>
      </c>
      <c r="D1479" t="str">
        <v>Michael Winnick</v>
      </c>
      <c r="E1479" s="3">
        <f>AVERAGEIF(A1479:A6521,D1479,C1479:C6521)</f>
        <v>4.2</v>
      </c>
    </row>
    <row r="1480" spans="1:5" x14ac:dyDescent="0.35">
      <c r="A1480" s="3" t="s">
        <v>3778</v>
      </c>
      <c r="B1480" s="3" t="s">
        <v>7598</v>
      </c>
      <c r="C1480" s="3">
        <v>6.2</v>
      </c>
      <c r="D1480" t="str">
        <v>Stanley Tong</v>
      </c>
      <c r="E1480" s="3">
        <f>AVERAGEIF(A1480:A6522,D1480,C1480:C6522)</f>
        <v>6.7</v>
      </c>
    </row>
    <row r="1481" spans="1:5" x14ac:dyDescent="0.35">
      <c r="A1481" s="3" t="s">
        <v>5204</v>
      </c>
      <c r="B1481" s="3" t="s">
        <v>7602</v>
      </c>
      <c r="C1481" s="3">
        <v>6.3</v>
      </c>
      <c r="D1481" t="str">
        <v>David Oelhoffen</v>
      </c>
      <c r="E1481" s="3">
        <f>AVERAGEIF(A1481:A6523,D1481,C1481:C6523)</f>
        <v>7.3</v>
      </c>
    </row>
    <row r="1482" spans="1:5" x14ac:dyDescent="0.35">
      <c r="A1482" s="3" t="s">
        <v>6063</v>
      </c>
      <c r="B1482" s="3" t="s">
        <v>7607</v>
      </c>
      <c r="C1482" s="3">
        <v>3.8</v>
      </c>
      <c r="D1482" t="str">
        <v>Eli Roth</v>
      </c>
      <c r="E1482" s="3">
        <f>AVERAGEIF(A1482:A6524,D1482,C1482:C6524)</f>
        <v>5.5666666666666673</v>
      </c>
    </row>
    <row r="1483" spans="1:5" x14ac:dyDescent="0.35">
      <c r="A1483" s="3" t="s">
        <v>7611</v>
      </c>
      <c r="B1483" s="3" t="s">
        <v>7613</v>
      </c>
      <c r="C1483" s="3">
        <v>5.2</v>
      </c>
      <c r="D1483" t="str">
        <v>Tony Richardson</v>
      </c>
      <c r="E1483" s="3">
        <f>AVERAGEIF(A1483:A6525,D1483,C1483:C6525)</f>
        <v>6.4</v>
      </c>
    </row>
    <row r="1484" spans="1:5" x14ac:dyDescent="0.35">
      <c r="A1484" s="3" t="s">
        <v>7617</v>
      </c>
      <c r="B1484" s="3" t="s">
        <v>7618</v>
      </c>
      <c r="C1484" s="3">
        <v>6</v>
      </c>
      <c r="D1484" t="str">
        <v>Charles Robert Carner</v>
      </c>
      <c r="E1484" s="3">
        <f>AVERAGEIF(A1484:A6526,D1484,C1484:C6526)</f>
        <v>3.1</v>
      </c>
    </row>
    <row r="1485" spans="1:5" x14ac:dyDescent="0.35">
      <c r="A1485" s="3" t="s">
        <v>4041</v>
      </c>
      <c r="B1485" s="3" t="s">
        <v>7623</v>
      </c>
      <c r="C1485" s="3">
        <v>6.2</v>
      </c>
      <c r="D1485" t="str">
        <v>Russell Holt</v>
      </c>
      <c r="E1485" s="3">
        <f>AVERAGEIF(A1485:A6527,D1485,C1485:C6527)</f>
        <v>6.9</v>
      </c>
    </row>
    <row r="1486" spans="1:5" x14ac:dyDescent="0.35">
      <c r="A1486" s="3" t="s">
        <v>2277</v>
      </c>
      <c r="B1486" s="3" t="s">
        <v>7628</v>
      </c>
      <c r="C1486" s="3">
        <v>5.7</v>
      </c>
      <c r="D1486" t="str">
        <v>Claude Miller</v>
      </c>
      <c r="E1486" s="3">
        <f>AVERAGEIF(A1486:A6528,D1486,C1486:C6528)</f>
        <v>6.9</v>
      </c>
    </row>
    <row r="1487" spans="1:5" x14ac:dyDescent="0.35">
      <c r="A1487" s="3" t="s">
        <v>6573</v>
      </c>
      <c r="B1487" s="3" t="s">
        <v>7632</v>
      </c>
      <c r="C1487" s="3">
        <v>6.7</v>
      </c>
      <c r="D1487" t="str">
        <v>Sacha Bennett</v>
      </c>
      <c r="E1487" s="3">
        <f>AVERAGEIF(A1487:A6529,D1487,C1487:C6529)</f>
        <v>4.8</v>
      </c>
    </row>
    <row r="1488" spans="1:5" x14ac:dyDescent="0.35">
      <c r="A1488" s="3" t="s">
        <v>7635</v>
      </c>
      <c r="B1488" s="3" t="s">
        <v>7636</v>
      </c>
      <c r="C1488" s="3">
        <v>6.8</v>
      </c>
      <c r="D1488" t="str">
        <v>Rodrigo GarcÃ­a</v>
      </c>
      <c r="E1488" s="3">
        <f>AVERAGEIF(A1488:A6530,D1488,C1488:C6530)</f>
        <v>6.95</v>
      </c>
    </row>
    <row r="1489" spans="1:5" x14ac:dyDescent="0.35">
      <c r="A1489" s="3" t="s">
        <v>2656</v>
      </c>
      <c r="B1489" s="3" t="s">
        <v>7641</v>
      </c>
      <c r="C1489" s="3">
        <v>6</v>
      </c>
      <c r="D1489" t="str">
        <v>Jeta Amata</v>
      </c>
      <c r="E1489" s="3">
        <f>AVERAGEIF(A1489:A6531,D1489,C1489:C6531)</f>
        <v>5.6</v>
      </c>
    </row>
    <row r="1490" spans="1:5" x14ac:dyDescent="0.35">
      <c r="A1490" s="3" t="s">
        <v>7644</v>
      </c>
      <c r="B1490" s="3" t="s">
        <v>7646</v>
      </c>
      <c r="C1490" s="3">
        <v>7.3</v>
      </c>
      <c r="D1490" t="str">
        <v>Siddharth Anand</v>
      </c>
      <c r="E1490" s="3">
        <f>AVERAGEIF(A1490:A6532,D1490,C1490:C6532)</f>
        <v>5.4</v>
      </c>
    </row>
    <row r="1491" spans="1:5" x14ac:dyDescent="0.35">
      <c r="A1491" s="3" t="s">
        <v>1687</v>
      </c>
      <c r="B1491" s="3" t="s">
        <v>7650</v>
      </c>
      <c r="C1491" s="3">
        <v>5.5</v>
      </c>
      <c r="D1491" t="str">
        <v>Vincent Paronnaud</v>
      </c>
      <c r="E1491" s="3">
        <f>AVERAGEIF(A1491:A6533,D1491,C1491:C6533)</f>
        <v>8</v>
      </c>
    </row>
    <row r="1492" spans="1:5" x14ac:dyDescent="0.35">
      <c r="A1492" s="3" t="s">
        <v>4945</v>
      </c>
      <c r="B1492" s="3" t="s">
        <v>7654</v>
      </c>
      <c r="C1492" s="3">
        <v>6.7</v>
      </c>
      <c r="D1492" t="str">
        <v>Dennis Gansel</v>
      </c>
      <c r="E1492" s="3">
        <f>AVERAGEIF(A1492:A6534,D1492,C1492:C6534)</f>
        <v>7.6</v>
      </c>
    </row>
    <row r="1493" spans="1:5" x14ac:dyDescent="0.35">
      <c r="A1493" s="3" t="s">
        <v>7657</v>
      </c>
      <c r="B1493" s="3" t="s">
        <v>7660</v>
      </c>
      <c r="C1493" s="3">
        <v>4.8</v>
      </c>
      <c r="D1493" t="str">
        <v>Daniel Barber</v>
      </c>
      <c r="E1493" s="3">
        <f>AVERAGEIF(A1493:A6535,D1493,C1493:C6535)</f>
        <v>7.2</v>
      </c>
    </row>
    <row r="1494" spans="1:5" x14ac:dyDescent="0.35">
      <c r="A1494" s="3" t="s">
        <v>507</v>
      </c>
      <c r="B1494" s="3" t="s">
        <v>7665</v>
      </c>
      <c r="C1494" s="3">
        <v>5.7</v>
      </c>
      <c r="D1494" t="str">
        <v>Robert Marcarelli</v>
      </c>
      <c r="E1494" s="3">
        <f>AVERAGEIF(A1494:A6536,D1494,C1494:C6536)</f>
        <v>3.5</v>
      </c>
    </row>
    <row r="1495" spans="1:5" x14ac:dyDescent="0.35">
      <c r="A1495" s="3" t="s">
        <v>5081</v>
      </c>
      <c r="B1495" s="3" t="s">
        <v>7669</v>
      </c>
      <c r="C1495" s="3">
        <v>5.0999999999999996</v>
      </c>
      <c r="D1495" t="str">
        <v>Ernie Barbarash</v>
      </c>
      <c r="E1495" s="3">
        <f>AVERAGEIF(A1495:A6537,D1495,C1495:C6537)</f>
        <v>5.4499999999999993</v>
      </c>
    </row>
    <row r="1496" spans="1:5" x14ac:dyDescent="0.35">
      <c r="A1496" s="3" t="s">
        <v>7673</v>
      </c>
      <c r="B1496" s="3" t="s">
        <v>7674</v>
      </c>
      <c r="C1496" s="3">
        <v>6</v>
      </c>
      <c r="D1496" t="str">
        <v>Guy Hamilton</v>
      </c>
      <c r="E1496" s="3">
        <f>AVERAGEIF(A1496:A6538,D1496,C1496:C6538)</f>
        <v>6.9499999999999993</v>
      </c>
    </row>
    <row r="1497" spans="1:5" x14ac:dyDescent="0.35">
      <c r="A1497" s="3" t="s">
        <v>5111</v>
      </c>
      <c r="B1497" s="3" t="s">
        <v>7678</v>
      </c>
      <c r="C1497" s="3">
        <v>4.2</v>
      </c>
      <c r="D1497" t="str">
        <v>Adam Brooks</v>
      </c>
      <c r="E1497" s="3">
        <f>AVERAGEIF(A1497:A6539,D1497,C1497:C6539)</f>
        <v>7.2</v>
      </c>
    </row>
    <row r="1498" spans="1:5" x14ac:dyDescent="0.35">
      <c r="A1498" s="3" t="s">
        <v>435</v>
      </c>
      <c r="B1498" s="3" t="s">
        <v>7683</v>
      </c>
      <c r="C1498" s="3">
        <v>7.4</v>
      </c>
      <c r="D1498" t="str">
        <v>Michael Anderson</v>
      </c>
      <c r="E1498" s="3">
        <f>AVERAGEIF(A1498:A6540,D1498,C1498:C6540)</f>
        <v>6.8</v>
      </c>
    </row>
    <row r="1499" spans="1:5" x14ac:dyDescent="0.35">
      <c r="A1499" s="3" t="s">
        <v>7687</v>
      </c>
      <c r="B1499" s="3" t="s">
        <v>7690</v>
      </c>
      <c r="C1499" s="3">
        <v>4.5999999999999996</v>
      </c>
      <c r="D1499" t="str">
        <v>Don Kempf</v>
      </c>
      <c r="E1499" s="3">
        <f>AVERAGEIF(A1499:A6541,D1499,C1499:C6541)</f>
        <v>7.5</v>
      </c>
    </row>
    <row r="1500" spans="1:5" x14ac:dyDescent="0.35">
      <c r="A1500" s="3" t="s">
        <v>187</v>
      </c>
      <c r="B1500" s="3" t="s">
        <v>7694</v>
      </c>
      <c r="C1500" s="3">
        <v>6.9</v>
      </c>
      <c r="D1500" t="str">
        <v>Matt Bettinelli-Olpin</v>
      </c>
      <c r="E1500" s="3">
        <f>AVERAGEIF(A1500:A6542,D1500,C1500:C6542)</f>
        <v>4</v>
      </c>
    </row>
    <row r="1501" spans="1:5" x14ac:dyDescent="0.35">
      <c r="B1501" s="3" t="s">
        <v>7697</v>
      </c>
      <c r="C1501" s="3">
        <v>8.6</v>
      </c>
      <c r="D1501" t="str">
        <v>Sharron Miller</v>
      </c>
      <c r="E1501" s="3">
        <f>AVERAGEIF(A1501:A6543,D1501,C1501:C6543)</f>
        <v>4.0999999999999996</v>
      </c>
    </row>
    <row r="1502" spans="1:5" x14ac:dyDescent="0.35">
      <c r="A1502" s="3" t="s">
        <v>1058</v>
      </c>
      <c r="B1502" s="3" t="s">
        <v>7701</v>
      </c>
      <c r="C1502" s="3">
        <v>6.9</v>
      </c>
      <c r="D1502" t="str">
        <v>Aaron Schneider</v>
      </c>
      <c r="E1502" s="3">
        <f>AVERAGEIF(A1502:A6544,D1502,C1502:C6544)</f>
        <v>7.1</v>
      </c>
    </row>
    <row r="1503" spans="1:5" x14ac:dyDescent="0.35">
      <c r="A1503" s="3" t="s">
        <v>3778</v>
      </c>
      <c r="B1503" s="3" t="s">
        <v>7704</v>
      </c>
      <c r="C1503" s="3">
        <v>8</v>
      </c>
      <c r="D1503" t="str">
        <v>Tom Ford</v>
      </c>
      <c r="E1503" s="3">
        <f>AVERAGEIF(A1503:A6545,D1503,C1503:C6545)</f>
        <v>7.6</v>
      </c>
    </row>
    <row r="1504" spans="1:5" x14ac:dyDescent="0.35">
      <c r="A1504" s="3" t="s">
        <v>7707</v>
      </c>
      <c r="B1504" s="3" t="s">
        <v>7708</v>
      </c>
      <c r="C1504" s="3">
        <v>6.4</v>
      </c>
      <c r="D1504" t="str">
        <v>Tony Maylam</v>
      </c>
      <c r="E1504" s="3">
        <f>AVERAGEIF(A1504:A6546,D1504,C1504:C6546)</f>
        <v>6.2</v>
      </c>
    </row>
    <row r="1505" spans="1:5" x14ac:dyDescent="0.35">
      <c r="A1505" s="3" t="s">
        <v>2246</v>
      </c>
      <c r="B1505" s="3" t="s">
        <v>7712</v>
      </c>
      <c r="C1505" s="3">
        <v>6.3</v>
      </c>
      <c r="D1505" t="str">
        <v>Mitch Davis</v>
      </c>
      <c r="E1505" s="3">
        <f>AVERAGEIF(A1505:A6547,D1505,C1505:C6547)</f>
        <v>5.8</v>
      </c>
    </row>
    <row r="1506" spans="1:5" x14ac:dyDescent="0.35">
      <c r="A1506" s="3" t="s">
        <v>7716</v>
      </c>
      <c r="B1506" s="3" t="s">
        <v>7717</v>
      </c>
      <c r="C1506" s="3">
        <v>8.4</v>
      </c>
      <c r="D1506" t="str">
        <v>Kevin Brodie</v>
      </c>
      <c r="E1506" s="3">
        <f>AVERAGEIF(A1506:A6548,D1506,C1506:C6548)</f>
        <v>6.3</v>
      </c>
    </row>
    <row r="1507" spans="1:5" x14ac:dyDescent="0.35">
      <c r="A1507" s="3" t="s">
        <v>7721</v>
      </c>
      <c r="B1507" s="3" t="s">
        <v>7722</v>
      </c>
      <c r="C1507" s="3">
        <v>7.1</v>
      </c>
      <c r="D1507" t="str">
        <v>Lynne Ramsay</v>
      </c>
      <c r="E1507" s="3">
        <f>AVERAGEIF(A1507:A6549,D1507,C1507:C6549)</f>
        <v>7.1</v>
      </c>
    </row>
    <row r="1508" spans="1:5" x14ac:dyDescent="0.35">
      <c r="A1508" s="3" t="s">
        <v>1064</v>
      </c>
      <c r="B1508" s="3" t="s">
        <v>7729</v>
      </c>
      <c r="C1508" s="3">
        <v>6.8</v>
      </c>
      <c r="D1508" t="str">
        <v>John Stephenson</v>
      </c>
      <c r="E1508" s="3">
        <f>AVERAGEIF(A1508:A6550,D1508,C1508:C6550)</f>
        <v>5.8</v>
      </c>
    </row>
    <row r="1509" spans="1:5" x14ac:dyDescent="0.35">
      <c r="A1509" s="3" t="s">
        <v>1133</v>
      </c>
      <c r="B1509" s="3" t="s">
        <v>7735</v>
      </c>
      <c r="C1509" s="3">
        <v>7.5</v>
      </c>
      <c r="D1509" t="str">
        <v>Tim Chambers</v>
      </c>
      <c r="E1509" s="3">
        <f>AVERAGEIF(A1509:A6551,D1509,C1509:C6551)</f>
        <v>6.5</v>
      </c>
    </row>
    <row r="1510" spans="1:5" x14ac:dyDescent="0.35">
      <c r="A1510" s="3" t="s">
        <v>576</v>
      </c>
      <c r="B1510" s="3" t="s">
        <v>580</v>
      </c>
      <c r="C1510" s="3">
        <v>4.5</v>
      </c>
      <c r="D1510" t="str">
        <v>Dick Richards</v>
      </c>
      <c r="E1510" s="3">
        <f>AVERAGEIF(A1510:A6552,D1510,C1510:C6552)</f>
        <v>6.3</v>
      </c>
    </row>
    <row r="1511" spans="1:5" x14ac:dyDescent="0.35">
      <c r="A1511" s="3" t="s">
        <v>7739</v>
      </c>
      <c r="B1511" s="3" t="s">
        <v>7741</v>
      </c>
      <c r="C1511" s="3">
        <v>5.7</v>
      </c>
      <c r="D1511" t="str">
        <v>Bob Gosse</v>
      </c>
      <c r="E1511" s="3">
        <f>AVERAGEIF(A1511:A6553,D1511,C1511:C6553)</f>
        <v>5.3</v>
      </c>
    </row>
    <row r="1512" spans="1:5" x14ac:dyDescent="0.35">
      <c r="A1512" s="3" t="s">
        <v>7744</v>
      </c>
      <c r="B1512" s="3" t="s">
        <v>7745</v>
      </c>
      <c r="C1512" s="3">
        <v>7.2</v>
      </c>
      <c r="D1512" t="str">
        <v>Alex Zamm</v>
      </c>
      <c r="E1512" s="3">
        <f>AVERAGEIF(A1512:A6554,D1512,C1512:C6554)</f>
        <v>2.2999999999999998</v>
      </c>
    </row>
    <row r="1513" spans="1:5" x14ac:dyDescent="0.35">
      <c r="A1513" s="3" t="s">
        <v>4021</v>
      </c>
      <c r="B1513" s="3" t="s">
        <v>7750</v>
      </c>
      <c r="C1513" s="3">
        <v>6.8</v>
      </c>
      <c r="D1513" t="str">
        <v>Spencer Susser</v>
      </c>
      <c r="E1513" s="3">
        <f>AVERAGEIF(A1513:A6555,D1513,C1513:C6555)</f>
        <v>7.1</v>
      </c>
    </row>
    <row r="1514" spans="1:5" x14ac:dyDescent="0.35">
      <c r="A1514" s="3" t="s">
        <v>7754</v>
      </c>
      <c r="B1514" s="3" t="s">
        <v>7756</v>
      </c>
      <c r="C1514" s="3">
        <v>5.4</v>
      </c>
      <c r="D1514" t="str">
        <v>Thaddeus O'Sullivan</v>
      </c>
      <c r="E1514" s="3">
        <f>AVERAGEIF(A1514:A6556,D1514,C1514:C6556)</f>
        <v>6.7</v>
      </c>
    </row>
    <row r="1515" spans="1:5" x14ac:dyDescent="0.35">
      <c r="A1515" s="3" t="s">
        <v>487</v>
      </c>
      <c r="B1515" s="3" t="s">
        <v>7760</v>
      </c>
      <c r="C1515" s="3">
        <v>7.2</v>
      </c>
      <c r="D1515" t="str">
        <v>Shari Springer Berman</v>
      </c>
      <c r="E1515" s="3">
        <f>AVERAGEIF(A1515:A6557,D1515,C1515:C6557)</f>
        <v>6.7</v>
      </c>
    </row>
    <row r="1516" spans="1:5" x14ac:dyDescent="0.35">
      <c r="A1516" s="3" t="s">
        <v>1204</v>
      </c>
      <c r="B1516" s="3" t="s">
        <v>7764</v>
      </c>
      <c r="C1516" s="3">
        <v>7.3</v>
      </c>
      <c r="D1516" t="str">
        <v>Aleksey German</v>
      </c>
      <c r="E1516" s="3">
        <f>AVERAGEIF(A1516:A6558,D1516,C1516:C6558)</f>
        <v>6.7</v>
      </c>
    </row>
    <row r="1517" spans="1:5" x14ac:dyDescent="0.35">
      <c r="A1517" s="3" t="s">
        <v>7767</v>
      </c>
      <c r="B1517" s="3" t="s">
        <v>7770</v>
      </c>
      <c r="C1517" s="3">
        <v>5.2</v>
      </c>
      <c r="D1517" t="str">
        <v>Stephen Milburn Anderson</v>
      </c>
      <c r="E1517" s="3">
        <f>AVERAGEIF(A1517:A6559,D1517,C1517:C6559)</f>
        <v>6</v>
      </c>
    </row>
    <row r="1518" spans="1:5" x14ac:dyDescent="0.35">
      <c r="A1518" s="3" t="s">
        <v>1783</v>
      </c>
      <c r="B1518" s="3" t="s">
        <v>7774</v>
      </c>
      <c r="C1518" s="3">
        <v>5.5</v>
      </c>
      <c r="D1518" t="str">
        <v>Richard E. Grant</v>
      </c>
      <c r="E1518" s="3">
        <f>AVERAGEIF(A1518:A6560,D1518,C1518:C6560)</f>
        <v>6.9</v>
      </c>
    </row>
    <row r="1519" spans="1:5" x14ac:dyDescent="0.35">
      <c r="A1519" s="3" t="s">
        <v>7778</v>
      </c>
      <c r="B1519" s="3" t="s">
        <v>7781</v>
      </c>
      <c r="C1519" s="3">
        <v>7.7</v>
      </c>
      <c r="D1519" t="str">
        <v>David Lam</v>
      </c>
      <c r="E1519" s="3">
        <f>AVERAGEIF(A1519:A6561,D1519,C1519:C6561)</f>
        <v>5.3</v>
      </c>
    </row>
    <row r="1520" spans="1:5" x14ac:dyDescent="0.35">
      <c r="A1520" s="3" t="s">
        <v>7785</v>
      </c>
      <c r="B1520" s="3" t="s">
        <v>7788</v>
      </c>
      <c r="C1520" s="3">
        <v>7.1</v>
      </c>
      <c r="D1520" t="str">
        <v>Vladlen Barbe</v>
      </c>
      <c r="E1520" s="3">
        <f>AVERAGEIF(A1520:A6562,D1520,C1520:C6562)</f>
        <v>5.3</v>
      </c>
    </row>
    <row r="1521" spans="1:5" x14ac:dyDescent="0.35">
      <c r="A1521" s="3" t="s">
        <v>7792</v>
      </c>
      <c r="B1521" s="3" t="s">
        <v>7793</v>
      </c>
      <c r="C1521" s="3">
        <v>5.3</v>
      </c>
      <c r="D1521" t="str">
        <v>Richard Rich</v>
      </c>
      <c r="E1521" s="3">
        <f>AVERAGEIF(A1521:A6563,D1521,C1521:C6563)</f>
        <v>6</v>
      </c>
    </row>
    <row r="1522" spans="1:5" x14ac:dyDescent="0.35">
      <c r="A1522" s="3" t="s">
        <v>7796</v>
      </c>
      <c r="B1522" s="3" t="s">
        <v>7798</v>
      </c>
      <c r="C1522" s="3">
        <v>5.6</v>
      </c>
      <c r="D1522" t="str">
        <v>Robert C. Cooper</v>
      </c>
      <c r="E1522" s="3">
        <f>AVERAGEIF(A1522:A6564,D1522,C1522:C6564)</f>
        <v>7.4</v>
      </c>
    </row>
    <row r="1523" spans="1:5" x14ac:dyDescent="0.35">
      <c r="A1523" s="3" t="s">
        <v>4628</v>
      </c>
      <c r="B1523" s="3" t="s">
        <v>7802</v>
      </c>
      <c r="C1523" s="3">
        <v>5.7</v>
      </c>
      <c r="D1523" t="str">
        <v>Kim Nguyen</v>
      </c>
      <c r="E1523" s="3">
        <f>AVERAGEIF(A1523:A6565,D1523,C1523:C6565)</f>
        <v>7.2</v>
      </c>
    </row>
    <row r="1524" spans="1:5" x14ac:dyDescent="0.35">
      <c r="A1524" s="3" t="s">
        <v>6667</v>
      </c>
      <c r="B1524" s="3" t="s">
        <v>7807</v>
      </c>
      <c r="C1524" s="3">
        <v>7.1</v>
      </c>
      <c r="D1524" t="str">
        <v>Jackie Earle Haley</v>
      </c>
      <c r="E1524" s="3">
        <f>AVERAGEIF(A1524:A6566,D1524,C1524:C6566)</f>
        <v>5.8</v>
      </c>
    </row>
    <row r="1525" spans="1:5" x14ac:dyDescent="0.35">
      <c r="A1525" s="3" t="s">
        <v>1680</v>
      </c>
      <c r="B1525" s="3" t="s">
        <v>7811</v>
      </c>
      <c r="C1525" s="3">
        <v>7.5</v>
      </c>
      <c r="D1525" t="str">
        <v>Max FÃ¤rberbÃ¶ck</v>
      </c>
      <c r="E1525" s="3">
        <f>AVERAGEIF(A1525:A6567,D1525,C1525:C6567)</f>
        <v>7.3</v>
      </c>
    </row>
    <row r="1526" spans="1:5" x14ac:dyDescent="0.35">
      <c r="A1526" s="3" t="s">
        <v>3891</v>
      </c>
      <c r="B1526" s="3" t="s">
        <v>7814</v>
      </c>
      <c r="C1526" s="3">
        <v>7.6</v>
      </c>
      <c r="D1526" t="str">
        <v>Arie Posin</v>
      </c>
      <c r="E1526" s="3">
        <f>AVERAGEIF(A1526:A6568,D1526,C1526:C6568)</f>
        <v>7</v>
      </c>
    </row>
    <row r="1527" spans="1:5" x14ac:dyDescent="0.35">
      <c r="A1527" s="3" t="s">
        <v>3444</v>
      </c>
      <c r="B1527" s="3" t="s">
        <v>7817</v>
      </c>
      <c r="C1527" s="3">
        <v>5.5</v>
      </c>
      <c r="D1527" t="str">
        <v>Damian Nieman</v>
      </c>
      <c r="E1527" s="3">
        <f>AVERAGEIF(A1527:A6569,D1527,C1527:C6569)</f>
        <v>6.4</v>
      </c>
    </row>
    <row r="1528" spans="1:5" x14ac:dyDescent="0.35">
      <c r="A1528" s="3" t="s">
        <v>1575</v>
      </c>
      <c r="B1528" s="3" t="s">
        <v>7820</v>
      </c>
      <c r="C1528" s="3">
        <v>5.0999999999999996</v>
      </c>
      <c r="D1528" t="str">
        <v>Mark Tonderai</v>
      </c>
      <c r="E1528" s="3">
        <f>AVERAGEIF(A1528:A6570,D1528,C1528:C6570)</f>
        <v>5.6</v>
      </c>
    </row>
    <row r="1529" spans="1:5" x14ac:dyDescent="0.35">
      <c r="A1529" s="3" t="s">
        <v>7823</v>
      </c>
      <c r="B1529" s="3" t="s">
        <v>7826</v>
      </c>
      <c r="C1529" s="3">
        <v>6.3</v>
      </c>
      <c r="D1529" t="str">
        <v>Ian Fitzgibbon</v>
      </c>
      <c r="E1529" s="3">
        <f>AVERAGEIF(A1529:A6571,D1529,C1529:C6571)</f>
        <v>6.4</v>
      </c>
    </row>
    <row r="1530" spans="1:5" x14ac:dyDescent="0.35">
      <c r="A1530" s="3" t="s">
        <v>7829</v>
      </c>
      <c r="B1530" s="3" t="s">
        <v>7831</v>
      </c>
      <c r="C1530" s="3">
        <v>4.9000000000000004</v>
      </c>
      <c r="D1530" t="str">
        <v>Rachel Perkins</v>
      </c>
      <c r="E1530" s="3">
        <f>AVERAGEIF(A1530:A6572,D1530,C1530:C6572)</f>
        <v>6.3</v>
      </c>
    </row>
    <row r="1531" spans="1:5" x14ac:dyDescent="0.35">
      <c r="A1531" s="3" t="s">
        <v>7835</v>
      </c>
      <c r="B1531" s="3" t="s">
        <v>7839</v>
      </c>
      <c r="C1531" s="3">
        <v>6.5</v>
      </c>
      <c r="D1531" t="str">
        <v>Luis Valdez</v>
      </c>
      <c r="E1531" s="3">
        <f>AVERAGEIF(A1531:A6573,D1531,C1531:C6573)</f>
        <v>6.8</v>
      </c>
    </row>
    <row r="1532" spans="1:5" x14ac:dyDescent="0.35">
      <c r="A1532" s="3" t="s">
        <v>5861</v>
      </c>
      <c r="B1532" s="3" t="s">
        <v>7843</v>
      </c>
      <c r="C1532" s="3">
        <v>5.6</v>
      </c>
      <c r="D1532" t="str">
        <v>Alan Alda</v>
      </c>
      <c r="E1532" s="3">
        <f>AVERAGEIF(A1532:A6574,D1532,C1532:C6574)</f>
        <v>7.2</v>
      </c>
    </row>
    <row r="1533" spans="1:5" x14ac:dyDescent="0.35">
      <c r="A1533" s="3" t="s">
        <v>7847</v>
      </c>
      <c r="B1533" s="3" t="s">
        <v>7848</v>
      </c>
      <c r="C1533" s="3">
        <v>5.3</v>
      </c>
      <c r="D1533" t="str">
        <v>Louis Morneau</v>
      </c>
      <c r="E1533" s="3">
        <f>AVERAGEIF(A1533:A6575,D1533,C1533:C6575)</f>
        <v>3.6</v>
      </c>
    </row>
    <row r="1534" spans="1:5" x14ac:dyDescent="0.35">
      <c r="A1534" s="3" t="s">
        <v>7852</v>
      </c>
      <c r="B1534" s="3" t="s">
        <v>7854</v>
      </c>
      <c r="C1534" s="3">
        <v>6.5</v>
      </c>
      <c r="D1534" t="str">
        <v>Caroline Link</v>
      </c>
      <c r="E1534" s="3">
        <f>AVERAGEIF(A1534:A6576,D1534,C1534:C6576)</f>
        <v>7.7</v>
      </c>
    </row>
    <row r="1535" spans="1:5" x14ac:dyDescent="0.35">
      <c r="A1535" s="3" t="s">
        <v>7858</v>
      </c>
      <c r="B1535" s="3" t="s">
        <v>7859</v>
      </c>
      <c r="C1535" s="3">
        <v>6.8</v>
      </c>
      <c r="D1535" t="str">
        <v>Sterling Van Wagenen</v>
      </c>
      <c r="E1535" s="3">
        <f>AVERAGEIF(A1535:A6577,D1535,C1535:C6577)</f>
        <v>6.6</v>
      </c>
    </row>
    <row r="1536" spans="1:5" x14ac:dyDescent="0.35">
      <c r="A1536" s="3" t="s">
        <v>7862</v>
      </c>
      <c r="B1536" s="3" t="s">
        <v>7863</v>
      </c>
      <c r="C1536" s="3">
        <v>6.5</v>
      </c>
      <c r="D1536" t="str">
        <v>Zal Batmanglij</v>
      </c>
      <c r="E1536" s="3">
        <f>AVERAGEIF(A1536:A6578,D1536,C1536:C6578)</f>
        <v>6.8000000000000007</v>
      </c>
    </row>
    <row r="1537" spans="1:5" x14ac:dyDescent="0.35">
      <c r="A1537" s="3" t="s">
        <v>371</v>
      </c>
      <c r="B1537" s="3" t="s">
        <v>7867</v>
      </c>
      <c r="C1537" s="3">
        <v>6</v>
      </c>
      <c r="D1537" t="str">
        <v>Hans Petter Moland</v>
      </c>
      <c r="E1537" s="3">
        <f>AVERAGEIF(A1537:A6579,D1537,C1537:C6579)</f>
        <v>7.3</v>
      </c>
    </row>
    <row r="1538" spans="1:5" x14ac:dyDescent="0.35">
      <c r="A1538" s="3" t="s">
        <v>7870</v>
      </c>
      <c r="B1538" s="3" t="s">
        <v>7871</v>
      </c>
      <c r="C1538" s="3">
        <v>8.4</v>
      </c>
      <c r="D1538" t="str">
        <v>Oren Moverman</v>
      </c>
      <c r="E1538" s="3">
        <f>AVERAGEIF(A1538:A6580,D1538,C1538:C6580)</f>
        <v>7.2</v>
      </c>
    </row>
    <row r="1539" spans="1:5" x14ac:dyDescent="0.35">
      <c r="A1539" s="3" t="s">
        <v>7875</v>
      </c>
      <c r="B1539" s="3" t="s">
        <v>7877</v>
      </c>
      <c r="C1539" s="3">
        <v>6</v>
      </c>
      <c r="D1539" t="str">
        <v>Ian Sharp</v>
      </c>
      <c r="E1539" s="3">
        <f>AVERAGEIF(A1539:A6581,D1539,C1539:C6581)</f>
        <v>6.5</v>
      </c>
    </row>
    <row r="1540" spans="1:5" x14ac:dyDescent="0.35">
      <c r="A1540" s="3" t="s">
        <v>6620</v>
      </c>
      <c r="B1540" s="3" t="s">
        <v>7881</v>
      </c>
      <c r="C1540" s="3">
        <v>7.6</v>
      </c>
      <c r="D1540" t="str">
        <v>Wolfgang Becker</v>
      </c>
      <c r="E1540" s="3">
        <f>AVERAGEIF(A1540:A6582,D1540,C1540:C6582)</f>
        <v>7.7</v>
      </c>
    </row>
    <row r="1541" spans="1:5" x14ac:dyDescent="0.35">
      <c r="A1541" s="3" t="s">
        <v>7885</v>
      </c>
      <c r="B1541" s="3" t="s">
        <v>7886</v>
      </c>
      <c r="C1541" s="3">
        <v>5.6</v>
      </c>
      <c r="D1541" t="str">
        <v>Dan O'Bannon</v>
      </c>
      <c r="E1541" s="3">
        <f>AVERAGEIF(A1541:A6583,D1541,C1541:C6583)</f>
        <v>7.3</v>
      </c>
    </row>
    <row r="1542" spans="1:5" x14ac:dyDescent="0.35">
      <c r="A1542" s="3" t="s">
        <v>250</v>
      </c>
      <c r="B1542" s="3" t="s">
        <v>7889</v>
      </c>
      <c r="C1542" s="3">
        <v>6.9</v>
      </c>
      <c r="D1542" t="str">
        <v>George Roy Hill</v>
      </c>
      <c r="E1542" s="3">
        <f>AVERAGEIF(A1542:A6584,D1542,C1542:C6584)</f>
        <v>8.1999999999999993</v>
      </c>
    </row>
    <row r="1543" spans="1:5" x14ac:dyDescent="0.35">
      <c r="A1543" s="3" t="s">
        <v>703</v>
      </c>
      <c r="B1543" s="3" t="s">
        <v>7893</v>
      </c>
      <c r="C1543" s="3">
        <v>6.4</v>
      </c>
      <c r="D1543" t="str">
        <v>Robert Stevenson</v>
      </c>
      <c r="E1543" s="3">
        <f>AVERAGEIF(A1543:A6585,D1543,C1543:C6585)</f>
        <v>7.8</v>
      </c>
    </row>
    <row r="1544" spans="1:5" x14ac:dyDescent="0.35">
      <c r="A1544" s="3" t="s">
        <v>4107</v>
      </c>
      <c r="B1544" s="3" t="s">
        <v>7898</v>
      </c>
      <c r="C1544" s="3">
        <v>5.0999999999999996</v>
      </c>
      <c r="D1544" t="str">
        <v>Jerome Robbins</v>
      </c>
      <c r="E1544" s="3">
        <f>AVERAGEIF(A1544:A6586,D1544,C1544:C6586)</f>
        <v>7.6</v>
      </c>
    </row>
    <row r="1545" spans="1:5" x14ac:dyDescent="0.35">
      <c r="A1545" s="3" t="s">
        <v>1058</v>
      </c>
      <c r="B1545" s="3" t="s">
        <v>7902</v>
      </c>
      <c r="C1545" s="3">
        <v>7</v>
      </c>
      <c r="D1545" t="str">
        <v>Gary Hardwick</v>
      </c>
      <c r="E1545" s="3">
        <f>AVERAGEIF(A1545:A6587,D1545,C1545:C6587)</f>
        <v>6.3</v>
      </c>
    </row>
    <row r="1546" spans="1:5" x14ac:dyDescent="0.35">
      <c r="A1546" s="3" t="s">
        <v>7905</v>
      </c>
      <c r="B1546" s="3" t="s">
        <v>7907</v>
      </c>
      <c r="C1546" s="3">
        <v>5.7</v>
      </c>
      <c r="D1546" t="str">
        <v>King Vidor</v>
      </c>
      <c r="E1546" s="3">
        <f>AVERAGEIF(A1546:A6588,D1546,C1546:C6588)</f>
        <v>7.1333333333333337</v>
      </c>
    </row>
    <row r="1547" spans="1:5" x14ac:dyDescent="0.35">
      <c r="A1547" s="3" t="s">
        <v>969</v>
      </c>
      <c r="B1547" s="3" t="s">
        <v>7912</v>
      </c>
      <c r="C1547" s="3">
        <v>6.8</v>
      </c>
      <c r="D1547" t="str">
        <v>Fred Savage</v>
      </c>
      <c r="E1547" s="3">
        <f>AVERAGEIF(A1547:A6589,D1547,C1547:C6589)</f>
        <v>2.9</v>
      </c>
    </row>
    <row r="1548" spans="1:5" x14ac:dyDescent="0.35">
      <c r="A1548" s="3" t="s">
        <v>6176</v>
      </c>
      <c r="B1548" s="3" t="s">
        <v>7916</v>
      </c>
      <c r="C1548" s="3">
        <v>6.7</v>
      </c>
      <c r="D1548" t="str">
        <v>Sammo Kam-Bo Hung</v>
      </c>
      <c r="E1548" s="3">
        <f>AVERAGEIF(A1548:A6590,D1548,C1548:C6590)</f>
        <v>6.2</v>
      </c>
    </row>
    <row r="1549" spans="1:5" x14ac:dyDescent="0.35">
      <c r="A1549" s="3" t="s">
        <v>7919</v>
      </c>
      <c r="B1549" s="3" t="s">
        <v>7920</v>
      </c>
      <c r="C1549" s="3">
        <v>6.2</v>
      </c>
      <c r="D1549" t="str">
        <v>Rusty Cundieff</v>
      </c>
      <c r="E1549" s="3">
        <f>AVERAGEIF(A1549:A6591,D1549,C1549:C6591)</f>
        <v>6.1</v>
      </c>
    </row>
    <row r="1550" spans="1:5" x14ac:dyDescent="0.35">
      <c r="A1550" s="3" t="s">
        <v>7785</v>
      </c>
      <c r="B1550" s="3" t="s">
        <v>7923</v>
      </c>
      <c r="C1550" s="3">
        <v>7.2</v>
      </c>
      <c r="D1550" t="str">
        <v>Dominique Othenin-Girard</v>
      </c>
      <c r="E1550" s="3">
        <f>AVERAGEIF(A1550:A6592,D1550,C1550:C6592)</f>
        <v>5.2</v>
      </c>
    </row>
    <row r="1551" spans="1:5" x14ac:dyDescent="0.35">
      <c r="A1551" s="3" t="s">
        <v>7926</v>
      </c>
      <c r="B1551" s="3" t="s">
        <v>7927</v>
      </c>
      <c r="C1551" s="3">
        <v>6.2</v>
      </c>
      <c r="D1551" t="str">
        <v>Jean-Jacques Mantello</v>
      </c>
      <c r="E1551" s="3">
        <f>AVERAGEIF(A1551:A6593,D1551,C1551:C6593)</f>
        <v>6.5</v>
      </c>
    </row>
    <row r="1552" spans="1:5" x14ac:dyDescent="0.35">
      <c r="A1552" s="3" t="s">
        <v>7930</v>
      </c>
      <c r="B1552" s="3" t="s">
        <v>7931</v>
      </c>
      <c r="C1552" s="3">
        <v>5.6</v>
      </c>
      <c r="D1552" t="str">
        <v>Risa Bramon Garcia</v>
      </c>
      <c r="E1552" s="3">
        <f>AVERAGEIF(A1552:A6594,D1552,C1552:C6594)</f>
        <v>5.9</v>
      </c>
    </row>
    <row r="1553" spans="1:5" x14ac:dyDescent="0.35">
      <c r="A1553" s="3" t="s">
        <v>4987</v>
      </c>
      <c r="B1553" s="3" t="s">
        <v>7934</v>
      </c>
      <c r="C1553" s="3">
        <v>4.4000000000000004</v>
      </c>
      <c r="D1553" t="str">
        <v>Brian Klugman</v>
      </c>
      <c r="E1553" s="3">
        <f>AVERAGEIF(A1553:A6595,D1553,C1553:C6595)</f>
        <v>7.1</v>
      </c>
    </row>
    <row r="1554" spans="1:5" x14ac:dyDescent="0.35">
      <c r="A1554" s="3" t="s">
        <v>728</v>
      </c>
      <c r="B1554" s="3" t="s">
        <v>7939</v>
      </c>
      <c r="C1554" s="3">
        <v>7.5</v>
      </c>
      <c r="D1554" t="str">
        <v>Matt Piedmont</v>
      </c>
      <c r="E1554" s="3">
        <f>AVERAGEIF(A1554:A6596,D1554,C1554:C6596)</f>
        <v>5.5</v>
      </c>
    </row>
    <row r="1555" spans="1:5" x14ac:dyDescent="0.35">
      <c r="A1555" s="3" t="s">
        <v>5087</v>
      </c>
      <c r="B1555" s="3" t="s">
        <v>7945</v>
      </c>
      <c r="C1555" s="3">
        <v>7.1</v>
      </c>
      <c r="D1555" t="str">
        <v>Raymond De Felitta</v>
      </c>
      <c r="E1555" s="3">
        <f>AVERAGEIF(A1555:A6597,D1555,C1555:C6597)</f>
        <v>7.4</v>
      </c>
    </row>
    <row r="1556" spans="1:5" x14ac:dyDescent="0.35">
      <c r="A1556" s="3" t="s">
        <v>1324</v>
      </c>
      <c r="B1556" s="3" t="s">
        <v>7949</v>
      </c>
      <c r="C1556" s="3">
        <v>6.4</v>
      </c>
      <c r="D1556" t="str">
        <v>John Michael McDonagh</v>
      </c>
      <c r="E1556" s="3">
        <f>AVERAGEIF(A1556:A6598,D1556,C1556:C6598)</f>
        <v>7.3</v>
      </c>
    </row>
    <row r="1557" spans="1:5" x14ac:dyDescent="0.35">
      <c r="A1557" s="3" t="s">
        <v>4176</v>
      </c>
      <c r="B1557" s="3" t="s">
        <v>7954</v>
      </c>
      <c r="C1557" s="3">
        <v>7.1</v>
      </c>
      <c r="D1557" t="str">
        <v>Deb Hagan</v>
      </c>
      <c r="E1557" s="3">
        <f>AVERAGEIF(A1557:A6599,D1557,C1557:C6599)</f>
        <v>4.5999999999999996</v>
      </c>
    </row>
    <row r="1558" spans="1:5" x14ac:dyDescent="0.35">
      <c r="A1558" s="3" t="s">
        <v>389</v>
      </c>
      <c r="B1558" s="3" t="s">
        <v>7960</v>
      </c>
      <c r="C1558" s="3">
        <v>5.9</v>
      </c>
      <c r="D1558" t="str">
        <v>Zach Cregger</v>
      </c>
      <c r="E1558" s="3">
        <f>AVERAGEIF(A1558:A6600,D1558,C1558:C6600)</f>
        <v>5.0999999999999996</v>
      </c>
    </row>
    <row r="1559" spans="1:5" x14ac:dyDescent="0.35">
      <c r="A1559" s="3" t="s">
        <v>6839</v>
      </c>
      <c r="B1559" s="3" t="s">
        <v>7965</v>
      </c>
      <c r="C1559" s="3">
        <v>6.9</v>
      </c>
      <c r="D1559" t="str">
        <v>Zach Braff</v>
      </c>
      <c r="E1559" s="3">
        <f>AVERAGEIF(A1559:A6601,D1559,C1559:C6601)</f>
        <v>7.15</v>
      </c>
    </row>
    <row r="1560" spans="1:5" x14ac:dyDescent="0.35">
      <c r="A1560" s="3" t="s">
        <v>5403</v>
      </c>
      <c r="B1560" s="3" t="s">
        <v>7970</v>
      </c>
      <c r="C1560" s="3">
        <v>7.5</v>
      </c>
      <c r="D1560" t="str">
        <v>Mark Tarlov</v>
      </c>
      <c r="E1560" s="3">
        <f>AVERAGEIF(A1560:A6602,D1560,C1560:C6602)</f>
        <v>5.3</v>
      </c>
    </row>
    <row r="1561" spans="1:5" x14ac:dyDescent="0.35">
      <c r="A1561" s="3" t="s">
        <v>1114</v>
      </c>
      <c r="B1561" s="3" t="s">
        <v>7973</v>
      </c>
      <c r="C1561" s="3">
        <v>6.3</v>
      </c>
      <c r="D1561" t="str">
        <v>John Cameron Mitchell</v>
      </c>
      <c r="E1561" s="3">
        <f>AVERAGEIF(A1561:A6603,D1561,C1561:C6603)</f>
        <v>7.1000000000000005</v>
      </c>
    </row>
    <row r="1562" spans="1:5" x14ac:dyDescent="0.35">
      <c r="A1562" s="3" t="s">
        <v>79</v>
      </c>
      <c r="B1562" s="3" t="s">
        <v>7978</v>
      </c>
      <c r="C1562" s="3">
        <v>6.4</v>
      </c>
      <c r="D1562" t="str">
        <v>Jon Knautz</v>
      </c>
      <c r="E1562" s="3">
        <f>AVERAGEIF(A1562:A6604,D1562,C1562:C6604)</f>
        <v>5.6333333333333329</v>
      </c>
    </row>
    <row r="1563" spans="1:5" x14ac:dyDescent="0.35">
      <c r="A1563" s="3" t="s">
        <v>5867</v>
      </c>
      <c r="B1563" s="3" t="s">
        <v>7983</v>
      </c>
      <c r="C1563" s="3">
        <v>5.9</v>
      </c>
      <c r="D1563" t="str">
        <v>David Atkins</v>
      </c>
      <c r="E1563" s="3">
        <f>AVERAGEIF(A1563:A6605,D1563,C1563:C6605)</f>
        <v>5.8</v>
      </c>
    </row>
    <row r="1564" spans="1:5" x14ac:dyDescent="0.35">
      <c r="A1564" s="3" t="s">
        <v>487</v>
      </c>
      <c r="B1564" s="3" t="s">
        <v>7989</v>
      </c>
      <c r="C1564" s="3">
        <v>6.8</v>
      </c>
      <c r="D1564" t="str">
        <v>Patrick Stettner</v>
      </c>
      <c r="E1564" s="3">
        <f>AVERAGEIF(A1564:A6606,D1564,C1564:C6606)</f>
        <v>6.15</v>
      </c>
    </row>
    <row r="1565" spans="1:5" x14ac:dyDescent="0.35">
      <c r="A1565" s="3" t="s">
        <v>7993</v>
      </c>
      <c r="B1565" s="3" t="s">
        <v>7994</v>
      </c>
      <c r="C1565" s="3">
        <v>6.3</v>
      </c>
      <c r="D1565" t="str">
        <v>Sam Peckinpah</v>
      </c>
      <c r="E1565" s="3">
        <f>AVERAGEIF(A1565:A6607,D1565,C1565:C6607)</f>
        <v>7.375</v>
      </c>
    </row>
    <row r="1566" spans="1:5" x14ac:dyDescent="0.35">
      <c r="A1566" s="3" t="s">
        <v>7997</v>
      </c>
      <c r="B1566" s="3" t="s">
        <v>7999</v>
      </c>
      <c r="C1566" s="3">
        <v>3.6</v>
      </c>
      <c r="D1566" t="str">
        <v>Michael Crichton</v>
      </c>
      <c r="E1566" s="3">
        <f>AVERAGEIF(A1566:A6608,D1566,C1566:C6608)</f>
        <v>7</v>
      </c>
    </row>
    <row r="1567" spans="1:5" x14ac:dyDescent="0.35">
      <c r="A1567" s="3" t="s">
        <v>6997</v>
      </c>
      <c r="B1567" s="3" t="s">
        <v>8002</v>
      </c>
      <c r="C1567" s="3">
        <v>5.3</v>
      </c>
      <c r="D1567" t="str">
        <v>Sylvio Tabet</v>
      </c>
      <c r="E1567" s="3">
        <f>AVERAGEIF(A1567:A6609,D1567,C1567:C6609)</f>
        <v>3.8</v>
      </c>
    </row>
    <row r="1568" spans="1:5" x14ac:dyDescent="0.35">
      <c r="A1568" s="3" t="s">
        <v>8006</v>
      </c>
      <c r="B1568" s="3" t="s">
        <v>8007</v>
      </c>
      <c r="C1568" s="3">
        <v>5.9</v>
      </c>
      <c r="D1568" t="str">
        <v>Rick Bieber</v>
      </c>
      <c r="E1568" s="3">
        <f>AVERAGEIF(A1568:A6610,D1568,C1568:C6610)</f>
        <v>5.7</v>
      </c>
    </row>
    <row r="1569" spans="1:5" x14ac:dyDescent="0.35">
      <c r="A1569" s="3" t="s">
        <v>1776</v>
      </c>
      <c r="B1569" s="3" t="s">
        <v>8012</v>
      </c>
      <c r="C1569" s="3">
        <v>6.9</v>
      </c>
      <c r="D1569" t="str">
        <v>Joey Lauren Adams</v>
      </c>
      <c r="E1569" s="3">
        <f>AVERAGEIF(A1569:A6611,D1569,C1569:C6611)</f>
        <v>6.2</v>
      </c>
    </row>
    <row r="1570" spans="1:5" x14ac:dyDescent="0.35">
      <c r="A1570" s="3" t="s">
        <v>8015</v>
      </c>
      <c r="B1570" s="3" t="s">
        <v>8016</v>
      </c>
      <c r="C1570" s="3">
        <v>6.9</v>
      </c>
      <c r="D1570" t="str">
        <v>Fred Zinnemann</v>
      </c>
      <c r="E1570" s="3">
        <f>AVERAGEIF(A1570:A6612,D1570,C1570:C6612)</f>
        <v>7.76</v>
      </c>
    </row>
    <row r="1571" spans="1:5" x14ac:dyDescent="0.35">
      <c r="A1571" s="3" t="s">
        <v>1526</v>
      </c>
      <c r="B1571" s="3" t="s">
        <v>8019</v>
      </c>
      <c r="C1571" s="3">
        <v>6.1</v>
      </c>
      <c r="D1571" t="str">
        <v>S.R. Bindler</v>
      </c>
      <c r="E1571" s="3">
        <f>AVERAGEIF(A1571:A6613,D1571,C1571:C6613)</f>
        <v>4.7</v>
      </c>
    </row>
    <row r="1572" spans="1:5" x14ac:dyDescent="0.35">
      <c r="A1572" s="3" t="s">
        <v>8022</v>
      </c>
      <c r="B1572" s="3" t="s">
        <v>8025</v>
      </c>
      <c r="C1572" s="3">
        <v>5.7</v>
      </c>
      <c r="D1572" t="str">
        <v>Greg Marcks</v>
      </c>
      <c r="E1572" s="3">
        <f>AVERAGEIF(A1572:A6614,D1572,C1572:C6614)</f>
        <v>7.2</v>
      </c>
    </row>
    <row r="1573" spans="1:5" x14ac:dyDescent="0.35">
      <c r="A1573" s="3" t="s">
        <v>4850</v>
      </c>
      <c r="B1573" s="3" t="s">
        <v>8029</v>
      </c>
      <c r="C1573" s="3">
        <v>8.5</v>
      </c>
      <c r="D1573" t="str">
        <v>Perry Lang</v>
      </c>
      <c r="E1573" s="3">
        <f>AVERAGEIF(A1573:A6615,D1573,C1573:C6615)</f>
        <v>5.8</v>
      </c>
    </row>
    <row r="1574" spans="1:5" x14ac:dyDescent="0.35">
      <c r="A1574" s="3" t="s">
        <v>8032</v>
      </c>
      <c r="B1574" s="3" t="s">
        <v>8033</v>
      </c>
      <c r="C1574" s="3">
        <v>6.3</v>
      </c>
      <c r="D1574" t="str">
        <v>Jake Goldberger</v>
      </c>
      <c r="E1574" s="3">
        <f>AVERAGEIF(A1574:A6616,D1574,C1574:C6616)</f>
        <v>5.9</v>
      </c>
    </row>
    <row r="1575" spans="1:5" x14ac:dyDescent="0.35">
      <c r="A1575" s="3" t="s">
        <v>4437</v>
      </c>
      <c r="B1575" s="3" t="s">
        <v>8036</v>
      </c>
      <c r="C1575" s="3">
        <v>7.3</v>
      </c>
      <c r="D1575" t="str">
        <v>William Kaufman</v>
      </c>
      <c r="E1575" s="3">
        <f>AVERAGEIF(A1575:A6617,D1575,C1575:C6617)</f>
        <v>5.3000000000000007</v>
      </c>
    </row>
    <row r="1576" spans="1:5" x14ac:dyDescent="0.35">
      <c r="A1576" s="3" t="s">
        <v>8040</v>
      </c>
      <c r="B1576" s="3" t="s">
        <v>8042</v>
      </c>
      <c r="C1576" s="3">
        <v>6.3</v>
      </c>
      <c r="D1576" t="str">
        <v>CÃ©dric Klapisch</v>
      </c>
      <c r="E1576" s="3">
        <f>AVERAGEIF(A1576:A6618,D1576,C1576:C6618)</f>
        <v>7.1</v>
      </c>
    </row>
    <row r="1577" spans="1:5" x14ac:dyDescent="0.35">
      <c r="A1577" s="3" t="s">
        <v>2213</v>
      </c>
      <c r="B1577" s="3" t="s">
        <v>8046</v>
      </c>
      <c r="C1577" s="3">
        <v>7.2</v>
      </c>
      <c r="D1577" t="str">
        <v>Kate Barker-Froyland</v>
      </c>
      <c r="E1577" s="3">
        <f>AVERAGEIF(A1577:A6619,D1577,C1577:C6619)</f>
        <v>5.8</v>
      </c>
    </row>
    <row r="1578" spans="1:5" x14ac:dyDescent="0.35">
      <c r="A1578" s="3" t="s">
        <v>435</v>
      </c>
      <c r="B1578" s="3" t="s">
        <v>8049</v>
      </c>
      <c r="C1578" s="3">
        <v>7.3</v>
      </c>
      <c r="D1578" t="str">
        <v>Martin Koolhoven</v>
      </c>
      <c r="E1578" s="3">
        <f>AVERAGEIF(A1578:A6620,D1578,C1578:C6620)</f>
        <v>7.1</v>
      </c>
    </row>
    <row r="1579" spans="1:5" x14ac:dyDescent="0.35">
      <c r="A1579" s="3" t="s">
        <v>8052</v>
      </c>
      <c r="B1579" s="3" t="s">
        <v>8053</v>
      </c>
      <c r="C1579" s="3">
        <v>6.3</v>
      </c>
      <c r="D1579" t="str">
        <v>Charles Matthau</v>
      </c>
      <c r="E1579" s="3">
        <f>AVERAGEIF(A1579:A6621,D1579,C1579:C6621)</f>
        <v>6.5</v>
      </c>
    </row>
    <row r="1580" spans="1:5" x14ac:dyDescent="0.35">
      <c r="A1580" s="3" t="s">
        <v>5382</v>
      </c>
      <c r="B1580" s="3" t="s">
        <v>8057</v>
      </c>
      <c r="C1580" s="3">
        <v>8.1</v>
      </c>
      <c r="D1580" t="str">
        <v>Christopher M. Bessette</v>
      </c>
      <c r="E1580" s="3">
        <f>AVERAGEIF(A1580:A6622,D1580,C1580:C6622)</f>
        <v>5.4</v>
      </c>
    </row>
    <row r="1581" spans="1:5" x14ac:dyDescent="0.35">
      <c r="A1581" s="3" t="s">
        <v>7204</v>
      </c>
      <c r="B1581" s="3" t="s">
        <v>8061</v>
      </c>
      <c r="C1581" s="3">
        <v>6.9</v>
      </c>
      <c r="D1581" t="str">
        <v>Prachya Pinkaew</v>
      </c>
      <c r="E1581" s="3">
        <f>AVERAGEIF(A1581:A6623,D1581,C1581:C6623)</f>
        <v>7.1</v>
      </c>
    </row>
    <row r="1582" spans="1:5" x14ac:dyDescent="0.35">
      <c r="A1582" s="3" t="s">
        <v>5087</v>
      </c>
      <c r="B1582" s="3" t="s">
        <v>8067</v>
      </c>
      <c r="C1582" s="3">
        <v>6.3</v>
      </c>
      <c r="D1582" t="str">
        <v>Gary Sinyor</v>
      </c>
      <c r="E1582" s="3">
        <f>AVERAGEIF(A1582:A6624,D1582,C1582:C6624)</f>
        <v>6.4</v>
      </c>
    </row>
    <row r="1583" spans="1:5" x14ac:dyDescent="0.35">
      <c r="A1583" s="3" t="s">
        <v>3470</v>
      </c>
      <c r="B1583" s="3" t="s">
        <v>8072</v>
      </c>
      <c r="C1583" s="3">
        <v>7.3</v>
      </c>
      <c r="D1583" t="str">
        <v>Ashish R. Mohan</v>
      </c>
      <c r="E1583" s="3">
        <f>AVERAGEIF(A1583:A6625,D1583,C1583:C6625)</f>
        <v>4.3</v>
      </c>
    </row>
    <row r="1584" spans="1:5" x14ac:dyDescent="0.35">
      <c r="A1584" s="3" t="s">
        <v>969</v>
      </c>
      <c r="B1584" s="3" t="s">
        <v>973</v>
      </c>
      <c r="C1584" s="3">
        <v>5.5</v>
      </c>
      <c r="D1584" t="str">
        <v>Darren Grant</v>
      </c>
      <c r="E1584" s="3">
        <f>AVERAGEIF(A1584:A6626,D1584,C1584:C6626)</f>
        <v>5.6</v>
      </c>
    </row>
    <row r="1585" spans="1:5" x14ac:dyDescent="0.35">
      <c r="A1585" s="3" t="s">
        <v>8075</v>
      </c>
      <c r="B1585" s="3" t="s">
        <v>8076</v>
      </c>
      <c r="C1585" s="3">
        <v>6.1</v>
      </c>
      <c r="D1585" t="str">
        <v>Joseph Gordon-Levitt</v>
      </c>
      <c r="E1585" s="3">
        <f>AVERAGEIF(A1585:A6627,D1585,C1585:C6627)</f>
        <v>6.6</v>
      </c>
    </row>
    <row r="1586" spans="1:5" x14ac:dyDescent="0.35">
      <c r="A1586" s="3" t="s">
        <v>163</v>
      </c>
      <c r="B1586" s="3" t="s">
        <v>8079</v>
      </c>
      <c r="C1586" s="3">
        <v>6.9</v>
      </c>
      <c r="D1586" t="str">
        <v>William Sachs</v>
      </c>
      <c r="E1586" s="3">
        <f>AVERAGEIF(A1586:A6628,D1586,C1586:C6628)</f>
        <v>3.4</v>
      </c>
    </row>
    <row r="1587" spans="1:5" x14ac:dyDescent="0.35">
      <c r="A1587" s="3" t="s">
        <v>157</v>
      </c>
      <c r="B1587" s="3" t="s">
        <v>8084</v>
      </c>
      <c r="C1587" s="3">
        <v>7.2</v>
      </c>
      <c r="D1587" t="str">
        <v>Christophe Barratier</v>
      </c>
      <c r="E1587" s="3">
        <f>AVERAGEIF(A1587:A6629,D1587,C1587:C6629)</f>
        <v>7.9</v>
      </c>
    </row>
    <row r="1588" spans="1:5" x14ac:dyDescent="0.35">
      <c r="A1588" s="3" t="s">
        <v>2178</v>
      </c>
      <c r="B1588" s="3" t="s">
        <v>8088</v>
      </c>
      <c r="C1588" s="3">
        <v>6.4</v>
      </c>
      <c r="D1588" t="str">
        <v>Ã‰mile Gaudreault</v>
      </c>
      <c r="E1588" s="3">
        <f>AVERAGEIF(A1588:A6630,D1588,C1588:C6630)</f>
        <v>6.7</v>
      </c>
    </row>
    <row r="1589" spans="1:5" x14ac:dyDescent="0.35">
      <c r="A1589" s="3" t="s">
        <v>8092</v>
      </c>
      <c r="B1589" s="3" t="s">
        <v>8093</v>
      </c>
      <c r="C1589" s="3">
        <v>6.4</v>
      </c>
      <c r="D1589" t="str">
        <v>James Cox</v>
      </c>
      <c r="E1589" s="3">
        <f>AVERAGEIF(A1589:A6631,D1589,C1589:C6631)</f>
        <v>6.1999999999999993</v>
      </c>
    </row>
    <row r="1590" spans="1:5" x14ac:dyDescent="0.35">
      <c r="A1590" s="3" t="s">
        <v>306</v>
      </c>
      <c r="B1590" s="3" t="s">
        <v>8096</v>
      </c>
      <c r="C1590" s="3">
        <v>8.3000000000000007</v>
      </c>
      <c r="D1590" t="str">
        <v>James Toback</v>
      </c>
      <c r="E1590" s="3">
        <f>AVERAGEIF(A1590:A6632,D1590,C1590:C6632)</f>
        <v>5.25</v>
      </c>
    </row>
    <row r="1591" spans="1:5" x14ac:dyDescent="0.35">
      <c r="A1591" s="3" t="s">
        <v>1605</v>
      </c>
      <c r="B1591" s="3" t="s">
        <v>8099</v>
      </c>
      <c r="C1591" s="3">
        <v>7.2</v>
      </c>
      <c r="D1591" t="str">
        <v>Aki KaurismÃ¤ki</v>
      </c>
      <c r="E1591" s="3">
        <f>AVERAGEIF(A1591:A6633,D1591,C1591:C6633)</f>
        <v>7.2</v>
      </c>
    </row>
    <row r="1592" spans="1:5" x14ac:dyDescent="0.35">
      <c r="A1592" s="3" t="s">
        <v>8102</v>
      </c>
      <c r="B1592" s="3" t="s">
        <v>8104</v>
      </c>
      <c r="C1592" s="3">
        <v>6.8</v>
      </c>
      <c r="D1592" t="str">
        <v>Hitoshi Matsumoto</v>
      </c>
      <c r="E1592" s="3">
        <f>AVERAGEIF(A1592:A6634,D1592,C1592:C6634)</f>
        <v>6.1</v>
      </c>
    </row>
    <row r="1593" spans="1:5" x14ac:dyDescent="0.35">
      <c r="A1593" s="3" t="s">
        <v>8108</v>
      </c>
      <c r="B1593" s="3" t="s">
        <v>8109</v>
      </c>
      <c r="C1593" s="3">
        <v>6.5</v>
      </c>
      <c r="D1593" t="str">
        <v>Rakeysh Omprakash Mehra</v>
      </c>
      <c r="E1593" s="3">
        <f>AVERAGEIF(A1593:A6635,D1593,C1593:C6635)</f>
        <v>8.4</v>
      </c>
    </row>
    <row r="1594" spans="1:5" x14ac:dyDescent="0.35">
      <c r="A1594" s="3" t="s">
        <v>7862</v>
      </c>
      <c r="B1594" s="3" t="s">
        <v>8112</v>
      </c>
      <c r="C1594" s="3">
        <v>7.8</v>
      </c>
      <c r="D1594" t="str">
        <v>Collin Schiffli</v>
      </c>
      <c r="E1594" s="3">
        <f>AVERAGEIF(A1594:A6636,D1594,C1594:C6636)</f>
        <v>6.2</v>
      </c>
    </row>
    <row r="1595" spans="1:5" x14ac:dyDescent="0.35">
      <c r="A1595" s="3" t="s">
        <v>1311</v>
      </c>
      <c r="B1595" s="3" t="s">
        <v>8115</v>
      </c>
      <c r="C1595" s="3">
        <v>7.6</v>
      </c>
      <c r="D1595" t="str">
        <v>George Ratliff</v>
      </c>
      <c r="E1595" s="3">
        <f>AVERAGEIF(A1595:A6637,D1595,C1595:C6637)</f>
        <v>5.3</v>
      </c>
    </row>
    <row r="1596" spans="1:5" x14ac:dyDescent="0.35">
      <c r="A1596" s="3" t="s">
        <v>7037</v>
      </c>
      <c r="B1596" s="3" t="s">
        <v>8118</v>
      </c>
      <c r="C1596" s="3">
        <v>7.2</v>
      </c>
      <c r="D1596" t="str">
        <v>Shane Meadows</v>
      </c>
      <c r="E1596" s="3">
        <f>AVERAGEIF(A1596:A6638,D1596,C1596:C6638)</f>
        <v>7.55</v>
      </c>
    </row>
    <row r="1597" spans="1:5" x14ac:dyDescent="0.35">
      <c r="A1597" s="3" t="s">
        <v>5059</v>
      </c>
      <c r="B1597" s="3" t="s">
        <v>8121</v>
      </c>
      <c r="C1597" s="3">
        <v>6.7</v>
      </c>
      <c r="D1597" t="str">
        <v>Jon Wright</v>
      </c>
      <c r="E1597" s="3">
        <f>AVERAGEIF(A1597:A6639,D1597,C1597:C6639)</f>
        <v>6.3</v>
      </c>
    </row>
    <row r="1598" spans="1:5" x14ac:dyDescent="0.35">
      <c r="A1598" s="3" t="s">
        <v>163</v>
      </c>
      <c r="B1598" s="3" t="s">
        <v>8124</v>
      </c>
      <c r="C1598" s="3">
        <v>6.8</v>
      </c>
      <c r="D1598" t="str">
        <v>Michael McGowan</v>
      </c>
      <c r="E1598" s="3">
        <f>AVERAGEIF(A1598:A6640,D1598,C1598:C6640)</f>
        <v>7.6</v>
      </c>
    </row>
    <row r="1599" spans="1:5" x14ac:dyDescent="0.35">
      <c r="A1599" s="3" t="s">
        <v>4982</v>
      </c>
      <c r="B1599" s="3" t="s">
        <v>8128</v>
      </c>
      <c r="C1599" s="3">
        <v>6.3</v>
      </c>
      <c r="D1599" t="str">
        <v>Liv Ullmann</v>
      </c>
      <c r="E1599" s="3">
        <f>AVERAGEIF(A1599:A6641,D1599,C1599:C6641)</f>
        <v>5.6</v>
      </c>
    </row>
    <row r="1600" spans="1:5" x14ac:dyDescent="0.35">
      <c r="A1600" s="3" t="s">
        <v>3303</v>
      </c>
      <c r="B1600" s="3" t="s">
        <v>8131</v>
      </c>
      <c r="C1600" s="3">
        <v>6.2</v>
      </c>
      <c r="D1600" t="str">
        <v>Rohan Sippy</v>
      </c>
      <c r="E1600" s="3">
        <f>AVERAGEIF(A1600:A6642,D1600,C1600:C6642)</f>
        <v>6.2</v>
      </c>
    </row>
    <row r="1601" spans="1:5" x14ac:dyDescent="0.35">
      <c r="A1601" s="3" t="s">
        <v>7498</v>
      </c>
      <c r="B1601" s="3" t="s">
        <v>8135</v>
      </c>
      <c r="C1601" s="3">
        <v>6.2</v>
      </c>
      <c r="D1601" t="str">
        <v>Dan Trachtenberg</v>
      </c>
      <c r="E1601" s="3">
        <f>AVERAGEIF(A1601:A6643,D1601,C1601:C6643)</f>
        <v>7.3</v>
      </c>
    </row>
    <row r="1602" spans="1:5" x14ac:dyDescent="0.35">
      <c r="A1602" s="3" t="s">
        <v>685</v>
      </c>
      <c r="B1602" s="3" t="s">
        <v>8138</v>
      </c>
      <c r="C1602" s="3">
        <v>8.6</v>
      </c>
      <c r="D1602" t="str">
        <v>David F. Sandberg</v>
      </c>
      <c r="E1602" s="3">
        <f>AVERAGEIF(A1602:A6644,D1602,C1602:C6644)</f>
        <v>6.9</v>
      </c>
    </row>
    <row r="1603" spans="1:5" x14ac:dyDescent="0.35">
      <c r="A1603" s="3" t="s">
        <v>1389</v>
      </c>
      <c r="B1603" s="3" t="s">
        <v>8141</v>
      </c>
      <c r="C1603" s="3">
        <v>8</v>
      </c>
      <c r="D1603" t="str">
        <v>Stiles White</v>
      </c>
      <c r="E1603" s="3">
        <f>AVERAGEIF(A1603:A6645,D1603,C1603:C6645)</f>
        <v>4.4000000000000004</v>
      </c>
    </row>
    <row r="1604" spans="1:5" x14ac:dyDescent="0.35">
      <c r="A1604" s="3" t="s">
        <v>8145</v>
      </c>
      <c r="B1604" s="3" t="s">
        <v>8146</v>
      </c>
      <c r="C1604" s="3">
        <v>7</v>
      </c>
      <c r="D1604" t="str">
        <v>Eugenio Derbez</v>
      </c>
      <c r="E1604" s="3">
        <f>AVERAGEIF(A1604:A6646,D1604,C1604:C6646)</f>
        <v>7.6</v>
      </c>
    </row>
    <row r="1605" spans="1:5" x14ac:dyDescent="0.35">
      <c r="A1605" s="3" t="s">
        <v>3694</v>
      </c>
      <c r="B1605" s="3" t="s">
        <v>8151</v>
      </c>
      <c r="C1605" s="3">
        <v>8</v>
      </c>
      <c r="D1605" t="str">
        <v>Henry Koster</v>
      </c>
      <c r="E1605" s="3">
        <f>AVERAGEIF(A1605:A6647,D1605,C1605:C6647)</f>
        <v>6.8</v>
      </c>
    </row>
    <row r="1606" spans="1:5" x14ac:dyDescent="0.35">
      <c r="A1606" s="3" t="s">
        <v>3694</v>
      </c>
      <c r="B1606" s="3" t="s">
        <v>8155</v>
      </c>
      <c r="C1606" s="3">
        <v>8.1</v>
      </c>
      <c r="D1606" t="str">
        <v>Patty Jenkins</v>
      </c>
      <c r="E1606" s="3">
        <f>AVERAGEIF(A1606:A6648,D1606,C1606:C6648)</f>
        <v>7.3</v>
      </c>
    </row>
    <row r="1607" spans="1:5" x14ac:dyDescent="0.35">
      <c r="A1607" s="3" t="s">
        <v>4218</v>
      </c>
      <c r="B1607" s="3" t="s">
        <v>8159</v>
      </c>
      <c r="C1607" s="3">
        <v>6.7</v>
      </c>
      <c r="D1607" t="str">
        <v>Christopher Landon</v>
      </c>
      <c r="E1607" s="3">
        <f>AVERAGEIF(A1607:A6649,D1607,C1607:C6649)</f>
        <v>5</v>
      </c>
    </row>
    <row r="1608" spans="1:5" x14ac:dyDescent="0.35">
      <c r="A1608" s="3" t="s">
        <v>6396</v>
      </c>
      <c r="B1608" s="3" t="s">
        <v>8162</v>
      </c>
      <c r="C1608" s="3">
        <v>7.9</v>
      </c>
      <c r="D1608" t="str">
        <v>David Gelb</v>
      </c>
      <c r="E1608" s="3">
        <f>AVERAGEIF(A1608:A6650,D1608,C1608:C6650)</f>
        <v>5.2</v>
      </c>
    </row>
    <row r="1609" spans="1:5" x14ac:dyDescent="0.35">
      <c r="A1609" s="3" t="s">
        <v>6244</v>
      </c>
      <c r="B1609" s="3" t="s">
        <v>8166</v>
      </c>
      <c r="C1609" s="3">
        <v>6.1</v>
      </c>
      <c r="D1609" t="str">
        <v>Mike Flanagan</v>
      </c>
      <c r="E1609" s="3">
        <f>AVERAGEIF(A1609:A6651,D1609,C1609:C6651)</f>
        <v>6.15</v>
      </c>
    </row>
    <row r="1610" spans="1:5" x14ac:dyDescent="0.35">
      <c r="A1610" s="3" t="s">
        <v>1679</v>
      </c>
      <c r="B1610" s="3" t="s">
        <v>8171</v>
      </c>
      <c r="C1610" s="3">
        <v>4.2</v>
      </c>
      <c r="D1610" t="str">
        <v>Nat Faxon</v>
      </c>
      <c r="E1610" s="3">
        <f>AVERAGEIF(A1610:A6652,D1610,C1610:C6652)</f>
        <v>7.4</v>
      </c>
    </row>
    <row r="1611" spans="1:5" x14ac:dyDescent="0.35">
      <c r="A1611" s="3" t="s">
        <v>8174</v>
      </c>
      <c r="B1611" s="3" t="s">
        <v>8176</v>
      </c>
      <c r="C1611" s="3">
        <v>6.1</v>
      </c>
      <c r="D1611" t="str">
        <v>George Jackson</v>
      </c>
      <c r="E1611" s="3">
        <f>AVERAGEIF(A1611:A6653,D1611,C1611:C6653)</f>
        <v>5.0999999999999996</v>
      </c>
    </row>
    <row r="1612" spans="1:5" x14ac:dyDescent="0.35">
      <c r="A1612" s="3" t="s">
        <v>6126</v>
      </c>
      <c r="B1612" s="3" t="s">
        <v>8179</v>
      </c>
      <c r="C1612" s="3">
        <v>6.6</v>
      </c>
      <c r="D1612" t="str">
        <v>Maurice Joyce</v>
      </c>
      <c r="E1612" s="3">
        <f>AVERAGEIF(A1612:A6654,D1612,C1612:C6654)</f>
        <v>5</v>
      </c>
    </row>
    <row r="1613" spans="1:5" x14ac:dyDescent="0.35">
      <c r="A1613" s="3" t="s">
        <v>1015</v>
      </c>
      <c r="B1613" s="3" t="s">
        <v>8183</v>
      </c>
      <c r="C1613" s="3">
        <v>7.5</v>
      </c>
      <c r="D1613" t="str">
        <v>Robert Duvall</v>
      </c>
      <c r="E1613" s="3">
        <f>AVERAGEIF(A1613:A6655,D1613,C1613:C6655)</f>
        <v>7.2</v>
      </c>
    </row>
    <row r="1614" spans="1:5" x14ac:dyDescent="0.35">
      <c r="A1614" s="3" t="s">
        <v>8186</v>
      </c>
      <c r="B1614" s="3" t="s">
        <v>8187</v>
      </c>
      <c r="C1614" s="3">
        <v>7.4</v>
      </c>
      <c r="D1614" t="str">
        <v>Frank Perry</v>
      </c>
      <c r="E1614" s="3">
        <f>AVERAGEIF(A1614:A6656,D1614,C1614:C6656)</f>
        <v>6.7</v>
      </c>
    </row>
    <row r="1615" spans="1:5" x14ac:dyDescent="0.35">
      <c r="A1615" s="3" t="s">
        <v>8191</v>
      </c>
      <c r="B1615" s="3" t="s">
        <v>8193</v>
      </c>
      <c r="C1615" s="3">
        <v>7.2</v>
      </c>
      <c r="D1615" t="str">
        <v>Jesse Peretz</v>
      </c>
      <c r="E1615" s="3">
        <f>AVERAGEIF(A1615:A6657,D1615,C1615:C6657)</f>
        <v>5.95</v>
      </c>
    </row>
    <row r="1616" spans="1:5" x14ac:dyDescent="0.35">
      <c r="A1616" s="3" t="s">
        <v>8197</v>
      </c>
      <c r="B1616" s="3" t="s">
        <v>8201</v>
      </c>
      <c r="C1616" s="3">
        <v>6.9</v>
      </c>
      <c r="D1616" t="str">
        <v>Ice Cube</v>
      </c>
      <c r="E1616" s="3">
        <f>AVERAGEIF(A1616:A6658,D1616,C1616:C6658)</f>
        <v>5.6</v>
      </c>
    </row>
    <row r="1617" spans="1:5" x14ac:dyDescent="0.35">
      <c r="A1617" s="3" t="s">
        <v>8205</v>
      </c>
      <c r="B1617" s="3" t="s">
        <v>8206</v>
      </c>
      <c r="C1617" s="3">
        <v>7.4</v>
      </c>
      <c r="D1617" t="str">
        <v>Richard Glatzer</v>
      </c>
      <c r="E1617" s="3">
        <f>AVERAGEIF(A1617:A6659,D1617,C1617:C6659)</f>
        <v>7.3</v>
      </c>
    </row>
    <row r="1618" spans="1:5" x14ac:dyDescent="0.35">
      <c r="A1618" s="3" t="s">
        <v>198</v>
      </c>
      <c r="B1618" s="3" t="s">
        <v>8210</v>
      </c>
      <c r="C1618" s="3">
        <v>5.4</v>
      </c>
      <c r="D1618" t="str">
        <v>Michael Curtiz</v>
      </c>
      <c r="E1618" s="3">
        <f>AVERAGEIF(A1618:A6660,D1618,C1618:C6660)</f>
        <v>7.4333333333333327</v>
      </c>
    </row>
    <row r="1619" spans="1:5" x14ac:dyDescent="0.35">
      <c r="A1619" s="3" t="s">
        <v>8213</v>
      </c>
      <c r="B1619" s="3" t="s">
        <v>8215</v>
      </c>
      <c r="C1619" s="3">
        <v>6.8</v>
      </c>
      <c r="D1619" t="str">
        <v>Bruce Malmuth</v>
      </c>
      <c r="E1619" s="3">
        <f>AVERAGEIF(A1619:A6661,D1619,C1619:C6661)</f>
        <v>6.4</v>
      </c>
    </row>
    <row r="1620" spans="1:5" x14ac:dyDescent="0.35">
      <c r="A1620" s="3" t="s">
        <v>3930</v>
      </c>
      <c r="B1620" s="3" t="s">
        <v>8218</v>
      </c>
      <c r="C1620" s="3">
        <v>6.3</v>
      </c>
      <c r="D1620" t="str">
        <v>Rob Hedden</v>
      </c>
      <c r="E1620" s="3">
        <f>AVERAGEIF(A1620:A6662,D1620,C1620:C6662)</f>
        <v>4.5</v>
      </c>
    </row>
    <row r="1621" spans="1:5" x14ac:dyDescent="0.35">
      <c r="A1621" s="3" t="s">
        <v>6417</v>
      </c>
      <c r="B1621" s="3" t="s">
        <v>8222</v>
      </c>
      <c r="C1621" s="3">
        <v>7.2</v>
      </c>
      <c r="D1621" t="str">
        <v>Harmony Korine</v>
      </c>
      <c r="E1621" s="3">
        <f>AVERAGEIF(A1621:A6663,D1621,C1621:C6663)</f>
        <v>5.3</v>
      </c>
    </row>
    <row r="1622" spans="1:5" x14ac:dyDescent="0.35">
      <c r="B1622" s="3" t="s">
        <v>8227</v>
      </c>
      <c r="C1622" s="3">
        <v>8.6999999999999993</v>
      </c>
      <c r="D1622" t="str">
        <v>Joe Chappelle</v>
      </c>
      <c r="E1622" s="3">
        <f>AVERAGEIF(A1622:A6664,D1622,C1622:C6664)</f>
        <v>4.9000000000000004</v>
      </c>
    </row>
    <row r="1623" spans="1:5" x14ac:dyDescent="0.35">
      <c r="A1623" s="3" t="s">
        <v>2943</v>
      </c>
      <c r="B1623" s="3" t="s">
        <v>8231</v>
      </c>
      <c r="C1623" s="3">
        <v>6.9</v>
      </c>
      <c r="D1623" t="str">
        <v>Mickey Liddell</v>
      </c>
      <c r="E1623" s="3">
        <f>AVERAGEIF(A1623:A6665,D1623,C1623:C6665)</f>
        <v>3.8</v>
      </c>
    </row>
    <row r="1624" spans="1:5" x14ac:dyDescent="0.35">
      <c r="A1624" s="3" t="s">
        <v>8235</v>
      </c>
      <c r="B1624" s="3" t="s">
        <v>8236</v>
      </c>
      <c r="C1624" s="3">
        <v>6</v>
      </c>
      <c r="D1624" t="str">
        <v>Fred Walton</v>
      </c>
      <c r="E1624" s="3">
        <f>AVERAGEIF(A1624:A6666,D1624,C1624:C6666)</f>
        <v>6.2</v>
      </c>
    </row>
    <row r="1625" spans="1:5" x14ac:dyDescent="0.35">
      <c r="A1625" s="3" t="s">
        <v>8239</v>
      </c>
      <c r="B1625" s="3" t="s">
        <v>8240</v>
      </c>
      <c r="C1625" s="3">
        <v>5.9</v>
      </c>
      <c r="D1625" t="str">
        <v>Steve Carver</v>
      </c>
      <c r="E1625" s="3">
        <f>AVERAGEIF(A1625:A6667,D1625,C1625:C6667)</f>
        <v>6.3</v>
      </c>
    </row>
    <row r="1626" spans="1:5" x14ac:dyDescent="0.35">
      <c r="A1626" s="3" t="s">
        <v>2561</v>
      </c>
      <c r="B1626" s="3" t="s">
        <v>8243</v>
      </c>
      <c r="C1626" s="3">
        <v>5.4</v>
      </c>
      <c r="D1626" t="str">
        <v>Gonzalo LÃ³pez-Gallego</v>
      </c>
      <c r="E1626" s="3">
        <f>AVERAGEIF(A1626:A6668,D1626,C1626:C6668)</f>
        <v>5.2</v>
      </c>
    </row>
    <row r="1627" spans="1:5" x14ac:dyDescent="0.35">
      <c r="A1627" s="3" t="s">
        <v>2785</v>
      </c>
      <c r="B1627" s="3" t="s">
        <v>8248</v>
      </c>
      <c r="C1627" s="3">
        <v>5.9</v>
      </c>
      <c r="D1627" t="str">
        <v>Christine Jeffs</v>
      </c>
      <c r="E1627" s="3">
        <f>AVERAGEIF(A1627:A6669,D1627,C1627:C6669)</f>
        <v>6.9</v>
      </c>
    </row>
    <row r="1628" spans="1:5" x14ac:dyDescent="0.35">
      <c r="A1628" s="3" t="s">
        <v>2561</v>
      </c>
      <c r="B1628" s="3" t="s">
        <v>8252</v>
      </c>
      <c r="C1628" s="3">
        <v>6.1</v>
      </c>
      <c r="D1628" t="str">
        <v>Don Coscarelli</v>
      </c>
      <c r="E1628" s="3">
        <f>AVERAGEIF(A1628:A6670,D1628,C1628:C6670)</f>
        <v>6.6333333333333329</v>
      </c>
    </row>
    <row r="1629" spans="1:5" x14ac:dyDescent="0.35">
      <c r="A1629" s="3" t="s">
        <v>4003</v>
      </c>
      <c r="B1629" s="3" t="s">
        <v>8257</v>
      </c>
      <c r="C1629" s="3">
        <v>7.7</v>
      </c>
      <c r="D1629" t="str">
        <v>Michael Tiddes</v>
      </c>
      <c r="E1629" s="3">
        <f>AVERAGEIF(A1629:A6671,D1629,C1629:C6671)</f>
        <v>4.4333333333333327</v>
      </c>
    </row>
    <row r="1630" spans="1:5" x14ac:dyDescent="0.35">
      <c r="A1630" s="3" t="s">
        <v>8261</v>
      </c>
      <c r="B1630" s="3" t="s">
        <v>8262</v>
      </c>
      <c r="C1630" s="3">
        <v>5.8</v>
      </c>
      <c r="D1630" t="str">
        <v>Bill Duke</v>
      </c>
      <c r="E1630" s="3">
        <f>AVERAGEIF(A1630:A6672,D1630,C1630:C6672)</f>
        <v>6.1</v>
      </c>
    </row>
    <row r="1631" spans="1:5" x14ac:dyDescent="0.35">
      <c r="A1631" s="3" t="s">
        <v>8265</v>
      </c>
      <c r="B1631" s="3" t="s">
        <v>8266</v>
      </c>
      <c r="C1631" s="3">
        <v>7.6</v>
      </c>
      <c r="D1631" t="str">
        <v>Frank Borzage</v>
      </c>
      <c r="E1631" s="3">
        <f>AVERAGEIF(A1631:A6673,D1631,C1631:C6673)</f>
        <v>6.6</v>
      </c>
    </row>
    <row r="1632" spans="1:5" x14ac:dyDescent="0.35">
      <c r="A1632" s="3" t="s">
        <v>7015</v>
      </c>
      <c r="B1632" s="3" t="s">
        <v>8270</v>
      </c>
      <c r="C1632" s="3">
        <v>6.1</v>
      </c>
      <c r="D1632" t="str">
        <v>Mamoru Hosoda</v>
      </c>
      <c r="E1632" s="3">
        <f>AVERAGEIF(A1632:A6674,D1632,C1632:C6674)</f>
        <v>5.9</v>
      </c>
    </row>
    <row r="1633" spans="1:5" x14ac:dyDescent="0.35">
      <c r="A1633" s="3" t="s">
        <v>8274</v>
      </c>
      <c r="B1633" s="3" t="s">
        <v>8275</v>
      </c>
      <c r="C1633" s="3">
        <v>5.4</v>
      </c>
      <c r="D1633" t="str">
        <v>Brian Dannelly</v>
      </c>
      <c r="E1633" s="3">
        <f>AVERAGEIF(A1633:A6675,D1633,C1633:C6675)</f>
        <v>6.9</v>
      </c>
    </row>
    <row r="1634" spans="1:5" x14ac:dyDescent="0.35">
      <c r="A1634" s="3" t="s">
        <v>5911</v>
      </c>
      <c r="B1634" s="3" t="s">
        <v>8280</v>
      </c>
      <c r="C1634" s="3">
        <v>5.0999999999999996</v>
      </c>
      <c r="D1634" t="str">
        <v>Denys Arcand</v>
      </c>
      <c r="E1634" s="3">
        <f>AVERAGEIF(A1634:A6676,D1634,C1634:C6676)</f>
        <v>7.7</v>
      </c>
    </row>
    <row r="1635" spans="1:5" x14ac:dyDescent="0.35">
      <c r="A1635" s="3" t="s">
        <v>2467</v>
      </c>
      <c r="B1635" s="3" t="s">
        <v>8284</v>
      </c>
      <c r="C1635" s="3">
        <v>6.4</v>
      </c>
      <c r="D1635" t="str">
        <v>J.S. Cardone</v>
      </c>
      <c r="E1635" s="3">
        <f>AVERAGEIF(A1635:A6677,D1635,C1635:C6677)</f>
        <v>5.3</v>
      </c>
    </row>
    <row r="1636" spans="1:5" x14ac:dyDescent="0.35">
      <c r="A1636" s="3" t="s">
        <v>6142</v>
      </c>
      <c r="B1636" s="3" t="s">
        <v>8289</v>
      </c>
      <c r="C1636" s="3">
        <v>6.3</v>
      </c>
      <c r="D1636" t="str">
        <v>Jay Levey</v>
      </c>
      <c r="E1636" s="3">
        <f>AVERAGEIF(A1636:A6678,D1636,C1636:C6678)</f>
        <v>7</v>
      </c>
    </row>
    <row r="1637" spans="1:5" x14ac:dyDescent="0.35">
      <c r="A1637" s="3" t="s">
        <v>8293</v>
      </c>
      <c r="B1637" s="3" t="s">
        <v>8297</v>
      </c>
      <c r="C1637" s="3">
        <v>7.5</v>
      </c>
      <c r="D1637" t="str">
        <v>Nicholaus Goossen</v>
      </c>
      <c r="E1637" s="3">
        <f>AVERAGEIF(A1637:A6679,D1637,C1637:C6679)</f>
        <v>7</v>
      </c>
    </row>
    <row r="1638" spans="1:5" x14ac:dyDescent="0.35">
      <c r="A1638" s="3" t="s">
        <v>5462</v>
      </c>
      <c r="B1638" s="3" t="s">
        <v>8301</v>
      </c>
      <c r="C1638" s="3">
        <v>7.1</v>
      </c>
      <c r="D1638" t="str">
        <v>Ronan Chapalain</v>
      </c>
      <c r="E1638" s="3">
        <f>AVERAGEIF(A1638:A6680,D1638,C1638:C6680)</f>
        <v>6.9</v>
      </c>
    </row>
    <row r="1639" spans="1:5" x14ac:dyDescent="0.35">
      <c r="A1639" s="3" t="s">
        <v>6694</v>
      </c>
      <c r="B1639" s="3" t="s">
        <v>8307</v>
      </c>
      <c r="C1639" s="3">
        <v>5.2</v>
      </c>
      <c r="D1639" t="str">
        <v>Xavier Beauvois</v>
      </c>
      <c r="E1639" s="3">
        <f>AVERAGEIF(A1639:A6681,D1639,C1639:C6681)</f>
        <v>7.2</v>
      </c>
    </row>
    <row r="1640" spans="1:5" x14ac:dyDescent="0.35">
      <c r="A1640" s="3" t="s">
        <v>940</v>
      </c>
      <c r="B1640" s="3" t="s">
        <v>8311</v>
      </c>
      <c r="C1640" s="3">
        <v>7.8</v>
      </c>
      <c r="D1640" t="str">
        <v>Randall Miller</v>
      </c>
      <c r="E1640" s="3">
        <f>AVERAGEIF(A1640:A6682,D1640,C1640:C6682)</f>
        <v>6.9499999999999993</v>
      </c>
    </row>
    <row r="1641" spans="1:5" x14ac:dyDescent="0.35">
      <c r="A1641" s="3" t="s">
        <v>2561</v>
      </c>
      <c r="B1641" s="3" t="s">
        <v>8316</v>
      </c>
      <c r="C1641" s="3">
        <v>6.5</v>
      </c>
      <c r="D1641" t="str">
        <v>Jerry Belson</v>
      </c>
      <c r="E1641" s="3">
        <f>AVERAGEIF(A1641:A6683,D1641,C1641:C6683)</f>
        <v>6.2</v>
      </c>
    </row>
    <row r="1642" spans="1:5" x14ac:dyDescent="0.35">
      <c r="A1642" s="3" t="s">
        <v>187</v>
      </c>
      <c r="B1642" s="3" t="s">
        <v>8321</v>
      </c>
      <c r="C1642" s="3">
        <v>6.6</v>
      </c>
      <c r="D1642" t="str">
        <v>Dan Rush</v>
      </c>
      <c r="E1642" s="3">
        <f>AVERAGEIF(A1642:A6684,D1642,C1642:C6684)</f>
        <v>6.4</v>
      </c>
    </row>
    <row r="1643" spans="1:5" x14ac:dyDescent="0.35">
      <c r="A1643" s="3" t="s">
        <v>3494</v>
      </c>
      <c r="B1643" s="3" t="s">
        <v>8326</v>
      </c>
      <c r="C1643" s="3">
        <v>5.0999999999999996</v>
      </c>
      <c r="D1643" t="str">
        <v>Michael Cuesta</v>
      </c>
      <c r="E1643" s="3">
        <f>AVERAGEIF(A1643:A6685,D1643,C1643:C6685)</f>
        <v>7.1</v>
      </c>
    </row>
    <row r="1644" spans="1:5" x14ac:dyDescent="0.35">
      <c r="A1644" s="3" t="s">
        <v>255</v>
      </c>
      <c r="B1644" s="3" t="s">
        <v>8330</v>
      </c>
      <c r="C1644" s="3">
        <v>7.4</v>
      </c>
      <c r="D1644" t="str">
        <v>Fenton Bailey</v>
      </c>
      <c r="E1644" s="3">
        <f>AVERAGEIF(A1644:A6686,D1644,C1644:C6686)</f>
        <v>6.55</v>
      </c>
    </row>
    <row r="1645" spans="1:5" x14ac:dyDescent="0.35">
      <c r="A1645" s="3" t="s">
        <v>8333</v>
      </c>
      <c r="B1645" s="3" t="s">
        <v>8335</v>
      </c>
      <c r="C1645" s="3">
        <v>7.2</v>
      </c>
      <c r="D1645" t="str">
        <v>Jeremy Saulnier</v>
      </c>
      <c r="E1645" s="3">
        <f>AVERAGEIF(A1645:A6687,D1645,C1645:C6687)</f>
        <v>7.1</v>
      </c>
    </row>
    <row r="1646" spans="1:5" x14ac:dyDescent="0.35">
      <c r="A1646" s="3" t="s">
        <v>5743</v>
      </c>
      <c r="B1646" s="3" t="s">
        <v>8341</v>
      </c>
      <c r="C1646" s="3">
        <v>7.6</v>
      </c>
      <c r="D1646" t="str">
        <v>Billy Kent</v>
      </c>
      <c r="E1646" s="3">
        <f>AVERAGEIF(A1646:A6688,D1646,C1646:C6688)</f>
        <v>5.6</v>
      </c>
    </row>
    <row r="1647" spans="1:5" x14ac:dyDescent="0.35">
      <c r="A1647" s="3" t="s">
        <v>3098</v>
      </c>
      <c r="B1647" s="3" t="s">
        <v>8344</v>
      </c>
      <c r="C1647" s="3">
        <v>7.5</v>
      </c>
      <c r="D1647" t="str">
        <v>James Manera</v>
      </c>
      <c r="E1647" s="3">
        <f>AVERAGEIF(A1647:A6689,D1647,C1647:C6689)</f>
        <v>4.4000000000000004</v>
      </c>
    </row>
    <row r="1648" spans="1:5" x14ac:dyDescent="0.35">
      <c r="A1648" s="3" t="s">
        <v>79</v>
      </c>
      <c r="B1648" s="3" t="s">
        <v>8348</v>
      </c>
      <c r="C1648" s="3">
        <v>6.6</v>
      </c>
      <c r="D1648" t="str">
        <v>Feroz Abbas Khan</v>
      </c>
      <c r="E1648" s="3">
        <f>AVERAGEIF(A1648:A6690,D1648,C1648:C6690)</f>
        <v>7.4</v>
      </c>
    </row>
    <row r="1649" spans="1:5" x14ac:dyDescent="0.35">
      <c r="A1649" s="3" t="s">
        <v>8351</v>
      </c>
      <c r="B1649" s="3" t="s">
        <v>8352</v>
      </c>
      <c r="C1649" s="3">
        <v>7.2</v>
      </c>
      <c r="D1649" t="str">
        <v>Errol Morris</v>
      </c>
      <c r="E1649" s="3">
        <f>AVERAGEIF(A1649:A6691,D1649,C1649:C6691)</f>
        <v>7.5</v>
      </c>
    </row>
    <row r="1650" spans="1:5" x14ac:dyDescent="0.35">
      <c r="A1650" s="3" t="s">
        <v>8355</v>
      </c>
      <c r="B1650" s="3" t="s">
        <v>8356</v>
      </c>
      <c r="C1650" s="3">
        <v>7.6</v>
      </c>
      <c r="D1650" t="str">
        <v>Dennis Hopper</v>
      </c>
      <c r="E1650" s="3">
        <f>AVERAGEIF(A1650:A6692,D1650,C1650:C6692)</f>
        <v>7.2</v>
      </c>
    </row>
    <row r="1651" spans="1:5" x14ac:dyDescent="0.35">
      <c r="A1651" s="3" t="s">
        <v>1071</v>
      </c>
      <c r="B1651" s="3" t="s">
        <v>8360</v>
      </c>
      <c r="C1651" s="3">
        <v>6.2</v>
      </c>
      <c r="D1651" t="str">
        <v>Eli Craig</v>
      </c>
      <c r="E1651" s="3">
        <f>AVERAGEIF(A1651:A6693,D1651,C1651:C6693)</f>
        <v>7.6</v>
      </c>
    </row>
    <row r="1652" spans="1:5" x14ac:dyDescent="0.35">
      <c r="A1652" s="3" t="s">
        <v>5408</v>
      </c>
      <c r="B1652" s="3" t="s">
        <v>8364</v>
      </c>
      <c r="C1652" s="3">
        <v>5.6</v>
      </c>
      <c r="D1652" t="str">
        <v>Nicholas Fackler</v>
      </c>
      <c r="E1652" s="3">
        <f>AVERAGEIF(A1652:A6694,D1652,C1652:C6694)</f>
        <v>7.3</v>
      </c>
    </row>
    <row r="1653" spans="1:5" x14ac:dyDescent="0.35">
      <c r="A1653" s="3" t="s">
        <v>125</v>
      </c>
      <c r="B1653" s="3" t="s">
        <v>8369</v>
      </c>
      <c r="C1653" s="3">
        <v>7.6</v>
      </c>
      <c r="D1653" t="str">
        <v>Richard Wallace</v>
      </c>
      <c r="E1653" s="3">
        <f>AVERAGEIF(A1653:A6695,D1653,C1653:C6695)</f>
        <v>6.2</v>
      </c>
    </row>
    <row r="1654" spans="1:5" x14ac:dyDescent="0.35">
      <c r="A1654" s="3" t="s">
        <v>3541</v>
      </c>
      <c r="B1654" s="3" t="s">
        <v>8374</v>
      </c>
      <c r="C1654" s="3">
        <v>6.6</v>
      </c>
      <c r="D1654" t="str">
        <v>Morgan J. Freeman</v>
      </c>
      <c r="E1654" s="3">
        <f>AVERAGEIF(A1654:A6696,D1654,C1654:C6696)</f>
        <v>6.35</v>
      </c>
    </row>
    <row r="1655" spans="1:5" x14ac:dyDescent="0.35">
      <c r="A1655" s="3" t="s">
        <v>8378</v>
      </c>
      <c r="B1655" s="3" t="s">
        <v>8379</v>
      </c>
      <c r="C1655" s="3">
        <v>7</v>
      </c>
      <c r="D1655" t="str">
        <v>Matthew Hastings</v>
      </c>
      <c r="E1655" s="3">
        <f>AVERAGEIF(A1655:A6697,D1655,C1655:C6697)</f>
        <v>4.5999999999999996</v>
      </c>
    </row>
    <row r="1656" spans="1:5" x14ac:dyDescent="0.35">
      <c r="A1656" s="3" t="s">
        <v>8382</v>
      </c>
      <c r="B1656" s="3" t="s">
        <v>8383</v>
      </c>
      <c r="C1656" s="3">
        <v>2.7</v>
      </c>
      <c r="D1656" t="str">
        <v>Klaus Menzel</v>
      </c>
      <c r="E1656" s="3">
        <f>AVERAGEIF(A1656:A6698,D1656,C1656:C6698)</f>
        <v>3.3</v>
      </c>
    </row>
    <row r="1657" spans="1:5" x14ac:dyDescent="0.35">
      <c r="A1657" s="3" t="s">
        <v>2429</v>
      </c>
      <c r="B1657" s="3" t="s">
        <v>8388</v>
      </c>
      <c r="C1657" s="3">
        <v>7.6</v>
      </c>
      <c r="D1657" t="str">
        <v>Oren Peli</v>
      </c>
      <c r="E1657" s="3">
        <f>AVERAGEIF(A1657:A6699,D1657,C1657:C6699)</f>
        <v>5.25</v>
      </c>
    </row>
    <row r="1658" spans="1:5" x14ac:dyDescent="0.35">
      <c r="A1658" s="3" t="s">
        <v>2591</v>
      </c>
      <c r="B1658" s="3" t="s">
        <v>8392</v>
      </c>
      <c r="C1658" s="3">
        <v>6.6</v>
      </c>
      <c r="D1658" t="str">
        <v>Paul Andrew Williams</v>
      </c>
      <c r="E1658" s="3">
        <f>AVERAGEIF(A1658:A6700,D1658,C1658:C6700)</f>
        <v>6.6</v>
      </c>
    </row>
    <row r="1659" spans="1:5" x14ac:dyDescent="0.35">
      <c r="A1659" s="3" t="s">
        <v>1954</v>
      </c>
      <c r="B1659" s="3" t="s">
        <v>8397</v>
      </c>
      <c r="C1659" s="3">
        <v>6.9</v>
      </c>
      <c r="D1659" t="str">
        <v>Jim Amatulli</v>
      </c>
      <c r="E1659" s="3">
        <f>AVERAGEIF(A1659:A6701,D1659,C1659:C6701)</f>
        <v>4.5</v>
      </c>
    </row>
    <row r="1660" spans="1:5" x14ac:dyDescent="0.35">
      <c r="A1660" s="3" t="s">
        <v>940</v>
      </c>
      <c r="B1660" s="3" t="s">
        <v>8403</v>
      </c>
      <c r="C1660" s="3">
        <v>6.8</v>
      </c>
      <c r="D1660" t="str">
        <v>William H. Macy</v>
      </c>
      <c r="E1660" s="3">
        <f>AVERAGEIF(A1660:A6702,D1660,C1660:C6702)</f>
        <v>7.5</v>
      </c>
    </row>
    <row r="1661" spans="1:5" x14ac:dyDescent="0.35">
      <c r="B1661" s="3" t="s">
        <v>8407</v>
      </c>
      <c r="C1661" s="3">
        <v>7.5</v>
      </c>
      <c r="D1661" t="str">
        <v>Barrett Esposito</v>
      </c>
      <c r="E1661" s="3">
        <f>AVERAGEIF(A1661:A6703,D1661,C1661:C6703)</f>
        <v>6.7</v>
      </c>
    </row>
    <row r="1662" spans="1:5" x14ac:dyDescent="0.35">
      <c r="A1662" s="3" t="s">
        <v>8410</v>
      </c>
      <c r="B1662" s="3" t="s">
        <v>8411</v>
      </c>
      <c r="C1662" s="3">
        <v>3.7</v>
      </c>
      <c r="D1662" t="str">
        <v>Vicky Jewson</v>
      </c>
      <c r="E1662" s="3">
        <f>AVERAGEIF(A1662:A6704,D1662,C1662:C6704)</f>
        <v>4.4000000000000004</v>
      </c>
    </row>
    <row r="1663" spans="1:5" x14ac:dyDescent="0.35">
      <c r="A1663" s="3" t="s">
        <v>322</v>
      </c>
      <c r="B1663" s="3" t="s">
        <v>8414</v>
      </c>
      <c r="C1663" s="3">
        <v>6.1</v>
      </c>
      <c r="D1663" t="str">
        <v>Marc Bennett</v>
      </c>
      <c r="E1663" s="3">
        <f>AVERAGEIF(A1663:A6705,D1663,C1663:C6705)</f>
        <v>6.7</v>
      </c>
    </row>
    <row r="1664" spans="1:5" x14ac:dyDescent="0.35">
      <c r="A1664" s="3" t="s">
        <v>8417</v>
      </c>
      <c r="B1664" s="3" t="s">
        <v>8418</v>
      </c>
      <c r="C1664" s="3">
        <v>5.9</v>
      </c>
      <c r="D1664" t="str">
        <v>Mike Mayhall</v>
      </c>
      <c r="E1664" s="3">
        <f>AVERAGEIF(A1664:A6706,D1664,C1664:C6706)</f>
        <v>8.6</v>
      </c>
    </row>
    <row r="1665" spans="1:5" x14ac:dyDescent="0.35">
      <c r="A1665" s="3" t="s">
        <v>8421</v>
      </c>
      <c r="B1665" s="3" t="s">
        <v>8423</v>
      </c>
      <c r="C1665" s="3">
        <v>6.7</v>
      </c>
      <c r="D1665" t="str">
        <v>Stanton Barrett</v>
      </c>
      <c r="E1665" s="3">
        <f>AVERAGEIF(A1665:A6707,D1665,C1665:C6707)</f>
        <v>3.4</v>
      </c>
    </row>
    <row r="1666" spans="1:5" x14ac:dyDescent="0.35">
      <c r="B1666" s="3" t="s">
        <v>8427</v>
      </c>
      <c r="C1666" s="3">
        <v>8.5</v>
      </c>
      <c r="D1666" t="str">
        <v>JirÃ­ Menzel</v>
      </c>
      <c r="E1666" s="3">
        <f>AVERAGEIF(A1666:A6708,D1666,C1666:C6708)</f>
        <v>7.4</v>
      </c>
    </row>
    <row r="1667" spans="1:5" x14ac:dyDescent="0.35">
      <c r="A1667" s="3" t="s">
        <v>8430</v>
      </c>
      <c r="B1667" s="3" t="s">
        <v>8433</v>
      </c>
      <c r="C1667" s="3">
        <v>6.9</v>
      </c>
      <c r="D1667" t="str">
        <v>Fatih Akin</v>
      </c>
      <c r="E1667" s="3">
        <f>AVERAGEIF(A1667:A6709,D1667,C1667:C6709)</f>
        <v>7.3</v>
      </c>
    </row>
    <row r="1668" spans="1:5" x14ac:dyDescent="0.35">
      <c r="A1668" s="3" t="s">
        <v>4591</v>
      </c>
      <c r="B1668" s="3" t="s">
        <v>8436</v>
      </c>
      <c r="C1668" s="3">
        <v>5.5</v>
      </c>
      <c r="D1668" t="str">
        <v>Nick Murphy</v>
      </c>
      <c r="E1668" s="3">
        <f>AVERAGEIF(A1668:A6710,D1668,C1668:C6710)</f>
        <v>6.5</v>
      </c>
    </row>
    <row r="1669" spans="1:5" x14ac:dyDescent="0.35">
      <c r="A1669" s="3" t="s">
        <v>8439</v>
      </c>
      <c r="B1669" s="3" t="s">
        <v>8442</v>
      </c>
      <c r="C1669" s="3">
        <v>7.1</v>
      </c>
      <c r="D1669" t="str">
        <v>Frank LaLoggia</v>
      </c>
      <c r="E1669" s="3">
        <f>AVERAGEIF(A1669:A6711,D1669,C1669:C6711)</f>
        <v>6.7</v>
      </c>
    </row>
    <row r="1670" spans="1:5" x14ac:dyDescent="0.35">
      <c r="A1670" s="3" t="s">
        <v>1526</v>
      </c>
      <c r="B1670" s="3" t="s">
        <v>8446</v>
      </c>
      <c r="C1670" s="3">
        <v>7.1</v>
      </c>
      <c r="D1670" t="str">
        <v>Jeremy Brock</v>
      </c>
      <c r="E1670" s="3">
        <f>AVERAGEIF(A1670:A6712,D1670,C1670:C6712)</f>
        <v>6.8</v>
      </c>
    </row>
    <row r="1671" spans="1:5" x14ac:dyDescent="0.35">
      <c r="A1671" s="3" t="s">
        <v>8450</v>
      </c>
      <c r="B1671" s="3" t="s">
        <v>8451</v>
      </c>
      <c r="C1671" s="3">
        <v>5.9</v>
      </c>
      <c r="D1671" t="str">
        <v>Scott Foley</v>
      </c>
      <c r="E1671" s="3">
        <f>AVERAGEIF(A1671:A6713,D1671,C1671:C6713)</f>
        <v>5.4</v>
      </c>
    </row>
    <row r="1672" spans="1:5" x14ac:dyDescent="0.35">
      <c r="A1672" s="3" t="s">
        <v>8455</v>
      </c>
      <c r="B1672" s="3" t="s">
        <v>8457</v>
      </c>
      <c r="C1672" s="3">
        <v>7.3</v>
      </c>
      <c r="D1672" t="str">
        <v>Christophe Ali</v>
      </c>
      <c r="E1672" s="3">
        <f>AVERAGEIF(A1672:A6714,D1672,C1672:C6714)</f>
        <v>5.4</v>
      </c>
    </row>
    <row r="1673" spans="1:5" x14ac:dyDescent="0.35">
      <c r="A1673" s="3" t="s">
        <v>8461</v>
      </c>
      <c r="B1673" s="3" t="s">
        <v>8462</v>
      </c>
      <c r="C1673" s="3">
        <v>3.4</v>
      </c>
      <c r="D1673" t="str">
        <v>Gabriela Tagliavini</v>
      </c>
      <c r="E1673" s="3">
        <f>AVERAGEIF(A1673:A6715,D1673,C1673:C6715)</f>
        <v>3.2</v>
      </c>
    </row>
    <row r="1674" spans="1:5" x14ac:dyDescent="0.35">
      <c r="A1674" s="3" t="s">
        <v>1680</v>
      </c>
      <c r="B1674" s="3" t="s">
        <v>8467</v>
      </c>
      <c r="C1674" s="3">
        <v>6.8</v>
      </c>
      <c r="D1674" t="str">
        <v>Shekar</v>
      </c>
      <c r="E1674" s="3">
        <f>AVERAGEIF(A1674:A6716,D1674,C1674:C6716)</f>
        <v>7.1</v>
      </c>
    </row>
    <row r="1675" spans="1:5" x14ac:dyDescent="0.35">
      <c r="A1675" s="3" t="s">
        <v>3453</v>
      </c>
      <c r="B1675" s="3" t="s">
        <v>8473</v>
      </c>
      <c r="C1675" s="3">
        <v>6.9</v>
      </c>
      <c r="D1675" t="str">
        <v>Shona Auerbach</v>
      </c>
      <c r="E1675" s="3">
        <f>AVERAGEIF(A1675:A6717,D1675,C1675:C6717)</f>
        <v>7.8</v>
      </c>
    </row>
    <row r="1676" spans="1:5" x14ac:dyDescent="0.35">
      <c r="A1676" s="3" t="s">
        <v>5273</v>
      </c>
      <c r="B1676" s="3" t="s">
        <v>8477</v>
      </c>
      <c r="C1676" s="3">
        <v>7</v>
      </c>
      <c r="D1676" t="str">
        <v>Leonard Farlinger</v>
      </c>
      <c r="E1676" s="3">
        <f>AVERAGEIF(A1676:A6718,D1676,C1676:C6718)</f>
        <v>5.3</v>
      </c>
    </row>
    <row r="1677" spans="1:5" x14ac:dyDescent="0.35">
      <c r="A1677" s="3" t="s">
        <v>8480</v>
      </c>
      <c r="B1677" s="3" t="s">
        <v>8481</v>
      </c>
      <c r="C1677" s="3">
        <v>5.5</v>
      </c>
      <c r="D1677" t="str">
        <v>Michel Leclerc</v>
      </c>
      <c r="E1677" s="3">
        <f>AVERAGEIF(A1677:A6719,D1677,C1677:C6719)</f>
        <v>7.2</v>
      </c>
    </row>
    <row r="1678" spans="1:5" x14ac:dyDescent="0.35">
      <c r="A1678" s="3" t="s">
        <v>2698</v>
      </c>
      <c r="B1678" s="3" t="s">
        <v>8484</v>
      </c>
      <c r="C1678" s="3">
        <v>5.0999999999999996</v>
      </c>
      <c r="D1678" t="str">
        <v>Analeine Cal y Mayor</v>
      </c>
      <c r="E1678" s="3">
        <f>AVERAGEIF(A1678:A6720,D1678,C1678:C6720)</f>
        <v>6.2</v>
      </c>
    </row>
    <row r="1679" spans="1:5" x14ac:dyDescent="0.35">
      <c r="A1679" s="3" t="s">
        <v>2682</v>
      </c>
      <c r="B1679" s="3" t="s">
        <v>8487</v>
      </c>
      <c r="C1679" s="3">
        <v>6.2</v>
      </c>
      <c r="D1679" t="str">
        <v>Tom Kalin</v>
      </c>
      <c r="E1679" s="3">
        <f>AVERAGEIF(A1679:A6721,D1679,C1679:C6721)</f>
        <v>5.9</v>
      </c>
    </row>
    <row r="1680" spans="1:5" x14ac:dyDescent="0.35">
      <c r="A1680" s="3" t="s">
        <v>8490</v>
      </c>
      <c r="B1680" s="3" t="s">
        <v>8492</v>
      </c>
      <c r="C1680" s="3">
        <v>5.9</v>
      </c>
      <c r="D1680" t="str">
        <v>Robert Sarkies</v>
      </c>
      <c r="E1680" s="3">
        <f>AVERAGEIF(A1680:A6722,D1680,C1680:C6722)</f>
        <v>7.3</v>
      </c>
    </row>
    <row r="1681" spans="1:5" x14ac:dyDescent="0.35">
      <c r="A1681" s="3" t="s">
        <v>8495</v>
      </c>
      <c r="B1681" s="3" t="s">
        <v>8496</v>
      </c>
      <c r="C1681" s="3">
        <v>5.2</v>
      </c>
      <c r="D1681" t="str">
        <v>John Huston</v>
      </c>
      <c r="E1681" s="3">
        <f>AVERAGEIF(A1681:A6723,D1681,C1681:C6723)</f>
        <v>7.4</v>
      </c>
    </row>
    <row r="1682" spans="1:5" x14ac:dyDescent="0.35">
      <c r="A1682" s="3" t="s">
        <v>6417</v>
      </c>
      <c r="B1682" s="3" t="s">
        <v>8501</v>
      </c>
      <c r="C1682" s="3">
        <v>6.2</v>
      </c>
      <c r="D1682" t="str">
        <v>Walter Lang</v>
      </c>
      <c r="E1682" s="3">
        <f>AVERAGEIF(A1682:A6724,D1682,C1682:C6724)</f>
        <v>6.8</v>
      </c>
    </row>
    <row r="1683" spans="1:5" x14ac:dyDescent="0.35">
      <c r="A1683" s="3" t="s">
        <v>8504</v>
      </c>
      <c r="B1683" s="3" t="s">
        <v>8505</v>
      </c>
      <c r="C1683" s="3">
        <v>5.5</v>
      </c>
      <c r="D1683" t="str">
        <v>Carlos Saura</v>
      </c>
      <c r="E1683" s="3">
        <f>AVERAGEIF(A1683:A6725,D1683,C1683:C6725)</f>
        <v>7.2</v>
      </c>
    </row>
    <row r="1684" spans="1:5" x14ac:dyDescent="0.35">
      <c r="A1684" s="3" t="s">
        <v>8508</v>
      </c>
      <c r="B1684" s="3" t="s">
        <v>8510</v>
      </c>
      <c r="C1684" s="3">
        <v>7.4</v>
      </c>
      <c r="D1684" t="str">
        <v>Andrew Erwin</v>
      </c>
      <c r="E1684" s="3">
        <f>AVERAGEIF(A1684:A6726,D1684,C1684:C6726)</f>
        <v>6.1</v>
      </c>
    </row>
    <row r="1685" spans="1:5" x14ac:dyDescent="0.35">
      <c r="A1685" s="3" t="s">
        <v>8514</v>
      </c>
      <c r="B1685" s="3" t="s">
        <v>8516</v>
      </c>
      <c r="C1685" s="3">
        <v>4.4000000000000004</v>
      </c>
      <c r="D1685" t="str">
        <v>Beto GÃ³mez</v>
      </c>
      <c r="E1685" s="3">
        <f>AVERAGEIF(A1685:A6727,D1685,C1685:C6727)</f>
        <v>6</v>
      </c>
    </row>
    <row r="1686" spans="1:5" x14ac:dyDescent="0.35">
      <c r="A1686" s="3" t="s">
        <v>8519</v>
      </c>
      <c r="B1686" s="3" t="s">
        <v>8521</v>
      </c>
      <c r="C1686" s="3">
        <v>6.3</v>
      </c>
      <c r="D1686" t="str">
        <v>Mike van Diem</v>
      </c>
      <c r="E1686" s="3">
        <f>AVERAGEIF(A1686:A6728,D1686,C1686:C6728)</f>
        <v>7.8</v>
      </c>
    </row>
    <row r="1687" spans="1:5" x14ac:dyDescent="0.35">
      <c r="A1687" s="3" t="s">
        <v>3098</v>
      </c>
      <c r="B1687" s="3" t="s">
        <v>8525</v>
      </c>
      <c r="C1687" s="3">
        <v>6.1</v>
      </c>
      <c r="D1687" t="str">
        <v>Jonas Ã…kerlund</v>
      </c>
      <c r="E1687" s="3">
        <f>AVERAGEIF(A1687:A6729,D1687,C1687:C6729)</f>
        <v>6.4499999999999993</v>
      </c>
    </row>
    <row r="1688" spans="1:5" x14ac:dyDescent="0.35">
      <c r="A1688" s="3" t="s">
        <v>8528</v>
      </c>
      <c r="B1688" s="3" t="s">
        <v>8531</v>
      </c>
      <c r="C1688" s="3">
        <v>5.3</v>
      </c>
      <c r="D1688" t="str">
        <v>Todd Solondz</v>
      </c>
      <c r="E1688" s="3">
        <f>AVERAGEIF(A1688:A6730,D1688,C1688:C6730)</f>
        <v>7.2666666666666666</v>
      </c>
    </row>
    <row r="1689" spans="1:5" x14ac:dyDescent="0.35">
      <c r="A1689" s="3" t="s">
        <v>8534</v>
      </c>
      <c r="B1689" s="3" t="s">
        <v>8537</v>
      </c>
      <c r="C1689" s="3">
        <v>5.4</v>
      </c>
      <c r="D1689" t="str">
        <v>RenÃ© FÃ©ret</v>
      </c>
      <c r="E1689" s="3">
        <f>AVERAGEIF(A1689:A6731,D1689,C1689:C6731)</f>
        <v>6.4</v>
      </c>
    </row>
    <row r="1690" spans="1:5" x14ac:dyDescent="0.35">
      <c r="A1690" s="3" t="s">
        <v>1015</v>
      </c>
      <c r="B1690" s="3" t="s">
        <v>8540</v>
      </c>
      <c r="C1690" s="3">
        <v>6.7</v>
      </c>
      <c r="D1690" t="str">
        <v>Barry Skolnick</v>
      </c>
      <c r="E1690" s="3">
        <f>AVERAGEIF(A1690:A6732,D1690,C1690:C6732)</f>
        <v>6.5</v>
      </c>
    </row>
    <row r="1691" spans="1:5" x14ac:dyDescent="0.35">
      <c r="A1691" s="3" t="s">
        <v>4134</v>
      </c>
      <c r="B1691" s="3" t="s">
        <v>8543</v>
      </c>
      <c r="C1691" s="3">
        <v>5.9</v>
      </c>
      <c r="D1691" t="str">
        <v>Johnnie To</v>
      </c>
      <c r="E1691" s="3">
        <f>AVERAGEIF(A1691:A6733,D1691,C1691:C6733)</f>
        <v>7.3</v>
      </c>
    </row>
    <row r="1692" spans="1:5" x14ac:dyDescent="0.35">
      <c r="A1692" s="3" t="s">
        <v>8546</v>
      </c>
      <c r="B1692" s="3" t="s">
        <v>8547</v>
      </c>
      <c r="C1692" s="3">
        <v>7.3</v>
      </c>
      <c r="D1692" t="str">
        <v>Mateo Gil</v>
      </c>
      <c r="E1692" s="3">
        <f>AVERAGEIF(A1692:A6734,D1692,C1692:C6734)</f>
        <v>6.6</v>
      </c>
    </row>
    <row r="1693" spans="1:5" x14ac:dyDescent="0.35">
      <c r="A1693" s="3" t="s">
        <v>5225</v>
      </c>
      <c r="B1693" s="3" t="s">
        <v>8550</v>
      </c>
      <c r="C1693" s="3">
        <v>5.5</v>
      </c>
      <c r="D1693" t="str">
        <v>Lukas Moodysson</v>
      </c>
      <c r="E1693" s="3">
        <f>AVERAGEIF(A1693:A6735,D1693,C1693:C6735)</f>
        <v>7.9</v>
      </c>
    </row>
    <row r="1694" spans="1:5" x14ac:dyDescent="0.35">
      <c r="A1694" s="3" t="s">
        <v>8553</v>
      </c>
      <c r="B1694" s="3" t="s">
        <v>8556</v>
      </c>
      <c r="C1694" s="3">
        <v>5.8</v>
      </c>
      <c r="D1694" t="str">
        <v>Agnieszka Wojtowicz-Vosloo</v>
      </c>
      <c r="E1694" s="3">
        <f>AVERAGEIF(A1694:A6736,D1694,C1694:C6736)</f>
        <v>5.9</v>
      </c>
    </row>
    <row r="1695" spans="1:5" x14ac:dyDescent="0.35">
      <c r="A1695" s="3" t="s">
        <v>8560</v>
      </c>
      <c r="B1695" s="3" t="s">
        <v>8561</v>
      </c>
      <c r="C1695" s="3">
        <v>4.5999999999999996</v>
      </c>
      <c r="D1695" t="str">
        <v>Kabir Sadanand</v>
      </c>
      <c r="E1695" s="3">
        <f>AVERAGEIF(A1695:A6737,D1695,C1695:C6737)</f>
        <v>4.7</v>
      </c>
    </row>
    <row r="1696" spans="1:5" x14ac:dyDescent="0.35">
      <c r="A1696" s="3" t="s">
        <v>8565</v>
      </c>
      <c r="B1696" s="3" t="s">
        <v>8566</v>
      </c>
      <c r="C1696" s="3">
        <v>6.7</v>
      </c>
      <c r="D1696" t="str">
        <v>Peter DeLuise</v>
      </c>
      <c r="E1696" s="3">
        <f>AVERAGEIF(A1696:A6738,D1696,C1696:C6738)</f>
        <v>5.9</v>
      </c>
    </row>
    <row r="1697" spans="1:5" x14ac:dyDescent="0.35">
      <c r="A1697" s="3" t="s">
        <v>8569</v>
      </c>
      <c r="B1697" s="3" t="s">
        <v>8572</v>
      </c>
      <c r="C1697" s="3">
        <v>5.0999999999999996</v>
      </c>
      <c r="D1697" t="str">
        <v>Raja Menon</v>
      </c>
      <c r="E1697" s="3">
        <f>AVERAGEIF(A1697:A6739,D1697,C1697:C6739)</f>
        <v>8.5</v>
      </c>
    </row>
    <row r="1698" spans="1:5" x14ac:dyDescent="0.35">
      <c r="A1698" s="3" t="s">
        <v>3891</v>
      </c>
      <c r="B1698" s="3" t="s">
        <v>8576</v>
      </c>
      <c r="C1698" s="3">
        <v>5.6</v>
      </c>
      <c r="D1698" t="str">
        <v>Nick Love</v>
      </c>
      <c r="E1698" s="3">
        <f>AVERAGEIF(A1698:A6740,D1698,C1698:C6740)</f>
        <v>5.5</v>
      </c>
    </row>
    <row r="1699" spans="1:5" x14ac:dyDescent="0.35">
      <c r="A1699" s="3" t="s">
        <v>6046</v>
      </c>
      <c r="B1699" s="3" t="s">
        <v>8582</v>
      </c>
      <c r="C1699" s="3">
        <v>7</v>
      </c>
      <c r="D1699" t="str">
        <v>R. Balki</v>
      </c>
      <c r="E1699" s="3">
        <f>AVERAGEIF(A1699:A6741,D1699,C1699:C6741)</f>
        <v>7.2</v>
      </c>
    </row>
    <row r="1700" spans="1:5" x14ac:dyDescent="0.35">
      <c r="A1700" s="3" t="s">
        <v>3585</v>
      </c>
      <c r="B1700" s="3" t="s">
        <v>8588</v>
      </c>
      <c r="C1700" s="3">
        <v>6.4</v>
      </c>
      <c r="D1700" t="str">
        <v>Ivan Engler</v>
      </c>
      <c r="E1700" s="3">
        <f>AVERAGEIF(A1700:A6742,D1700,C1700:C6742)</f>
        <v>6.2</v>
      </c>
    </row>
    <row r="1701" spans="1:5" x14ac:dyDescent="0.35">
      <c r="A1701" s="3" t="s">
        <v>4945</v>
      </c>
      <c r="B1701" s="3" t="s">
        <v>8593</v>
      </c>
      <c r="C1701" s="3">
        <v>6.7</v>
      </c>
      <c r="D1701" t="str">
        <v>Cecil B. DeMille</v>
      </c>
      <c r="E1701" s="3">
        <f>AVERAGEIF(A1701:A6743,D1701,C1701:C6743)</f>
        <v>6.7</v>
      </c>
    </row>
    <row r="1702" spans="1:5" x14ac:dyDescent="0.35">
      <c r="A1702" s="3" t="s">
        <v>8596</v>
      </c>
      <c r="B1702" s="3" t="s">
        <v>8597</v>
      </c>
      <c r="C1702" s="3">
        <v>4.0999999999999996</v>
      </c>
      <c r="D1702" t="str">
        <v>Henry Hobson</v>
      </c>
      <c r="E1702" s="3">
        <f>AVERAGEIF(A1702:A6744,D1702,C1702:C6744)</f>
        <v>5.6</v>
      </c>
    </row>
    <row r="1703" spans="1:5" x14ac:dyDescent="0.35">
      <c r="A1703" s="3" t="s">
        <v>5050</v>
      </c>
      <c r="B1703" s="3" t="s">
        <v>8600</v>
      </c>
      <c r="C1703" s="3">
        <v>5.5</v>
      </c>
      <c r="D1703" t="str">
        <v>Mike Figgis</v>
      </c>
      <c r="E1703" s="3">
        <f>AVERAGEIF(A1703:A6745,D1703,C1703:C6745)</f>
        <v>6.5</v>
      </c>
    </row>
    <row r="1704" spans="1:5" x14ac:dyDescent="0.35">
      <c r="A1704" s="3" t="s">
        <v>5495</v>
      </c>
      <c r="B1704" s="3" t="s">
        <v>8604</v>
      </c>
      <c r="C1704" s="3">
        <v>2.7</v>
      </c>
      <c r="D1704" t="str">
        <v>Duane Journey</v>
      </c>
      <c r="E1704" s="3">
        <f>AVERAGEIF(A1704:A6746,D1704,C1704:C6746)</f>
        <v>4.3</v>
      </c>
    </row>
    <row r="1705" spans="1:5" x14ac:dyDescent="0.35">
      <c r="A1705" s="3" t="s">
        <v>8607</v>
      </c>
      <c r="B1705" s="3" t="s">
        <v>8609</v>
      </c>
      <c r="C1705" s="3">
        <v>6.4</v>
      </c>
      <c r="D1705" t="str">
        <v>Billy Wilder</v>
      </c>
      <c r="E1705" s="3">
        <f>AVERAGEIF(A1705:A6747,D1705,C1705:C6747)</f>
        <v>7.9750000000000005</v>
      </c>
    </row>
    <row r="1706" spans="1:5" x14ac:dyDescent="0.35">
      <c r="A1706" s="3" t="s">
        <v>8613</v>
      </c>
      <c r="B1706" s="3" t="s">
        <v>8614</v>
      </c>
      <c r="C1706" s="3">
        <v>4.8</v>
      </c>
      <c r="D1706" t="str">
        <v>Lisa Cholodenko</v>
      </c>
      <c r="E1706" s="3">
        <f>AVERAGEIF(A1706:A6748,D1706,C1706:C6748)</f>
        <v>7.1</v>
      </c>
    </row>
    <row r="1707" spans="1:5" x14ac:dyDescent="0.35">
      <c r="A1707" s="3" t="s">
        <v>8618</v>
      </c>
      <c r="B1707" s="3" t="s">
        <v>8620</v>
      </c>
      <c r="C1707" s="3">
        <v>6.1</v>
      </c>
      <c r="D1707" t="str">
        <v>John Sturges</v>
      </c>
      <c r="E1707" s="3">
        <f>AVERAGEIF(A1707:A6749,D1707,C1707:C6749)</f>
        <v>8.3000000000000007</v>
      </c>
    </row>
    <row r="1708" spans="1:5" x14ac:dyDescent="0.35">
      <c r="A1708" s="3" t="s">
        <v>8624</v>
      </c>
      <c r="B1708" s="3" t="s">
        <v>8626</v>
      </c>
      <c r="C1708" s="3">
        <v>4.8</v>
      </c>
      <c r="D1708" t="str">
        <v>William Arntz</v>
      </c>
      <c r="E1708" s="3">
        <f>AVERAGEIF(A1708:A6750,D1708,C1708:C6750)</f>
        <v>5.4</v>
      </c>
    </row>
    <row r="1709" spans="1:5" x14ac:dyDescent="0.35">
      <c r="A1709" s="3" t="s">
        <v>7635</v>
      </c>
      <c r="B1709" s="3" t="s">
        <v>8629</v>
      </c>
      <c r="C1709" s="3">
        <v>7</v>
      </c>
      <c r="D1709" t="str">
        <v>Ed Gass-Donnelly</v>
      </c>
      <c r="E1709" s="3">
        <f>AVERAGEIF(A1709:A6751,D1709,C1709:C6751)</f>
        <v>4</v>
      </c>
    </row>
    <row r="1710" spans="1:5" x14ac:dyDescent="0.35">
      <c r="A1710" s="3" t="s">
        <v>2791</v>
      </c>
      <c r="B1710" s="3" t="s">
        <v>8634</v>
      </c>
      <c r="C1710" s="3">
        <v>6.8</v>
      </c>
      <c r="D1710" t="str">
        <v>DJ Pooh</v>
      </c>
      <c r="E1710" s="3">
        <f>AVERAGEIF(A1710:A6752,D1710,C1710:C6752)</f>
        <v>4.3</v>
      </c>
    </row>
    <row r="1711" spans="1:5" x14ac:dyDescent="0.35">
      <c r="A1711" s="3" t="s">
        <v>8637</v>
      </c>
      <c r="B1711" s="3" t="s">
        <v>8639</v>
      </c>
      <c r="C1711" s="3">
        <v>7.3</v>
      </c>
      <c r="D1711" t="str">
        <v>James Melkonian</v>
      </c>
      <c r="E1711" s="3">
        <f>AVERAGEIF(A1711:A6753,D1711,C1711:C6753)</f>
        <v>4.5999999999999996</v>
      </c>
    </row>
    <row r="1712" spans="1:5" x14ac:dyDescent="0.35">
      <c r="B1712" s="3" t="s">
        <v>8645</v>
      </c>
      <c r="C1712" s="3">
        <v>8.1999999999999993</v>
      </c>
      <c r="D1712" t="str">
        <v>Roger Avary</v>
      </c>
      <c r="E1712" s="3">
        <f>AVERAGEIF(A1712:A6754,D1712,C1712:C6754)</f>
        <v>6.6</v>
      </c>
    </row>
    <row r="1713" spans="1:5" x14ac:dyDescent="0.35">
      <c r="A1713" s="3" t="s">
        <v>5683</v>
      </c>
      <c r="B1713" s="3" t="s">
        <v>8651</v>
      </c>
      <c r="C1713" s="3">
        <v>5.6</v>
      </c>
      <c r="D1713" t="str">
        <v>Allison Anders</v>
      </c>
      <c r="E1713" s="3">
        <f>AVERAGEIF(A1713:A6755,D1713,C1713:C6755)</f>
        <v>6.4</v>
      </c>
    </row>
    <row r="1714" spans="1:5" x14ac:dyDescent="0.35">
      <c r="A1714" s="3" t="s">
        <v>5867</v>
      </c>
      <c r="B1714" s="3" t="s">
        <v>8655</v>
      </c>
      <c r="C1714" s="3">
        <v>6.1</v>
      </c>
      <c r="D1714" t="str">
        <v>Rick de Oliveira</v>
      </c>
      <c r="E1714" s="3">
        <f>AVERAGEIF(A1714:A6756,D1714,C1714:C6756)</f>
        <v>2.7</v>
      </c>
    </row>
    <row r="1715" spans="1:5" x14ac:dyDescent="0.35">
      <c r="A1715" s="3" t="s">
        <v>1015</v>
      </c>
      <c r="B1715" s="3" t="s">
        <v>8659</v>
      </c>
      <c r="C1715" s="3">
        <v>7.9</v>
      </c>
      <c r="D1715" t="str">
        <v>Jeff Franklin</v>
      </c>
      <c r="E1715" s="3">
        <f>AVERAGEIF(A1715:A6757,D1715,C1715:C6757)</f>
        <v>5.8</v>
      </c>
    </row>
    <row r="1716" spans="1:5" x14ac:dyDescent="0.35">
      <c r="A1716" s="3" t="s">
        <v>8662</v>
      </c>
      <c r="B1716" s="3" t="s">
        <v>8663</v>
      </c>
      <c r="C1716" s="3">
        <v>8.4</v>
      </c>
      <c r="D1716" t="str">
        <v>Mike Mills</v>
      </c>
      <c r="E1716" s="3">
        <f>AVERAGEIF(A1716:A6758,D1716,C1716:C6758)</f>
        <v>6.9</v>
      </c>
    </row>
    <row r="1717" spans="1:5" x14ac:dyDescent="0.35">
      <c r="A1717" s="3" t="s">
        <v>8666</v>
      </c>
      <c r="B1717" s="3" t="s">
        <v>8667</v>
      </c>
      <c r="C1717" s="3">
        <v>6.5</v>
      </c>
      <c r="D1717" t="str">
        <v>Dave McKean</v>
      </c>
      <c r="E1717" s="3">
        <f>AVERAGEIF(A1717:A6759,D1717,C1717:C6759)</f>
        <v>6.9</v>
      </c>
    </row>
    <row r="1718" spans="1:5" x14ac:dyDescent="0.35">
      <c r="A1718" s="3" t="s">
        <v>8671</v>
      </c>
      <c r="B1718" s="3" t="s">
        <v>8672</v>
      </c>
      <c r="C1718" s="3">
        <v>7.1</v>
      </c>
      <c r="D1718" t="str">
        <v>Ron Fricke</v>
      </c>
      <c r="E1718" s="3">
        <f>AVERAGEIF(A1718:A6760,D1718,C1718:C6760)</f>
        <v>8.5</v>
      </c>
    </row>
    <row r="1719" spans="1:5" x14ac:dyDescent="0.35">
      <c r="A1719" s="3" t="s">
        <v>5050</v>
      </c>
      <c r="B1719" s="3" t="s">
        <v>8677</v>
      </c>
      <c r="C1719" s="3">
        <v>6.6</v>
      </c>
      <c r="D1719" t="str">
        <v>Ruggero Deodato</v>
      </c>
      <c r="E1719" s="3">
        <f>AVERAGEIF(A1719:A6761,D1719,C1719:C6761)</f>
        <v>4.8</v>
      </c>
    </row>
    <row r="1720" spans="1:5" x14ac:dyDescent="0.35">
      <c r="A1720" s="3" t="s">
        <v>8680</v>
      </c>
      <c r="B1720" s="3" t="s">
        <v>8682</v>
      </c>
      <c r="C1720" s="3">
        <v>4</v>
      </c>
      <c r="D1720" t="str">
        <v>Gavin Wiesen</v>
      </c>
      <c r="E1720" s="3">
        <f>AVERAGEIF(A1720:A6762,D1720,C1720:C6762)</f>
        <v>6.6</v>
      </c>
    </row>
    <row r="1721" spans="1:5" x14ac:dyDescent="0.35">
      <c r="A1721" s="3" t="s">
        <v>8213</v>
      </c>
      <c r="B1721" s="3" t="s">
        <v>8686</v>
      </c>
      <c r="C1721" s="3">
        <v>7</v>
      </c>
      <c r="D1721" t="str">
        <v>Mora Stephens</v>
      </c>
      <c r="E1721" s="3">
        <f>AVERAGEIF(A1721:A6763,D1721,C1721:C6763)</f>
        <v>5.7</v>
      </c>
    </row>
    <row r="1722" spans="1:5" x14ac:dyDescent="0.35">
      <c r="A1722" s="3" t="s">
        <v>8690</v>
      </c>
      <c r="B1722" s="3" t="s">
        <v>8692</v>
      </c>
      <c r="C1722" s="3">
        <v>5.6</v>
      </c>
      <c r="D1722" t="str">
        <v>Mars Callahan</v>
      </c>
      <c r="E1722" s="3">
        <f>AVERAGEIF(A1722:A6764,D1722,C1722:C6764)</f>
        <v>7</v>
      </c>
    </row>
    <row r="1723" spans="1:5" x14ac:dyDescent="0.35">
      <c r="A1723" s="3" t="s">
        <v>8696</v>
      </c>
      <c r="B1723" s="3" t="s">
        <v>8698</v>
      </c>
      <c r="C1723" s="3">
        <v>4.8</v>
      </c>
      <c r="D1723" t="str">
        <v>Leos Carax</v>
      </c>
      <c r="E1723" s="3">
        <f>AVERAGEIF(A1723:A6765,D1723,C1723:C6765)</f>
        <v>7.1</v>
      </c>
    </row>
    <row r="1724" spans="1:5" x14ac:dyDescent="0.35">
      <c r="A1724" s="3" t="s">
        <v>8702</v>
      </c>
      <c r="B1724" s="3" t="s">
        <v>8704</v>
      </c>
      <c r="C1724" s="3">
        <v>7.5</v>
      </c>
      <c r="D1724" t="str">
        <v>Stefan Schwartz</v>
      </c>
      <c r="E1724" s="3">
        <f>AVERAGEIF(A1724:A6766,D1724,C1724:C6766)</f>
        <v>6.6</v>
      </c>
    </row>
    <row r="1725" spans="1:5" x14ac:dyDescent="0.35">
      <c r="A1725" s="3" t="s">
        <v>8707</v>
      </c>
      <c r="B1725" s="3" t="s">
        <v>8708</v>
      </c>
      <c r="C1725" s="3">
        <v>6</v>
      </c>
      <c r="D1725" t="str">
        <v>Robert Lee King</v>
      </c>
      <c r="E1725" s="3">
        <f>AVERAGEIF(A1725:A6767,D1725,C1725:C6767)</f>
        <v>6.3</v>
      </c>
    </row>
    <row r="1726" spans="1:5" x14ac:dyDescent="0.35">
      <c r="A1726" s="3" t="s">
        <v>8712</v>
      </c>
      <c r="B1726" s="3" t="s">
        <v>8715</v>
      </c>
      <c r="C1726" s="3">
        <v>7.2</v>
      </c>
      <c r="D1726" t="str">
        <v>Jorge RamÃ­rez SuÃ¡rez</v>
      </c>
      <c r="E1726" s="3">
        <f>AVERAGEIF(A1726:A6768,D1726,C1726:C6768)</f>
        <v>7.7</v>
      </c>
    </row>
    <row r="1727" spans="1:5" x14ac:dyDescent="0.35">
      <c r="A1727" s="3" t="s">
        <v>1783</v>
      </c>
      <c r="B1727" s="3" t="s">
        <v>8719</v>
      </c>
      <c r="C1727" s="3">
        <v>5.6</v>
      </c>
      <c r="D1727" t="str">
        <v>Dan Ireland</v>
      </c>
      <c r="E1727" s="3">
        <f>AVERAGEIF(A1727:A6769,D1727,C1727:C6769)</f>
        <v>5</v>
      </c>
    </row>
    <row r="1728" spans="1:5" x14ac:dyDescent="0.35">
      <c r="A1728" s="3" t="s">
        <v>125</v>
      </c>
      <c r="B1728" s="3" t="s">
        <v>8723</v>
      </c>
      <c r="C1728" s="3">
        <v>6.8</v>
      </c>
      <c r="D1728" t="str">
        <v>Fernando LeÃ³n de Aranoa</v>
      </c>
      <c r="E1728" s="3">
        <f>AVERAGEIF(A1728:A6770,D1728,C1728:C6770)</f>
        <v>7.7</v>
      </c>
    </row>
    <row r="1729" spans="1:5" x14ac:dyDescent="0.35">
      <c r="A1729" s="3" t="s">
        <v>8727</v>
      </c>
      <c r="B1729" s="3" t="s">
        <v>8728</v>
      </c>
      <c r="C1729" s="3">
        <v>4.9000000000000004</v>
      </c>
      <c r="D1729" t="str">
        <v>Jim Mickle</v>
      </c>
      <c r="E1729" s="3">
        <f>AVERAGEIF(A1729:A6771,D1729,C1729:C6771)</f>
        <v>6.5</v>
      </c>
    </row>
    <row r="1730" spans="1:5" x14ac:dyDescent="0.35">
      <c r="A1730" s="3" t="s">
        <v>7707</v>
      </c>
      <c r="B1730" s="3" t="s">
        <v>8733</v>
      </c>
      <c r="C1730" s="3">
        <v>7.1</v>
      </c>
      <c r="D1730" t="str">
        <v>Karim AÃ¯nouz</v>
      </c>
      <c r="E1730" s="3">
        <f>AVERAGEIF(A1730:A6772,D1730,C1730:C6772)</f>
        <v>6.1</v>
      </c>
    </row>
    <row r="1731" spans="1:5" x14ac:dyDescent="0.35">
      <c r="A1731" s="3" t="s">
        <v>8737</v>
      </c>
      <c r="B1731" s="3" t="s">
        <v>8738</v>
      </c>
      <c r="C1731" s="3">
        <v>2</v>
      </c>
      <c r="D1731" t="str">
        <v>Sam Levinson</v>
      </c>
      <c r="E1731" s="3">
        <f>AVERAGEIF(A1731:A6773,D1731,C1731:C6773)</f>
        <v>6</v>
      </c>
    </row>
    <row r="1732" spans="1:5" x14ac:dyDescent="0.35">
      <c r="A1732" s="3" t="s">
        <v>8742</v>
      </c>
      <c r="B1732" s="3" t="s">
        <v>8743</v>
      </c>
      <c r="C1732" s="3">
        <v>5.7</v>
      </c>
      <c r="D1732" t="str">
        <v>Aleksandr Veledinskiy</v>
      </c>
      <c r="E1732" s="3">
        <f>AVERAGEIF(A1732:A6774,D1732,C1732:C6774)</f>
        <v>7.5</v>
      </c>
    </row>
    <row r="1733" spans="1:5" x14ac:dyDescent="0.35">
      <c r="A1733" s="3" t="s">
        <v>8747</v>
      </c>
      <c r="B1733" s="3" t="s">
        <v>8750</v>
      </c>
      <c r="C1733" s="3">
        <v>4.0999999999999996</v>
      </c>
      <c r="D1733" t="str">
        <v>Peter H. Hunt</v>
      </c>
      <c r="E1733" s="3">
        <f>AVERAGEIF(A1733:A6775,D1733,C1733:C6775)</f>
        <v>7.6</v>
      </c>
    </row>
    <row r="1734" spans="1:5" x14ac:dyDescent="0.35">
      <c r="A1734" s="3" t="s">
        <v>8754</v>
      </c>
      <c r="B1734" s="3" t="s">
        <v>8755</v>
      </c>
      <c r="C1734" s="3">
        <v>6.7</v>
      </c>
      <c r="D1734" t="str">
        <v>Ruba Nadda</v>
      </c>
      <c r="E1734" s="3">
        <f>AVERAGEIF(A1734:A6776,D1734,C1734:C6776)</f>
        <v>5.2</v>
      </c>
    </row>
    <row r="1735" spans="1:5" x14ac:dyDescent="0.35">
      <c r="A1735" s="3" t="s">
        <v>8759</v>
      </c>
      <c r="B1735" s="3" t="s">
        <v>8761</v>
      </c>
      <c r="C1735" s="3">
        <v>7.5</v>
      </c>
      <c r="D1735" t="str">
        <v>Howard Hughes</v>
      </c>
      <c r="E1735" s="3">
        <f>AVERAGEIF(A1735:A6777,D1735,C1735:C6777)</f>
        <v>7.8</v>
      </c>
    </row>
    <row r="1736" spans="1:5" x14ac:dyDescent="0.35">
      <c r="A1736" s="3" t="s">
        <v>8764</v>
      </c>
      <c r="B1736" s="3" t="s">
        <v>8766</v>
      </c>
      <c r="C1736" s="3">
        <v>6.5</v>
      </c>
      <c r="D1736" t="str">
        <v>Edward Burns</v>
      </c>
      <c r="E1736" s="3">
        <f>AVERAGEIF(A1736:A6778,D1736,C1736:C6778)</f>
        <v>6.4249999999999989</v>
      </c>
    </row>
    <row r="1737" spans="1:5" x14ac:dyDescent="0.35">
      <c r="A1737" s="3" t="s">
        <v>1421</v>
      </c>
      <c r="B1737" s="3" t="s">
        <v>8772</v>
      </c>
      <c r="C1737" s="3">
        <v>7.9</v>
      </c>
      <c r="D1737" t="str">
        <v>Sean Byrne</v>
      </c>
      <c r="E1737" s="3">
        <f>AVERAGEIF(A1737:A6779,D1737,C1737:C6779)</f>
        <v>6.7</v>
      </c>
    </row>
    <row r="1738" spans="1:5" x14ac:dyDescent="0.35">
      <c r="B1738" s="3" t="s">
        <v>8779</v>
      </c>
      <c r="C1738" s="3">
        <v>7.6</v>
      </c>
      <c r="D1738" t="str">
        <v>Mark Griffiths</v>
      </c>
      <c r="E1738" s="3">
        <f>AVERAGEIF(A1738:A6780,D1738,C1738:C6780)</f>
        <v>6.3</v>
      </c>
    </row>
    <row r="1739" spans="1:5" x14ac:dyDescent="0.35">
      <c r="A1739" s="3" t="s">
        <v>8782</v>
      </c>
      <c r="B1739" s="3" t="s">
        <v>8783</v>
      </c>
      <c r="C1739" s="3">
        <v>6.4</v>
      </c>
      <c r="D1739" t="str">
        <v>Bruce Macdonald</v>
      </c>
      <c r="E1739" s="3">
        <f>AVERAGEIF(A1739:A6781,D1739,C1739:C6781)</f>
        <v>4.7</v>
      </c>
    </row>
    <row r="1740" spans="1:5" x14ac:dyDescent="0.35">
      <c r="A1740" s="3" t="s">
        <v>5111</v>
      </c>
      <c r="B1740" s="3" t="s">
        <v>8787</v>
      </c>
      <c r="C1740" s="3">
        <v>5.8</v>
      </c>
      <c r="D1740" t="str">
        <v>Victor Fleming</v>
      </c>
      <c r="E1740" s="3">
        <f>AVERAGEIF(A1740:A6782,D1740,C1740:C6782)</f>
        <v>7.7666666666666657</v>
      </c>
    </row>
    <row r="1741" spans="1:5" x14ac:dyDescent="0.35">
      <c r="A1741" s="3" t="s">
        <v>850</v>
      </c>
      <c r="B1741" s="3" t="s">
        <v>8791</v>
      </c>
      <c r="C1741" s="3">
        <v>7.7</v>
      </c>
      <c r="D1741" t="str">
        <v>Richard Raymond</v>
      </c>
      <c r="E1741" s="3">
        <f>AVERAGEIF(A1741:A6783,D1741,C1741:C6783)</f>
        <v>6</v>
      </c>
    </row>
    <row r="1742" spans="1:5" x14ac:dyDescent="0.35">
      <c r="A1742" s="3" t="s">
        <v>3401</v>
      </c>
      <c r="B1742" s="3" t="s">
        <v>8797</v>
      </c>
      <c r="C1742" s="3">
        <v>7.1</v>
      </c>
      <c r="D1742" t="str">
        <v>Alan Jacobs</v>
      </c>
      <c r="E1742" s="3">
        <f>AVERAGEIF(A1742:A6784,D1742,C1742:C6784)</f>
        <v>7.3</v>
      </c>
    </row>
    <row r="1743" spans="1:5" x14ac:dyDescent="0.35">
      <c r="A1743" s="3" t="s">
        <v>6102</v>
      </c>
      <c r="B1743" s="3" t="s">
        <v>8801</v>
      </c>
      <c r="C1743" s="3">
        <v>5.3</v>
      </c>
      <c r="D1743" t="str">
        <v>George Sidney</v>
      </c>
      <c r="E1743" s="3">
        <f>AVERAGEIF(A1743:A6785,D1743,C1743:C6785)</f>
        <v>6.833333333333333</v>
      </c>
    </row>
    <row r="1744" spans="1:5" x14ac:dyDescent="0.35">
      <c r="A1744" s="3" t="s">
        <v>4309</v>
      </c>
      <c r="B1744" s="3" t="s">
        <v>8804</v>
      </c>
      <c r="C1744" s="3">
        <v>5.3</v>
      </c>
      <c r="D1744" t="str">
        <v>Christopher Morris</v>
      </c>
      <c r="E1744" s="3">
        <f>AVERAGEIF(A1744:A6786,D1744,C1744:C6786)</f>
        <v>7.3</v>
      </c>
    </row>
    <row r="1745" spans="1:5" x14ac:dyDescent="0.35">
      <c r="A1745" s="3" t="s">
        <v>8807</v>
      </c>
      <c r="B1745" s="3" t="s">
        <v>8808</v>
      </c>
      <c r="C1745" s="3">
        <v>7.5</v>
      </c>
      <c r="D1745" t="str">
        <v>Andrucha Waddington</v>
      </c>
      <c r="E1745" s="3">
        <f>AVERAGEIF(A1745:A6787,D1745,C1745:C6787)</f>
        <v>7.5</v>
      </c>
    </row>
    <row r="1746" spans="1:5" x14ac:dyDescent="0.35">
      <c r="A1746" s="3" t="s">
        <v>3639</v>
      </c>
      <c r="B1746" s="3" t="s">
        <v>8811</v>
      </c>
      <c r="C1746" s="3">
        <v>6.9</v>
      </c>
      <c r="D1746" t="str">
        <v>Peter Stebbings</v>
      </c>
      <c r="E1746" s="3">
        <f>AVERAGEIF(A1746:A6788,D1746,C1746:C6788)</f>
        <v>6.8</v>
      </c>
    </row>
    <row r="1747" spans="1:5" x14ac:dyDescent="0.35">
      <c r="A1747" s="3" t="s">
        <v>8814</v>
      </c>
      <c r="B1747" s="3" t="s">
        <v>8815</v>
      </c>
      <c r="C1747" s="3">
        <v>4.9000000000000004</v>
      </c>
      <c r="D1747" t="str">
        <v>Vincente Minnelli</v>
      </c>
      <c r="E1747" s="3">
        <f>AVERAGEIF(A1747:A6789,D1747,C1747:C6789)</f>
        <v>7.1</v>
      </c>
    </row>
    <row r="1748" spans="1:5" x14ac:dyDescent="0.35">
      <c r="A1748" s="3" t="s">
        <v>8820</v>
      </c>
      <c r="B1748" s="3" t="s">
        <v>8822</v>
      </c>
      <c r="C1748" s="3">
        <v>7.1</v>
      </c>
      <c r="D1748" t="str">
        <v>Dagur KÃ¡ri</v>
      </c>
      <c r="E1748" s="3">
        <f>AVERAGEIF(A1748:A6790,D1748,C1748:C6790)</f>
        <v>6.9</v>
      </c>
    </row>
    <row r="1749" spans="1:5" x14ac:dyDescent="0.35">
      <c r="A1749" s="3" t="s">
        <v>1658</v>
      </c>
      <c r="B1749" s="3" t="s">
        <v>8826</v>
      </c>
      <c r="C1749" s="3">
        <v>8</v>
      </c>
      <c r="D1749" t="str">
        <v>Jim Abrahams</v>
      </c>
      <c r="E1749" s="3">
        <f>AVERAGEIF(A1749:A6791,D1749,C1749:C6791)</f>
        <v>7.8</v>
      </c>
    </row>
    <row r="1750" spans="1:5" x14ac:dyDescent="0.35">
      <c r="A1750" s="3" t="s">
        <v>3088</v>
      </c>
      <c r="B1750" s="3" t="s">
        <v>8832</v>
      </c>
      <c r="C1750" s="3">
        <v>7.9</v>
      </c>
      <c r="D1750" t="str">
        <v>Kevin Carraway</v>
      </c>
      <c r="E1750" s="3">
        <f>AVERAGEIF(A1750:A6792,D1750,C1750:C6792)</f>
        <v>3.5</v>
      </c>
    </row>
    <row r="1751" spans="1:5" x14ac:dyDescent="0.35">
      <c r="A1751" s="3" t="s">
        <v>389</v>
      </c>
      <c r="B1751" s="3" t="s">
        <v>8837</v>
      </c>
      <c r="C1751" s="3">
        <v>7.6</v>
      </c>
      <c r="D1751" t="str">
        <v>Michael Gornick</v>
      </c>
      <c r="E1751" s="3">
        <f>AVERAGEIF(A1751:A6793,D1751,C1751:C6793)</f>
        <v>6</v>
      </c>
    </row>
    <row r="1752" spans="1:5" x14ac:dyDescent="0.35">
      <c r="A1752" s="3" t="s">
        <v>8840</v>
      </c>
      <c r="B1752" s="3" t="s">
        <v>8842</v>
      </c>
      <c r="C1752" s="3">
        <v>5.9</v>
      </c>
      <c r="D1752" t="str">
        <v>Richard Brooks</v>
      </c>
      <c r="E1752" s="3">
        <f>AVERAGEIF(A1752:A6794,D1752,C1752:C6794)</f>
        <v>7.8</v>
      </c>
    </row>
    <row r="1753" spans="1:5" x14ac:dyDescent="0.35">
      <c r="A1753" s="3" t="s">
        <v>962</v>
      </c>
      <c r="B1753" s="3" t="s">
        <v>8845</v>
      </c>
      <c r="C1753" s="3">
        <v>6.3</v>
      </c>
      <c r="D1753" t="str">
        <v>Robert Eggers</v>
      </c>
      <c r="E1753" s="3">
        <f>AVERAGEIF(A1753:A6795,D1753,C1753:C6795)</f>
        <v>6.8</v>
      </c>
    </row>
    <row r="1754" spans="1:5" x14ac:dyDescent="0.35">
      <c r="A1754" s="3" t="s">
        <v>5647</v>
      </c>
      <c r="B1754" s="3" t="s">
        <v>8849</v>
      </c>
      <c r="C1754" s="3">
        <v>7.1</v>
      </c>
      <c r="D1754" t="str">
        <v>Michael Martin</v>
      </c>
      <c r="E1754" s="3">
        <f>AVERAGEIF(A1754:A6796,D1754,C1754:C6796)</f>
        <v>3.9</v>
      </c>
    </row>
    <row r="1755" spans="1:5" x14ac:dyDescent="0.35">
      <c r="A1755" s="3" t="s">
        <v>4903</v>
      </c>
      <c r="B1755" s="3" t="s">
        <v>8853</v>
      </c>
      <c r="C1755" s="3">
        <v>6.4</v>
      </c>
      <c r="D1755" t="str">
        <v>Gideon Raff</v>
      </c>
      <c r="E1755" s="3">
        <f>AVERAGEIF(A1755:A6797,D1755,C1755:C6797)</f>
        <v>4.8</v>
      </c>
    </row>
    <row r="1756" spans="1:5" x14ac:dyDescent="0.35">
      <c r="A1756" s="3" t="s">
        <v>1311</v>
      </c>
      <c r="B1756" s="3" t="s">
        <v>8857</v>
      </c>
      <c r="C1756" s="3">
        <v>8.1999999999999993</v>
      </c>
      <c r="D1756" t="str">
        <v>Louis C.K.</v>
      </c>
      <c r="E1756" s="3">
        <f>AVERAGEIF(A1756:A6798,D1756,C1756:C6798)</f>
        <v>5.2</v>
      </c>
    </row>
    <row r="1757" spans="1:5" x14ac:dyDescent="0.35">
      <c r="A1757" s="3" t="s">
        <v>7885</v>
      </c>
      <c r="B1757" s="3" t="s">
        <v>8861</v>
      </c>
      <c r="C1757" s="3">
        <v>6.9</v>
      </c>
      <c r="D1757" t="str">
        <v>Anthony C. Ferrante</v>
      </c>
      <c r="E1757" s="3">
        <f>AVERAGEIF(A1757:A6799,D1757,C1757:C6799)</f>
        <v>3.3</v>
      </c>
    </row>
    <row r="1758" spans="1:5" x14ac:dyDescent="0.35">
      <c r="A1758" s="3" t="s">
        <v>1751</v>
      </c>
      <c r="B1758" s="3" t="s">
        <v>8864</v>
      </c>
      <c r="C1758" s="3">
        <v>7.8</v>
      </c>
      <c r="D1758" t="str">
        <v>Salvador Carrasco</v>
      </c>
      <c r="E1758" s="3">
        <f>AVERAGEIF(A1758:A6800,D1758,C1758:C6800)</f>
        <v>6.8</v>
      </c>
    </row>
    <row r="1759" spans="1:5" x14ac:dyDescent="0.35">
      <c r="A1759" s="3" t="s">
        <v>1064</v>
      </c>
      <c r="B1759" s="3" t="s">
        <v>8868</v>
      </c>
      <c r="C1759" s="3">
        <v>6.7</v>
      </c>
      <c r="D1759" t="str">
        <v>AndrÃ© Ã˜vredal</v>
      </c>
      <c r="E1759" s="3">
        <f>AVERAGEIF(A1759:A6801,D1759,C1759:C6801)</f>
        <v>7</v>
      </c>
    </row>
    <row r="1760" spans="1:5" x14ac:dyDescent="0.35">
      <c r="A1760" s="3" t="s">
        <v>8565</v>
      </c>
      <c r="B1760" s="3" t="s">
        <v>8873</v>
      </c>
      <c r="C1760" s="3">
        <v>7.5</v>
      </c>
      <c r="D1760" t="str">
        <v>Robert Cary</v>
      </c>
      <c r="E1760" s="3">
        <f>AVERAGEIF(A1760:A6802,D1760,C1760:C6802)</f>
        <v>6.5</v>
      </c>
    </row>
    <row r="1761" spans="1:5" x14ac:dyDescent="0.35">
      <c r="A1761" s="3" t="s">
        <v>111</v>
      </c>
      <c r="B1761" s="3" t="s">
        <v>8877</v>
      </c>
      <c r="C1761" s="3">
        <v>7.4</v>
      </c>
      <c r="D1761" t="str">
        <v>Adam Rapp</v>
      </c>
      <c r="E1761" s="3">
        <f>AVERAGEIF(A1761:A6803,D1761,C1761:C6803)</f>
        <v>6.4</v>
      </c>
    </row>
    <row r="1762" spans="1:5" x14ac:dyDescent="0.35">
      <c r="A1762" s="3" t="s">
        <v>2612</v>
      </c>
      <c r="B1762" s="3" t="s">
        <v>8880</v>
      </c>
      <c r="C1762" s="3">
        <v>5.2</v>
      </c>
      <c r="D1762" t="str">
        <v>Warren P. Sonoda</v>
      </c>
      <c r="E1762" s="3">
        <f>AVERAGEIF(A1762:A6804,D1762,C1762:C6804)</f>
        <v>4.7</v>
      </c>
    </row>
    <row r="1763" spans="1:5" x14ac:dyDescent="0.35">
      <c r="A1763" s="3" t="s">
        <v>8884</v>
      </c>
      <c r="B1763" s="3" t="s">
        <v>8888</v>
      </c>
      <c r="C1763" s="3">
        <v>6.5</v>
      </c>
      <c r="D1763" t="str">
        <v>Amanda Gusack</v>
      </c>
      <c r="E1763" s="3">
        <f>AVERAGEIF(A1763:A6805,D1763,C1763:C6805)</f>
        <v>6.1</v>
      </c>
    </row>
    <row r="1764" spans="1:5" x14ac:dyDescent="0.35">
      <c r="A1764" s="3" t="s">
        <v>5382</v>
      </c>
      <c r="B1764" s="3" t="s">
        <v>8892</v>
      </c>
      <c r="C1764" s="3">
        <v>7.6</v>
      </c>
      <c r="D1764" t="str">
        <v>Avi Nesher</v>
      </c>
      <c r="E1764" s="3">
        <f>AVERAGEIF(A1764:A6806,D1764,C1764:C6806)</f>
        <v>5.5</v>
      </c>
    </row>
    <row r="1765" spans="1:5" x14ac:dyDescent="0.35">
      <c r="A1765" s="3" t="s">
        <v>1421</v>
      </c>
      <c r="B1765" s="3" t="s">
        <v>8896</v>
      </c>
      <c r="C1765" s="3">
        <v>7.3</v>
      </c>
      <c r="D1765" t="str">
        <v>Charles Adelman</v>
      </c>
      <c r="E1765" s="3">
        <f>AVERAGEIF(A1765:A6807,D1765,C1765:C6807)</f>
        <v>4.8</v>
      </c>
    </row>
    <row r="1766" spans="1:5" x14ac:dyDescent="0.35">
      <c r="A1766" s="3" t="s">
        <v>703</v>
      </c>
      <c r="B1766" s="3" t="s">
        <v>8899</v>
      </c>
      <c r="C1766" s="3">
        <v>6.6</v>
      </c>
      <c r="D1766" t="str">
        <v>Jay Oliva</v>
      </c>
      <c r="E1766" s="3">
        <f>AVERAGEIF(A1766:A6808,D1766,C1766:C6808)</f>
        <v>8.4</v>
      </c>
    </row>
    <row r="1767" spans="1:5" x14ac:dyDescent="0.35">
      <c r="A1767" s="3" t="s">
        <v>6142</v>
      </c>
      <c r="B1767" s="3" t="s">
        <v>8903</v>
      </c>
      <c r="C1767" s="3">
        <v>6.8</v>
      </c>
      <c r="D1767" t="str">
        <v>Charles Ferguson</v>
      </c>
      <c r="E1767" s="3">
        <f>AVERAGEIF(A1767:A6809,D1767,C1767:C6809)</f>
        <v>7.8666666666666671</v>
      </c>
    </row>
    <row r="1768" spans="1:5" x14ac:dyDescent="0.35">
      <c r="A1768" s="3" t="s">
        <v>1679</v>
      </c>
      <c r="B1768" s="3" t="s">
        <v>8908</v>
      </c>
      <c r="C1768" s="3">
        <v>6.9</v>
      </c>
      <c r="D1768" t="str">
        <v>Mark Young</v>
      </c>
      <c r="E1768" s="3">
        <f>AVERAGEIF(A1768:A6810,D1768,C1768:C6810)</f>
        <v>5.4</v>
      </c>
    </row>
    <row r="1769" spans="1:5" x14ac:dyDescent="0.35">
      <c r="A1769" s="3" t="s">
        <v>1819</v>
      </c>
      <c r="B1769" s="3" t="s">
        <v>8913</v>
      </c>
      <c r="C1769" s="3">
        <v>5.8</v>
      </c>
      <c r="D1769" t="str">
        <v>Daniel Petrie Jr.</v>
      </c>
      <c r="E1769" s="3">
        <f>AVERAGEIF(A1769:A6811,D1769,C1769:C6811)</f>
        <v>4.8</v>
      </c>
    </row>
    <row r="1770" spans="1:5" x14ac:dyDescent="0.35">
      <c r="A1770" s="3" t="s">
        <v>2112</v>
      </c>
      <c r="B1770" s="3" t="s">
        <v>8917</v>
      </c>
      <c r="C1770" s="3">
        <v>6.6</v>
      </c>
      <c r="D1770" t="str">
        <v>Antonio Simoncini</v>
      </c>
      <c r="E1770" s="3">
        <f>AVERAGEIF(A1770:A6812,D1770,C1770:C6812)</f>
        <v>3.1</v>
      </c>
    </row>
    <row r="1771" spans="1:5" x14ac:dyDescent="0.35">
      <c r="A1771" s="3" t="s">
        <v>7635</v>
      </c>
      <c r="B1771" s="3" t="s">
        <v>8923</v>
      </c>
      <c r="C1771" s="3">
        <v>6.7</v>
      </c>
      <c r="D1771" t="str">
        <v>Luc Jacquet</v>
      </c>
      <c r="E1771" s="3">
        <f>AVERAGEIF(A1771:A6813,D1771,C1771:C6813)</f>
        <v>7.6</v>
      </c>
    </row>
    <row r="1772" spans="1:5" x14ac:dyDescent="0.35">
      <c r="A1772" s="3" t="s">
        <v>4066</v>
      </c>
      <c r="B1772" s="3" t="s">
        <v>8928</v>
      </c>
      <c r="C1772" s="3">
        <v>6.7</v>
      </c>
      <c r="D1772" t="str">
        <v>Eldar Rapaport</v>
      </c>
      <c r="E1772" s="3">
        <f>AVERAGEIF(A1772:A6814,D1772,C1772:C6814)</f>
        <v>6.1</v>
      </c>
    </row>
    <row r="1773" spans="1:5" x14ac:dyDescent="0.35">
      <c r="A1773" s="3" t="s">
        <v>7204</v>
      </c>
      <c r="B1773" s="3" t="s">
        <v>8933</v>
      </c>
      <c r="C1773" s="3">
        <v>6.3</v>
      </c>
      <c r="D1773" t="str">
        <v>Clark Gregg</v>
      </c>
      <c r="E1773" s="3">
        <f>AVERAGEIF(A1773:A6815,D1773,C1773:C6815)</f>
        <v>6.5</v>
      </c>
    </row>
    <row r="1774" spans="1:5" x14ac:dyDescent="0.35">
      <c r="A1774" s="3" t="s">
        <v>692</v>
      </c>
      <c r="B1774" s="3" t="s">
        <v>8938</v>
      </c>
      <c r="C1774" s="3">
        <v>7.7</v>
      </c>
      <c r="D1774" t="str">
        <v>Damien Chazelle</v>
      </c>
      <c r="E1774" s="3">
        <f>AVERAGEIF(A1774:A6816,D1774,C1774:C6816)</f>
        <v>8.5</v>
      </c>
    </row>
    <row r="1775" spans="1:5" x14ac:dyDescent="0.35">
      <c r="A1775" s="3" t="s">
        <v>4212</v>
      </c>
      <c r="B1775" s="3" t="s">
        <v>8942</v>
      </c>
      <c r="C1775" s="3">
        <v>6.1</v>
      </c>
      <c r="D1775" t="str">
        <v>Justin Kerrigan</v>
      </c>
      <c r="E1775" s="3">
        <f>AVERAGEIF(A1775:A6817,D1775,C1775:C6817)</f>
        <v>7.1</v>
      </c>
    </row>
    <row r="1776" spans="1:5" x14ac:dyDescent="0.35">
      <c r="A1776" s="3" t="s">
        <v>5486</v>
      </c>
      <c r="B1776" s="3" t="s">
        <v>8946</v>
      </c>
      <c r="C1776" s="3">
        <v>4.9000000000000004</v>
      </c>
      <c r="D1776" t="str">
        <v>Nathan Frankowski</v>
      </c>
      <c r="E1776" s="3">
        <f>AVERAGEIF(A1776:A6818,D1776,C1776:C6818)</f>
        <v>6.6</v>
      </c>
    </row>
    <row r="1777" spans="1:5" x14ac:dyDescent="0.35">
      <c r="A1777" s="3" t="s">
        <v>8950</v>
      </c>
      <c r="B1777" s="3" t="s">
        <v>8951</v>
      </c>
      <c r="C1777" s="3">
        <v>6.2</v>
      </c>
      <c r="D1777" t="str">
        <v>Karen Moncrieff</v>
      </c>
      <c r="E1777" s="3">
        <f>AVERAGEIF(A1777:A6819,D1777,C1777:C6819)</f>
        <v>6.7</v>
      </c>
    </row>
    <row r="1778" spans="1:5" x14ac:dyDescent="0.35">
      <c r="A1778" s="3" t="s">
        <v>940</v>
      </c>
      <c r="B1778" s="3" t="s">
        <v>8955</v>
      </c>
      <c r="C1778" s="3">
        <v>7.8</v>
      </c>
      <c r="D1778" t="str">
        <v>Jennifer Finnigan</v>
      </c>
      <c r="E1778" s="3">
        <f>AVERAGEIF(A1778:A6820,D1778,C1778:C6820)</f>
        <v>4.5</v>
      </c>
    </row>
    <row r="1779" spans="1:5" x14ac:dyDescent="0.35">
      <c r="A1779" s="3" t="s">
        <v>187</v>
      </c>
      <c r="B1779" s="3" t="s">
        <v>8960</v>
      </c>
      <c r="C1779" s="3">
        <v>8.1999999999999993</v>
      </c>
      <c r="D1779" t="str">
        <v>Eric Styles</v>
      </c>
      <c r="E1779" s="3">
        <f>AVERAGEIF(A1779:A6821,D1779,C1779:C6821)</f>
        <v>6.4</v>
      </c>
    </row>
    <row r="1780" spans="1:5" x14ac:dyDescent="0.35">
      <c r="A1780" s="3" t="s">
        <v>3516</v>
      </c>
      <c r="B1780" s="3" t="s">
        <v>8964</v>
      </c>
      <c r="C1780" s="3">
        <v>6.9</v>
      </c>
      <c r="D1780" t="str">
        <v>Laurent Cantet</v>
      </c>
      <c r="E1780" s="3">
        <f>AVERAGEIF(A1780:A6822,D1780,C1780:C6822)</f>
        <v>7.5</v>
      </c>
    </row>
    <row r="1781" spans="1:5" x14ac:dyDescent="0.35">
      <c r="A1781" s="3" t="s">
        <v>327</v>
      </c>
      <c r="B1781" s="3" t="s">
        <v>8968</v>
      </c>
      <c r="C1781" s="3">
        <v>6.2</v>
      </c>
      <c r="D1781" t="str">
        <v>John Ford</v>
      </c>
      <c r="E1781" s="3">
        <f>AVERAGEIF(A1781:A6823,D1781,C1781:C6823)</f>
        <v>7.55</v>
      </c>
    </row>
    <row r="1782" spans="1:5" x14ac:dyDescent="0.35">
      <c r="A1782" s="3" t="s">
        <v>8972</v>
      </c>
      <c r="B1782" s="3" t="s">
        <v>8974</v>
      </c>
      <c r="C1782" s="3">
        <v>6.9</v>
      </c>
      <c r="D1782" t="str">
        <v>Max Mayer</v>
      </c>
      <c r="E1782" s="3">
        <f>AVERAGEIF(A1782:A6824,D1782,C1782:C6824)</f>
        <v>7.2</v>
      </c>
    </row>
    <row r="1783" spans="1:5" x14ac:dyDescent="0.35">
      <c r="A1783" s="3" t="s">
        <v>8978</v>
      </c>
      <c r="B1783" s="3" t="s">
        <v>8980</v>
      </c>
      <c r="C1783" s="3">
        <v>4.8</v>
      </c>
      <c r="D1783" t="str">
        <v>Joshua Marston</v>
      </c>
      <c r="E1783" s="3">
        <f>AVERAGEIF(A1783:A6825,D1783,C1783:C6825)</f>
        <v>7.5</v>
      </c>
    </row>
    <row r="1784" spans="1:5" x14ac:dyDescent="0.35">
      <c r="A1784" s="3" t="s">
        <v>2888</v>
      </c>
      <c r="B1784" s="3" t="s">
        <v>8985</v>
      </c>
      <c r="C1784" s="3">
        <v>8</v>
      </c>
      <c r="D1784" t="str">
        <v>John Gulager</v>
      </c>
      <c r="E1784" s="3">
        <f>AVERAGEIF(A1784:A6826,D1784,C1784:C6826)</f>
        <v>6.4</v>
      </c>
    </row>
    <row r="1785" spans="1:5" x14ac:dyDescent="0.35">
      <c r="A1785" s="3" t="s">
        <v>4239</v>
      </c>
      <c r="B1785" s="3" t="s">
        <v>8989</v>
      </c>
      <c r="C1785" s="3">
        <v>5.3</v>
      </c>
      <c r="D1785" t="str">
        <v>Brandon Cronenberg</v>
      </c>
      <c r="E1785" s="3">
        <f>AVERAGEIF(A1785:A6827,D1785,C1785:C6827)</f>
        <v>5.7</v>
      </c>
    </row>
    <row r="1786" spans="1:5" x14ac:dyDescent="0.35">
      <c r="A1786" s="3" t="s">
        <v>1965</v>
      </c>
      <c r="B1786" s="3" t="s">
        <v>8993</v>
      </c>
      <c r="C1786" s="3">
        <v>6.7</v>
      </c>
      <c r="D1786" t="str">
        <v>Frank Capra</v>
      </c>
      <c r="E1786" s="3">
        <f>AVERAGEIF(A1786:A6828,D1786,C1786:C6828)</f>
        <v>8.0599999999999987</v>
      </c>
    </row>
    <row r="1787" spans="1:5" x14ac:dyDescent="0.35">
      <c r="A1787" s="3" t="s">
        <v>4107</v>
      </c>
      <c r="B1787" s="3" t="s">
        <v>8998</v>
      </c>
      <c r="C1787" s="3">
        <v>5.4</v>
      </c>
      <c r="D1787" t="str">
        <v>Tod Williams</v>
      </c>
      <c r="E1787" s="3">
        <f>AVERAGEIF(A1787:A6829,D1787,C1787:C6829)</f>
        <v>5.7</v>
      </c>
    </row>
    <row r="1788" spans="1:5" x14ac:dyDescent="0.35">
      <c r="A1788" s="3" t="s">
        <v>7443</v>
      </c>
      <c r="B1788" s="3" t="s">
        <v>9004</v>
      </c>
      <c r="C1788" s="3">
        <v>5.4</v>
      </c>
      <c r="D1788" t="str">
        <v>Jack Sholder</v>
      </c>
      <c r="E1788" s="3">
        <f>AVERAGEIF(A1788:A6830,D1788,C1788:C6830)</f>
        <v>5.4</v>
      </c>
    </row>
    <row r="1789" spans="1:5" x14ac:dyDescent="0.35">
      <c r="A1789" s="3" t="s">
        <v>5367</v>
      </c>
      <c r="B1789" s="3" t="s">
        <v>9007</v>
      </c>
      <c r="C1789" s="3">
        <v>4.9000000000000004</v>
      </c>
      <c r="D1789" t="str">
        <v>Ted Post</v>
      </c>
      <c r="E1789" s="3">
        <f>AVERAGEIF(A1789:A6831,D1789,C1789:C6831)</f>
        <v>6.55</v>
      </c>
    </row>
    <row r="1790" spans="1:5" x14ac:dyDescent="0.35">
      <c r="A1790" s="3" t="s">
        <v>5418</v>
      </c>
      <c r="B1790" s="3" t="s">
        <v>9011</v>
      </c>
      <c r="C1790" s="3">
        <v>6.1</v>
      </c>
      <c r="D1790" t="str">
        <v>Kunihiko Yuyama</v>
      </c>
      <c r="E1790" s="3">
        <f>AVERAGEIF(A1790:A6832,D1790,C1790:C6832)</f>
        <v>5.6</v>
      </c>
    </row>
    <row r="1791" spans="1:5" x14ac:dyDescent="0.35">
      <c r="A1791" s="3" t="s">
        <v>6074</v>
      </c>
      <c r="B1791" s="3" t="s">
        <v>9016</v>
      </c>
      <c r="C1791" s="3">
        <v>5.8</v>
      </c>
      <c r="D1791" t="str">
        <v>Tom McLoughlin</v>
      </c>
      <c r="E1791" s="3">
        <f>AVERAGEIF(A1791:A6833,D1791,C1791:C6833)</f>
        <v>5.9</v>
      </c>
    </row>
    <row r="1792" spans="1:5" x14ac:dyDescent="0.35">
      <c r="A1792" s="3" t="s">
        <v>487</v>
      </c>
      <c r="B1792" s="3" t="s">
        <v>9021</v>
      </c>
      <c r="C1792" s="3">
        <v>7</v>
      </c>
      <c r="D1792" t="str">
        <v>Adam Marcus</v>
      </c>
      <c r="E1792" s="3">
        <f>AVERAGEIF(A1792:A6834,D1792,C1792:C6834)</f>
        <v>4.3</v>
      </c>
    </row>
    <row r="1793" spans="1:5" x14ac:dyDescent="0.35">
      <c r="A1793" s="3" t="s">
        <v>9025</v>
      </c>
      <c r="B1793" s="3" t="s">
        <v>9027</v>
      </c>
      <c r="C1793" s="3">
        <v>6.5</v>
      </c>
      <c r="D1793" t="str">
        <v>John Maclean</v>
      </c>
      <c r="E1793" s="3">
        <f>AVERAGEIF(A1793:A6835,D1793,C1793:C6835)</f>
        <v>6.9</v>
      </c>
    </row>
    <row r="1794" spans="1:5" x14ac:dyDescent="0.35">
      <c r="A1794" s="3" t="s">
        <v>9031</v>
      </c>
      <c r="B1794" s="3" t="s">
        <v>9033</v>
      </c>
      <c r="C1794" s="3">
        <v>6.6</v>
      </c>
      <c r="D1794" t="str">
        <v>Benny Boom</v>
      </c>
      <c r="E1794" s="3">
        <f>AVERAGEIF(A1794:A6836,D1794,C1794:C6836)</f>
        <v>5.9</v>
      </c>
    </row>
    <row r="1795" spans="1:5" x14ac:dyDescent="0.35">
      <c r="A1795" s="3" t="s">
        <v>9036</v>
      </c>
      <c r="B1795" s="3" t="s">
        <v>9039</v>
      </c>
      <c r="C1795" s="3">
        <v>6.1</v>
      </c>
      <c r="D1795" t="str">
        <v>Howard Hawks</v>
      </c>
      <c r="E1795" s="3">
        <f>AVERAGEIF(A1795:A6837,D1795,C1795:C6837)</f>
        <v>7.8</v>
      </c>
    </row>
    <row r="1796" spans="1:5" x14ac:dyDescent="0.35">
      <c r="A1796" s="3" t="s">
        <v>9043</v>
      </c>
      <c r="B1796" s="3" t="s">
        <v>9044</v>
      </c>
      <c r="C1796" s="3">
        <v>5.7</v>
      </c>
      <c r="D1796" t="str">
        <v>Nnegest LikkÃ©</v>
      </c>
      <c r="E1796" s="3">
        <f>AVERAGEIF(A1796:A6838,D1796,C1796:C6838)</f>
        <v>3</v>
      </c>
    </row>
    <row r="1797" spans="1:5" x14ac:dyDescent="0.35">
      <c r="A1797" s="3" t="s">
        <v>6142</v>
      </c>
      <c r="B1797" s="3" t="s">
        <v>9049</v>
      </c>
      <c r="C1797" s="3">
        <v>6.6</v>
      </c>
      <c r="D1797" t="str">
        <v>Christopher Leitch</v>
      </c>
      <c r="E1797" s="3">
        <f>AVERAGEIF(A1797:A6839,D1797,C1797:C6839)</f>
        <v>3.2</v>
      </c>
    </row>
    <row r="1798" spans="1:5" x14ac:dyDescent="0.35">
      <c r="A1798" s="3" t="s">
        <v>3218</v>
      </c>
      <c r="B1798" s="3" t="s">
        <v>9054</v>
      </c>
      <c r="C1798" s="3">
        <v>7</v>
      </c>
      <c r="D1798" t="str">
        <v>Patricia Cardoso</v>
      </c>
      <c r="E1798" s="3">
        <f>AVERAGEIF(A1798:A6840,D1798,C1798:C6840)</f>
        <v>6.65</v>
      </c>
    </row>
    <row r="1799" spans="1:5" x14ac:dyDescent="0.35">
      <c r="A1799" s="3" t="s">
        <v>6396</v>
      </c>
      <c r="B1799" s="3" t="s">
        <v>9058</v>
      </c>
      <c r="C1799" s="3">
        <v>7.4</v>
      </c>
      <c r="D1799" t="str">
        <v>Damien O'Donnell</v>
      </c>
      <c r="E1799" s="3">
        <f>AVERAGEIF(A1799:A6841,D1799,C1799:C6841)</f>
        <v>6.9</v>
      </c>
    </row>
    <row r="1800" spans="1:5" x14ac:dyDescent="0.35">
      <c r="A1800" s="3" t="s">
        <v>6800</v>
      </c>
      <c r="B1800" s="3" t="s">
        <v>9062</v>
      </c>
      <c r="C1800" s="3">
        <v>5.3</v>
      </c>
      <c r="D1800" t="str">
        <v>Peter M. Cohen</v>
      </c>
      <c r="E1800" s="3">
        <f>AVERAGEIF(A1800:A6842,D1800,C1800:C6842)</f>
        <v>4.4000000000000004</v>
      </c>
    </row>
    <row r="1801" spans="1:5" x14ac:dyDescent="0.35">
      <c r="A1801" s="3" t="s">
        <v>9065</v>
      </c>
      <c r="B1801" s="3" t="s">
        <v>9067</v>
      </c>
      <c r="C1801" s="3">
        <v>7.4</v>
      </c>
      <c r="D1801" t="str">
        <v>Mel Stuart</v>
      </c>
      <c r="E1801" s="3">
        <f>AVERAGEIF(A1801:A6843,D1801,C1801:C6843)</f>
        <v>7.8</v>
      </c>
    </row>
    <row r="1802" spans="1:5" x14ac:dyDescent="0.35">
      <c r="A1802" s="3" t="s">
        <v>9070</v>
      </c>
      <c r="B1802" s="3" t="s">
        <v>9073</v>
      </c>
      <c r="C1802" s="3">
        <v>7.4</v>
      </c>
      <c r="D1802" t="str">
        <v>Anthony Hickox</v>
      </c>
      <c r="E1802" s="3">
        <f>AVERAGEIF(A1802:A6844,D1802,C1802:C6844)</f>
        <v>5.3</v>
      </c>
    </row>
    <row r="1803" spans="1:5" x14ac:dyDescent="0.35">
      <c r="A1803" s="3" t="s">
        <v>816</v>
      </c>
      <c r="B1803" s="3" t="s">
        <v>9077</v>
      </c>
      <c r="C1803" s="3">
        <v>6.8</v>
      </c>
      <c r="D1803" t="str">
        <v>Tom Schulman</v>
      </c>
      <c r="E1803" s="3">
        <f>AVERAGEIF(A1803:A6845,D1803,C1803:C6845)</f>
        <v>5.3</v>
      </c>
    </row>
    <row r="1804" spans="1:5" x14ac:dyDescent="0.35">
      <c r="B1804" s="3" t="s">
        <v>9081</v>
      </c>
      <c r="C1804" s="3">
        <v>7.9</v>
      </c>
      <c r="D1804" t="str">
        <v>Jill Sprecher</v>
      </c>
      <c r="E1804" s="3">
        <f>AVERAGEIF(A1804:A6846,D1804,C1804:C6846)</f>
        <v>6.75</v>
      </c>
    </row>
    <row r="1805" spans="1:5" x14ac:dyDescent="0.35">
      <c r="A1805" s="3" t="s">
        <v>9085</v>
      </c>
      <c r="B1805" s="3" t="s">
        <v>9086</v>
      </c>
      <c r="C1805" s="3">
        <v>7.2</v>
      </c>
      <c r="D1805" t="str">
        <v>Darren Stein</v>
      </c>
      <c r="E1805" s="3">
        <f>AVERAGEIF(A1805:A6847,D1805,C1805:C6847)</f>
        <v>5.5</v>
      </c>
    </row>
    <row r="1806" spans="1:5" x14ac:dyDescent="0.35">
      <c r="A1806" s="3" t="s">
        <v>9089</v>
      </c>
      <c r="B1806" s="3" t="s">
        <v>9090</v>
      </c>
      <c r="C1806" s="3">
        <v>6</v>
      </c>
      <c r="D1806" t="str">
        <v>David Nixon</v>
      </c>
      <c r="E1806" s="3">
        <f>AVERAGEIF(A1806:A6848,D1806,C1806:C6848)</f>
        <v>6.3</v>
      </c>
    </row>
    <row r="1807" spans="1:5" x14ac:dyDescent="0.35">
      <c r="A1807" s="3" t="s">
        <v>250</v>
      </c>
      <c r="B1807" s="3" t="s">
        <v>549</v>
      </c>
      <c r="C1807" s="3">
        <v>7.8</v>
      </c>
      <c r="D1807" t="str">
        <v>Jason Eisener</v>
      </c>
      <c r="E1807" s="3">
        <f>AVERAGEIF(A1807:A6849,D1807,C1807:C6849)</f>
        <v>6.1</v>
      </c>
    </row>
    <row r="1808" spans="1:5" x14ac:dyDescent="0.35">
      <c r="A1808" s="3" t="s">
        <v>5164</v>
      </c>
      <c r="B1808" s="3" t="s">
        <v>9094</v>
      </c>
      <c r="C1808" s="3">
        <v>6.6</v>
      </c>
      <c r="D1808" t="str">
        <v>Enrique Begne</v>
      </c>
      <c r="E1808" s="3">
        <f>AVERAGEIF(A1808:A6850,D1808,C1808:C6850)</f>
        <v>5</v>
      </c>
    </row>
    <row r="1809" spans="1:5" x14ac:dyDescent="0.35">
      <c r="A1809" s="3" t="s">
        <v>5245</v>
      </c>
      <c r="B1809" s="3" t="s">
        <v>9100</v>
      </c>
      <c r="C1809" s="3">
        <v>7.9</v>
      </c>
      <c r="D1809" t="str">
        <v>Matthew Bright</v>
      </c>
      <c r="E1809" s="3">
        <f>AVERAGEIF(A1809:A6851,D1809,C1809:C6851)</f>
        <v>6.9</v>
      </c>
    </row>
    <row r="1810" spans="1:5" x14ac:dyDescent="0.35">
      <c r="A1810" s="3" t="s">
        <v>9104</v>
      </c>
      <c r="B1810" s="3" t="s">
        <v>9106</v>
      </c>
      <c r="C1810" s="3">
        <v>6.2</v>
      </c>
      <c r="D1810" t="str">
        <v>Michael Landon Jr.</v>
      </c>
      <c r="E1810" s="3">
        <f>AVERAGEIF(A1810:A6852,D1810,C1810:C6852)</f>
        <v>6.5500000000000007</v>
      </c>
    </row>
    <row r="1811" spans="1:5" x14ac:dyDescent="0.35">
      <c r="A1811" s="3" t="s">
        <v>3405</v>
      </c>
      <c r="B1811" s="3" t="s">
        <v>9112</v>
      </c>
      <c r="C1811" s="3">
        <v>5.7</v>
      </c>
      <c r="D1811" t="str">
        <v>Andrea Arnold</v>
      </c>
      <c r="E1811" s="3">
        <f>AVERAGEIF(A1811:A6853,D1811,C1811:C6853)</f>
        <v>7.3</v>
      </c>
    </row>
    <row r="1812" spans="1:5" x14ac:dyDescent="0.35">
      <c r="A1812" s="3" t="s">
        <v>198</v>
      </c>
      <c r="B1812" s="3" t="s">
        <v>9117</v>
      </c>
      <c r="C1812" s="3">
        <v>7.1</v>
      </c>
      <c r="D1812" t="str">
        <v>Whit Stillman</v>
      </c>
      <c r="E1812" s="3">
        <f>AVERAGEIF(A1812:A6854,D1812,C1812:C6854)</f>
        <v>6.6</v>
      </c>
    </row>
    <row r="1813" spans="1:5" x14ac:dyDescent="0.35">
      <c r="A1813" s="3" t="s">
        <v>7064</v>
      </c>
      <c r="B1813" s="3" t="s">
        <v>9121</v>
      </c>
      <c r="C1813" s="3">
        <v>5.6</v>
      </c>
      <c r="D1813" t="str">
        <v>Leslye Headland</v>
      </c>
      <c r="E1813" s="3">
        <f>AVERAGEIF(A1813:A6855,D1813,C1813:C6855)</f>
        <v>5.3</v>
      </c>
    </row>
    <row r="1814" spans="1:5" x14ac:dyDescent="0.35">
      <c r="A1814" s="3" t="s">
        <v>6046</v>
      </c>
      <c r="B1814" s="3" t="s">
        <v>9125</v>
      </c>
      <c r="C1814" s="3">
        <v>7.8</v>
      </c>
      <c r="D1814" t="str">
        <v>Bobby Roth</v>
      </c>
      <c r="E1814" s="3">
        <f>AVERAGEIF(A1814:A6856,D1814,C1814:C6856)</f>
        <v>5</v>
      </c>
    </row>
    <row r="1815" spans="1:5" x14ac:dyDescent="0.35">
      <c r="A1815" s="3" t="s">
        <v>9128</v>
      </c>
      <c r="B1815" s="3" t="s">
        <v>9129</v>
      </c>
      <c r="C1815" s="3">
        <v>7.9</v>
      </c>
      <c r="D1815" t="str">
        <v>Tim Heidecker</v>
      </c>
      <c r="E1815" s="3">
        <f>AVERAGEIF(A1815:A6857,D1815,C1815:C6857)</f>
        <v>5.3</v>
      </c>
    </row>
    <row r="1816" spans="1:5" x14ac:dyDescent="0.35">
      <c r="A1816" s="3" t="s">
        <v>428</v>
      </c>
      <c r="B1816" s="3" t="s">
        <v>9132</v>
      </c>
      <c r="C1816" s="3">
        <v>6.9</v>
      </c>
      <c r="D1816" t="str">
        <v>Kate Connor</v>
      </c>
      <c r="E1816" s="3">
        <f>AVERAGEIF(A1816:A6858,D1816,C1816:C6858)</f>
        <v>5.9</v>
      </c>
    </row>
    <row r="1817" spans="1:5" x14ac:dyDescent="0.35">
      <c r="A1817" s="3" t="s">
        <v>710</v>
      </c>
      <c r="B1817" s="3" t="s">
        <v>9136</v>
      </c>
      <c r="C1817" s="3">
        <v>7.4</v>
      </c>
      <c r="D1817" t="str">
        <v>Deon Taylor</v>
      </c>
      <c r="E1817" s="3">
        <f>AVERAGEIF(A1817:A6859,D1817,C1817:C6859)</f>
        <v>4.0999999999999996</v>
      </c>
    </row>
    <row r="1818" spans="1:5" x14ac:dyDescent="0.35">
      <c r="A1818" s="3" t="s">
        <v>1039</v>
      </c>
      <c r="B1818" s="3" t="s">
        <v>9141</v>
      </c>
      <c r="C1818" s="3">
        <v>7.7</v>
      </c>
      <c r="D1818" t="str">
        <v>Jason Alexander</v>
      </c>
      <c r="E1818" s="3">
        <f>AVERAGEIF(A1818:A6860,D1818,C1818:C6860)</f>
        <v>6.7</v>
      </c>
    </row>
    <row r="1819" spans="1:5" x14ac:dyDescent="0.35">
      <c r="A1819" s="3" t="s">
        <v>9144</v>
      </c>
      <c r="B1819" s="3" t="s">
        <v>9145</v>
      </c>
      <c r="C1819" s="3">
        <v>6.9</v>
      </c>
      <c r="D1819" t="str">
        <v>Conor McPherson</v>
      </c>
      <c r="E1819" s="3">
        <f>AVERAGEIF(A1819:A6861,D1819,C1819:C6861)</f>
        <v>6.2</v>
      </c>
    </row>
    <row r="1820" spans="1:5" x14ac:dyDescent="0.35">
      <c r="B1820" s="3" t="s">
        <v>9150</v>
      </c>
      <c r="C1820" s="3">
        <v>8.6999999999999993</v>
      </c>
      <c r="D1820" t="str">
        <v>Will Canon</v>
      </c>
      <c r="E1820" s="3">
        <f>AVERAGEIF(A1820:A6862,D1820,C1820:C6862)</f>
        <v>5.3</v>
      </c>
    </row>
    <row r="1821" spans="1:5" x14ac:dyDescent="0.35">
      <c r="A1821" s="3" t="s">
        <v>9154</v>
      </c>
      <c r="B1821" s="3" t="s">
        <v>9158</v>
      </c>
      <c r="C1821" s="3">
        <v>6.7</v>
      </c>
      <c r="D1821" t="str">
        <v>Philip Zlotorynski</v>
      </c>
      <c r="E1821" s="3">
        <f>AVERAGEIF(A1821:A6863,D1821,C1821:C6863)</f>
        <v>3.3</v>
      </c>
    </row>
    <row r="1822" spans="1:5" x14ac:dyDescent="0.35">
      <c r="A1822" s="3" t="s">
        <v>9162</v>
      </c>
      <c r="B1822" s="3" t="s">
        <v>9165</v>
      </c>
      <c r="C1822" s="3">
        <v>6</v>
      </c>
      <c r="D1822" t="str">
        <v>Lance Kawas</v>
      </c>
      <c r="E1822" s="3">
        <f>AVERAGEIF(A1822:A6864,D1822,C1822:C6864)</f>
        <v>6.2</v>
      </c>
    </row>
    <row r="1823" spans="1:5" x14ac:dyDescent="0.35">
      <c r="A1823" s="3" t="s">
        <v>6813</v>
      </c>
      <c r="B1823" s="3" t="s">
        <v>9168</v>
      </c>
      <c r="C1823" s="3">
        <v>6.2</v>
      </c>
      <c r="D1823" t="str">
        <v>Francesca Gregorini</v>
      </c>
      <c r="E1823" s="3">
        <f>AVERAGEIF(A1823:A6865,D1823,C1823:C6865)</f>
        <v>5.9</v>
      </c>
    </row>
    <row r="1824" spans="1:5" x14ac:dyDescent="0.35">
      <c r="A1824" s="3" t="s">
        <v>9172</v>
      </c>
      <c r="B1824" s="3" t="s">
        <v>9173</v>
      </c>
      <c r="C1824" s="3">
        <v>5.9</v>
      </c>
      <c r="D1824" t="str">
        <v>Marcio Garcia</v>
      </c>
      <c r="E1824" s="3">
        <f>AVERAGEIF(A1824:A6866,D1824,C1824:C6866)</f>
        <v>5.5</v>
      </c>
    </row>
    <row r="1825" spans="1:5" x14ac:dyDescent="0.35">
      <c r="A1825" s="3" t="s">
        <v>9177</v>
      </c>
      <c r="B1825" s="3" t="s">
        <v>9178</v>
      </c>
      <c r="C1825" s="3">
        <v>6.8</v>
      </c>
      <c r="D1825" t="str">
        <v>Craig Moss</v>
      </c>
      <c r="E1825" s="3">
        <f>AVERAGEIF(A1825:A6867,D1825,C1825:C6867)</f>
        <v>2.6500000000000004</v>
      </c>
    </row>
    <row r="1826" spans="1:5" x14ac:dyDescent="0.35">
      <c r="A1826" s="3" t="s">
        <v>4903</v>
      </c>
      <c r="B1826" s="3" t="s">
        <v>9181</v>
      </c>
      <c r="C1826" s="3">
        <v>3.6</v>
      </c>
      <c r="D1826" t="str">
        <v>Michael Jai White</v>
      </c>
      <c r="E1826" s="3">
        <f>AVERAGEIF(A1826:A6868,D1826,C1826:C6868)</f>
        <v>5.8</v>
      </c>
    </row>
    <row r="1827" spans="1:5" x14ac:dyDescent="0.35">
      <c r="A1827" s="3" t="s">
        <v>9184</v>
      </c>
      <c r="B1827" s="3" t="s">
        <v>9185</v>
      </c>
      <c r="C1827" s="3">
        <v>6.7</v>
      </c>
      <c r="D1827" t="str">
        <v>Paolo Monico</v>
      </c>
      <c r="E1827" s="3">
        <f>AVERAGEIF(A1827:A6869,D1827,C1827:C6869)</f>
        <v>5.0999999999999996</v>
      </c>
    </row>
    <row r="1828" spans="1:5" x14ac:dyDescent="0.35">
      <c r="A1828" s="3" t="s">
        <v>7687</v>
      </c>
      <c r="B1828" s="3" t="s">
        <v>9189</v>
      </c>
      <c r="C1828" s="3">
        <v>6.3</v>
      </c>
      <c r="D1828" t="str">
        <v>Youssef Delara</v>
      </c>
      <c r="E1828" s="3">
        <f>AVERAGEIF(A1828:A6870,D1828,C1828:C6870)</f>
        <v>5.45</v>
      </c>
    </row>
    <row r="1829" spans="1:5" x14ac:dyDescent="0.35">
      <c r="A1829" s="3" t="s">
        <v>1324</v>
      </c>
      <c r="B1829" s="3" t="s">
        <v>9194</v>
      </c>
      <c r="C1829" s="3">
        <v>6.4</v>
      </c>
      <c r="D1829" t="str">
        <v>Darin Scott</v>
      </c>
      <c r="E1829" s="3">
        <f>AVERAGEIF(A1829:A6871,D1829,C1829:C6871)</f>
        <v>4.8</v>
      </c>
    </row>
    <row r="1830" spans="1:5" x14ac:dyDescent="0.35">
      <c r="A1830" s="3" t="s">
        <v>2066</v>
      </c>
      <c r="B1830" s="3" t="s">
        <v>9197</v>
      </c>
      <c r="C1830" s="3">
        <v>6.4</v>
      </c>
      <c r="D1830" t="str">
        <v>Christian Sesma</v>
      </c>
      <c r="E1830" s="3">
        <f>AVERAGEIF(A1830:A6872,D1830,C1830:C6872)</f>
        <v>3.9</v>
      </c>
    </row>
    <row r="1831" spans="1:5" x14ac:dyDescent="0.35">
      <c r="A1831" s="3" t="s">
        <v>3122</v>
      </c>
      <c r="B1831" s="3" t="s">
        <v>9201</v>
      </c>
      <c r="C1831" s="3">
        <v>5.7</v>
      </c>
      <c r="D1831" t="str">
        <v>Monte Hellman</v>
      </c>
      <c r="E1831" s="3">
        <f>AVERAGEIF(A1831:A6873,D1831,C1831:C6873)</f>
        <v>6.2</v>
      </c>
    </row>
    <row r="1832" spans="1:5" x14ac:dyDescent="0.35">
      <c r="A1832" s="3" t="s">
        <v>6997</v>
      </c>
      <c r="B1832" s="3" t="s">
        <v>9204</v>
      </c>
      <c r="C1832" s="3">
        <v>6.2</v>
      </c>
      <c r="D1832" t="str">
        <v>Brian Caunter</v>
      </c>
      <c r="E1832" s="3">
        <f>AVERAGEIF(A1832:A6874,D1832,C1832:C6874)</f>
        <v>6.2</v>
      </c>
    </row>
    <row r="1833" spans="1:5" x14ac:dyDescent="0.35">
      <c r="A1833" s="3" t="s">
        <v>857</v>
      </c>
      <c r="B1833" s="3" t="s">
        <v>9210</v>
      </c>
      <c r="C1833" s="3">
        <v>6.6</v>
      </c>
      <c r="D1833" t="str">
        <v>Chris D'Arienzo</v>
      </c>
      <c r="E1833" s="3">
        <f>AVERAGEIF(A1833:A6875,D1833,C1833:C6875)</f>
        <v>5.9</v>
      </c>
    </row>
    <row r="1834" spans="1:5" x14ac:dyDescent="0.35">
      <c r="A1834" s="3" t="s">
        <v>3233</v>
      </c>
      <c r="B1834" s="3" t="s">
        <v>9214</v>
      </c>
      <c r="C1834" s="3">
        <v>5.2</v>
      </c>
      <c r="D1834" t="str">
        <v>Isaac Florentine</v>
      </c>
      <c r="E1834" s="3">
        <f>AVERAGEIF(A1834:A6876,D1834,C1834:C6876)</f>
        <v>4.9000000000000004</v>
      </c>
    </row>
    <row r="1835" spans="1:5" x14ac:dyDescent="0.35">
      <c r="A1835" s="3" t="s">
        <v>2042</v>
      </c>
      <c r="B1835" s="3" t="s">
        <v>9219</v>
      </c>
      <c r="C1835" s="3">
        <v>6.1</v>
      </c>
      <c r="D1835" t="str">
        <v>Susan Seidelman</v>
      </c>
      <c r="E1835" s="3">
        <f>AVERAGEIF(A1835:A6877,D1835,C1835:C6877)</f>
        <v>6.5</v>
      </c>
    </row>
    <row r="1836" spans="1:5" x14ac:dyDescent="0.35">
      <c r="A1836" s="3" t="s">
        <v>3218</v>
      </c>
      <c r="B1836" s="3" t="s">
        <v>9222</v>
      </c>
      <c r="C1836" s="3">
        <v>7.1</v>
      </c>
      <c r="D1836" t="str">
        <v>Heidi Ewing</v>
      </c>
      <c r="E1836" s="3">
        <f>AVERAGEIF(A1836:A6878,D1836,C1836:C6878)</f>
        <v>6.4</v>
      </c>
    </row>
    <row r="1837" spans="1:5" x14ac:dyDescent="0.35">
      <c r="A1837" s="3" t="s">
        <v>4537</v>
      </c>
      <c r="B1837" s="3" t="s">
        <v>9227</v>
      </c>
      <c r="C1837" s="3">
        <v>7.2</v>
      </c>
      <c r="D1837" t="str">
        <v>Leon Ford</v>
      </c>
      <c r="E1837" s="3">
        <f>AVERAGEIF(A1837:A6879,D1837,C1837:C6879)</f>
        <v>6.1</v>
      </c>
    </row>
    <row r="1838" spans="1:5" x14ac:dyDescent="0.35">
      <c r="A1838" s="3" t="s">
        <v>9230</v>
      </c>
      <c r="B1838" s="3" t="s">
        <v>9232</v>
      </c>
      <c r="C1838" s="3">
        <v>6.5</v>
      </c>
      <c r="D1838" t="str">
        <v>Hank Braxtan</v>
      </c>
      <c r="E1838" s="3">
        <f>AVERAGEIF(A1838:A6880,D1838,C1838:C6880)</f>
        <v>4</v>
      </c>
    </row>
    <row r="1839" spans="1:5" x14ac:dyDescent="0.35">
      <c r="A1839" s="3" t="s">
        <v>2698</v>
      </c>
      <c r="B1839" s="3" t="s">
        <v>9236</v>
      </c>
      <c r="C1839" s="3">
        <v>6</v>
      </c>
      <c r="D1839" t="str">
        <v>John Carl Buechler</v>
      </c>
      <c r="E1839" s="3">
        <f>AVERAGEIF(A1839:A6881,D1839,C1839:C6881)</f>
        <v>5.3</v>
      </c>
    </row>
    <row r="1840" spans="1:5" x14ac:dyDescent="0.35">
      <c r="A1840" s="3" t="s">
        <v>5418</v>
      </c>
      <c r="B1840" s="3" t="s">
        <v>9239</v>
      </c>
      <c r="C1840" s="3">
        <v>7</v>
      </c>
      <c r="D1840" t="str">
        <v>Rajkumar Hirani</v>
      </c>
      <c r="E1840" s="3">
        <f>AVERAGEIF(A1840:A6882,D1840,C1840:C6882)</f>
        <v>8.1999999999999993</v>
      </c>
    </row>
    <row r="1841" spans="1:5" x14ac:dyDescent="0.35">
      <c r="A1841" s="3" t="s">
        <v>3136</v>
      </c>
      <c r="B1841" s="3" t="s">
        <v>9242</v>
      </c>
      <c r="C1841" s="3">
        <v>7</v>
      </c>
      <c r="D1841" t="str">
        <v>Victor Nunez</v>
      </c>
      <c r="E1841" s="3">
        <f>AVERAGEIF(A1841:A6883,D1841,C1841:C6883)</f>
        <v>7.15</v>
      </c>
    </row>
    <row r="1842" spans="1:5" x14ac:dyDescent="0.35">
      <c r="A1842" s="3" t="s">
        <v>2859</v>
      </c>
      <c r="B1842" s="3" t="s">
        <v>9246</v>
      </c>
      <c r="C1842" s="3">
        <v>7.5</v>
      </c>
      <c r="D1842" t="str">
        <v>Rohit Jugraj</v>
      </c>
      <c r="E1842" s="3">
        <f>AVERAGEIF(A1842:A6884,D1842,C1842:C6884)</f>
        <v>6.6</v>
      </c>
    </row>
    <row r="1843" spans="1:5" x14ac:dyDescent="0.35">
      <c r="A1843" s="3" t="s">
        <v>1324</v>
      </c>
      <c r="B1843" s="3" t="s">
        <v>9249</v>
      </c>
      <c r="C1843" s="3">
        <v>6.6</v>
      </c>
      <c r="D1843" t="str">
        <v>ThorbjÃ¸rn Christoffersen</v>
      </c>
      <c r="E1843" s="3">
        <f>AVERAGEIF(A1843:A6885,D1843,C1843:C6885)</f>
        <v>5.7</v>
      </c>
    </row>
    <row r="1844" spans="1:5" x14ac:dyDescent="0.35">
      <c r="B1844" s="3" t="s">
        <v>9254</v>
      </c>
      <c r="C1844" s="3">
        <v>8.8000000000000007</v>
      </c>
      <c r="D1844" t="str">
        <v>Alex van Warmerdam</v>
      </c>
      <c r="E1844" s="3">
        <f>AVERAGEIF(A1844:A6886,D1844,C1844:C6886)</f>
        <v>7</v>
      </c>
    </row>
    <row r="1845" spans="1:5" x14ac:dyDescent="0.35">
      <c r="A1845" s="3" t="s">
        <v>8807</v>
      </c>
      <c r="B1845" s="3" t="s">
        <v>9260</v>
      </c>
      <c r="C1845" s="3">
        <v>7.4</v>
      </c>
      <c r="D1845" t="str">
        <v>Pawel Pawlikowski</v>
      </c>
      <c r="E1845" s="3">
        <f>AVERAGEIF(A1845:A6887,D1845,C1845:C6887)</f>
        <v>7.1</v>
      </c>
    </row>
    <row r="1846" spans="1:5" x14ac:dyDescent="0.35">
      <c r="A1846" s="3" t="s">
        <v>6308</v>
      </c>
      <c r="B1846" s="3" t="s">
        <v>9266</v>
      </c>
      <c r="C1846" s="3">
        <v>6.5</v>
      </c>
      <c r="D1846" t="str">
        <v>Frank Sebastiano</v>
      </c>
      <c r="E1846" s="3">
        <f>AVERAGEIF(A1846:A6888,D1846,C1846:C6888)</f>
        <v>6</v>
      </c>
    </row>
    <row r="1847" spans="1:5" x14ac:dyDescent="0.35">
      <c r="A1847" s="3" t="s">
        <v>5861</v>
      </c>
      <c r="B1847" s="3" t="s">
        <v>9271</v>
      </c>
      <c r="C1847" s="3">
        <v>6.2</v>
      </c>
      <c r="D1847" t="str">
        <v>Stacy Peralta</v>
      </c>
      <c r="E1847" s="3">
        <f>AVERAGEIF(A1847:A6889,D1847,C1847:C6889)</f>
        <v>7.8000000000000007</v>
      </c>
    </row>
    <row r="1848" spans="1:5" x14ac:dyDescent="0.35">
      <c r="A1848" s="3" t="s">
        <v>4260</v>
      </c>
      <c r="B1848" s="3" t="s">
        <v>9276</v>
      </c>
      <c r="C1848" s="3">
        <v>7.8</v>
      </c>
      <c r="D1848" t="str">
        <v>Nacho Vigalondo</v>
      </c>
      <c r="E1848" s="3">
        <f>AVERAGEIF(A1848:A6890,D1848,C1848:C6890)</f>
        <v>7.2</v>
      </c>
    </row>
    <row r="1849" spans="1:5" x14ac:dyDescent="0.35">
      <c r="A1849" s="3" t="s">
        <v>4317</v>
      </c>
      <c r="B1849" s="3" t="s">
        <v>9280</v>
      </c>
      <c r="C1849" s="3">
        <v>5.2</v>
      </c>
      <c r="D1849" t="str">
        <v>Hao Ning</v>
      </c>
      <c r="E1849" s="3">
        <f>AVERAGEIF(A1849:A6891,D1849,C1849:C6891)</f>
        <v>7.5500000000000007</v>
      </c>
    </row>
    <row r="1850" spans="1:5" x14ac:dyDescent="0.35">
      <c r="A1850" s="3" t="s">
        <v>278</v>
      </c>
      <c r="B1850" s="3" t="s">
        <v>9284</v>
      </c>
      <c r="C1850" s="3">
        <v>6.5</v>
      </c>
      <c r="D1850" t="str">
        <v>Tony Giglio</v>
      </c>
      <c r="E1850" s="3">
        <f>AVERAGEIF(A1850:A6892,D1850,C1850:C6892)</f>
        <v>5.3</v>
      </c>
    </row>
    <row r="1851" spans="1:5" x14ac:dyDescent="0.35">
      <c r="A1851" s="3" t="s">
        <v>1744</v>
      </c>
      <c r="B1851" s="3" t="s">
        <v>9287</v>
      </c>
      <c r="C1851" s="3">
        <v>6.5</v>
      </c>
      <c r="D1851" t="str">
        <v>Stanley Donen</v>
      </c>
      <c r="E1851" s="3">
        <f>AVERAGEIF(A1851:A6893,D1851,C1851:C6893)</f>
        <v>8.3000000000000007</v>
      </c>
    </row>
    <row r="1852" spans="1:5" x14ac:dyDescent="0.35">
      <c r="A1852" s="3" t="s">
        <v>3376</v>
      </c>
      <c r="B1852" s="3" t="s">
        <v>9292</v>
      </c>
      <c r="C1852" s="3">
        <v>5.2</v>
      </c>
      <c r="D1852" t="str">
        <v>Joe Cross</v>
      </c>
      <c r="E1852" s="3">
        <f>AVERAGEIF(A1852:A6894,D1852,C1852:C6894)</f>
        <v>7.6</v>
      </c>
    </row>
    <row r="1853" spans="1:5" x14ac:dyDescent="0.35">
      <c r="A1853" s="3" t="s">
        <v>3639</v>
      </c>
      <c r="B1853" s="3" t="s">
        <v>9298</v>
      </c>
      <c r="C1853" s="3">
        <v>7.2</v>
      </c>
      <c r="D1853" t="str">
        <v>Dinesh D'Souza</v>
      </c>
      <c r="E1853" s="3">
        <f>AVERAGEIF(A1853:A6895,D1853,C1853:C6895)</f>
        <v>5.0999999999999996</v>
      </c>
    </row>
    <row r="1854" spans="1:5" x14ac:dyDescent="0.35">
      <c r="A1854" s="3" t="s">
        <v>5423</v>
      </c>
      <c r="B1854" s="3" t="s">
        <v>9302</v>
      </c>
      <c r="C1854" s="3">
        <v>7.1</v>
      </c>
      <c r="D1854" t="str">
        <v>Tommy Lee Wallace</v>
      </c>
      <c r="E1854" s="3">
        <f>AVERAGEIF(A1854:A6896,D1854,C1854:C6896)</f>
        <v>4.5999999999999996</v>
      </c>
    </row>
    <row r="1855" spans="1:5" x14ac:dyDescent="0.35">
      <c r="A1855" s="3" t="s">
        <v>9305</v>
      </c>
      <c r="B1855" s="3" t="s">
        <v>9307</v>
      </c>
      <c r="C1855" s="3">
        <v>4.5</v>
      </c>
      <c r="D1855" t="str">
        <v>Don Taylor</v>
      </c>
      <c r="E1855" s="3">
        <f>AVERAGEIF(A1855:A6897,D1855,C1855:C6897)</f>
        <v>6.3</v>
      </c>
    </row>
    <row r="1856" spans="1:5" x14ac:dyDescent="0.35">
      <c r="A1856" s="3" t="s">
        <v>3303</v>
      </c>
      <c r="B1856" s="3" t="s">
        <v>9310</v>
      </c>
      <c r="C1856" s="3">
        <v>5.7</v>
      </c>
      <c r="D1856" t="str">
        <v>Leslie Small</v>
      </c>
      <c r="E1856" s="3">
        <f>AVERAGEIF(A1856:A6898,D1856,C1856:C6898)</f>
        <v>7.1</v>
      </c>
    </row>
    <row r="1857" spans="1:5" x14ac:dyDescent="0.35">
      <c r="A1857" s="3" t="s">
        <v>9314</v>
      </c>
      <c r="B1857" s="3" t="s">
        <v>9316</v>
      </c>
      <c r="C1857" s="3">
        <v>6</v>
      </c>
      <c r="D1857" t="str">
        <v>Ã‰ric Tessier</v>
      </c>
      <c r="E1857" s="3">
        <f>AVERAGEIF(A1857:A6899,D1857,C1857:C6899)</f>
        <v>6.6</v>
      </c>
    </row>
    <row r="1858" spans="1:5" x14ac:dyDescent="0.35">
      <c r="A1858" s="3" t="s">
        <v>5139</v>
      </c>
      <c r="B1858" s="3" t="s">
        <v>9321</v>
      </c>
      <c r="C1858" s="3">
        <v>6.4</v>
      </c>
      <c r="D1858" t="str">
        <v>Alison Maclean</v>
      </c>
      <c r="E1858" s="3">
        <f>AVERAGEIF(A1858:A6900,D1858,C1858:C6900)</f>
        <v>7</v>
      </c>
    </row>
    <row r="1859" spans="1:5" x14ac:dyDescent="0.35">
      <c r="A1859" s="3" t="s">
        <v>4239</v>
      </c>
      <c r="B1859" s="3" t="s">
        <v>9324</v>
      </c>
      <c r="C1859" s="3">
        <v>5.2</v>
      </c>
      <c r="D1859" t="str">
        <v>Alice Wu</v>
      </c>
      <c r="E1859" s="3">
        <f>AVERAGEIF(A1859:A6901,D1859,C1859:C6901)</f>
        <v>7.6</v>
      </c>
    </row>
    <row r="1860" spans="1:5" x14ac:dyDescent="0.35">
      <c r="A1860" s="3" t="s">
        <v>9327</v>
      </c>
      <c r="B1860" s="3" t="s">
        <v>9329</v>
      </c>
      <c r="C1860" s="3">
        <v>4.3</v>
      </c>
      <c r="D1860" t="str">
        <v>Sarah Gavron</v>
      </c>
      <c r="E1860" s="3">
        <f>AVERAGEIF(A1860:A6902,D1860,C1860:C6902)</f>
        <v>6.7</v>
      </c>
    </row>
    <row r="1861" spans="1:5" x14ac:dyDescent="0.35">
      <c r="A1861" s="3" t="s">
        <v>9333</v>
      </c>
      <c r="B1861" s="3" t="s">
        <v>9334</v>
      </c>
      <c r="C1861" s="3">
        <v>6.1</v>
      </c>
      <c r="D1861" t="str">
        <v>Isabel Coixet</v>
      </c>
      <c r="E1861" s="3">
        <f>AVERAGEIF(A1861:A6903,D1861,C1861:C6903)</f>
        <v>7.6</v>
      </c>
    </row>
    <row r="1862" spans="1:5" x14ac:dyDescent="0.35">
      <c r="A1862" s="3" t="s">
        <v>9337</v>
      </c>
      <c r="B1862" s="3" t="s">
        <v>9339</v>
      </c>
      <c r="C1862" s="3">
        <v>6.3</v>
      </c>
      <c r="D1862" t="str">
        <v>James Ponsoldt</v>
      </c>
      <c r="E1862" s="3">
        <f>AVERAGEIF(A1862:A6904,D1862,C1862:C6904)</f>
        <v>7.1</v>
      </c>
    </row>
    <row r="1863" spans="1:5" x14ac:dyDescent="0.35">
      <c r="A1863" s="3" t="s">
        <v>4003</v>
      </c>
      <c r="B1863" s="3" t="s">
        <v>9344</v>
      </c>
      <c r="C1863" s="3">
        <v>6.8</v>
      </c>
      <c r="D1863" t="str">
        <v>Joshua Tickell</v>
      </c>
      <c r="E1863" s="3">
        <f>AVERAGEIF(A1863:A6905,D1863,C1863:C6905)</f>
        <v>7.6</v>
      </c>
    </row>
    <row r="1864" spans="1:5" x14ac:dyDescent="0.35">
      <c r="A1864" s="3" t="s">
        <v>4166</v>
      </c>
      <c r="B1864" s="3" t="s">
        <v>9348</v>
      </c>
      <c r="C1864" s="3">
        <v>4</v>
      </c>
      <c r="D1864" t="str">
        <v>Tim Boxell</v>
      </c>
      <c r="E1864" s="3">
        <f>AVERAGEIF(A1864:A6906,D1864,C1864:C6906)</f>
        <v>6.6</v>
      </c>
    </row>
    <row r="1865" spans="1:5" x14ac:dyDescent="0.35">
      <c r="A1865" s="3" t="s">
        <v>9351</v>
      </c>
      <c r="B1865" s="3" t="s">
        <v>9355</v>
      </c>
      <c r="C1865" s="3">
        <v>5.2</v>
      </c>
      <c r="D1865" t="str">
        <v>Michael D. Sellers</v>
      </c>
      <c r="E1865" s="3">
        <f>AVERAGEIF(A1865:A6907,D1865,C1865:C6907)</f>
        <v>5.7</v>
      </c>
    </row>
    <row r="1866" spans="1:5" x14ac:dyDescent="0.35">
      <c r="A1866" s="3" t="s">
        <v>2448</v>
      </c>
      <c r="B1866" s="3" t="s">
        <v>9359</v>
      </c>
      <c r="C1866" s="3">
        <v>6.5</v>
      </c>
      <c r="D1866" t="str">
        <v>Reed Cowan</v>
      </c>
      <c r="E1866" s="3">
        <f>AVERAGEIF(A1866:A6908,D1866,C1866:C6908)</f>
        <v>7.1</v>
      </c>
    </row>
    <row r="1867" spans="1:5" x14ac:dyDescent="0.35">
      <c r="A1867" s="3" t="s">
        <v>9362</v>
      </c>
      <c r="B1867" s="3" t="s">
        <v>9363</v>
      </c>
      <c r="C1867" s="3">
        <v>7.5</v>
      </c>
      <c r="D1867" t="str">
        <v>James Dodson</v>
      </c>
      <c r="E1867" s="3">
        <f>AVERAGEIF(A1867:A6909,D1867,C1867:C6909)</f>
        <v>6.2</v>
      </c>
    </row>
    <row r="1868" spans="1:5" x14ac:dyDescent="0.35">
      <c r="A1868" s="3" t="s">
        <v>3239</v>
      </c>
      <c r="B1868" s="3" t="s">
        <v>9369</v>
      </c>
      <c r="C1868" s="3">
        <v>7.1</v>
      </c>
      <c r="D1868" t="str">
        <v>Alex Rivera</v>
      </c>
      <c r="E1868" s="3">
        <f>AVERAGEIF(A1868:A6910,D1868,C1868:C6910)</f>
        <v>5.9</v>
      </c>
    </row>
    <row r="1869" spans="1:5" x14ac:dyDescent="0.35">
      <c r="A1869" s="3" t="s">
        <v>1252</v>
      </c>
      <c r="B1869" s="3" t="s">
        <v>9374</v>
      </c>
      <c r="C1869" s="3">
        <v>6.9</v>
      </c>
      <c r="D1869" t="str">
        <v>John Murlowski</v>
      </c>
      <c r="E1869" s="3">
        <f>AVERAGEIF(A1869:A6911,D1869,C1869:C6911)</f>
        <v>5.8</v>
      </c>
    </row>
    <row r="1870" spans="1:5" x14ac:dyDescent="0.35">
      <c r="A1870" s="3" t="s">
        <v>3122</v>
      </c>
      <c r="B1870" s="3" t="s">
        <v>9378</v>
      </c>
      <c r="C1870" s="3">
        <v>8</v>
      </c>
      <c r="D1870" t="str">
        <v>Benni Diez</v>
      </c>
      <c r="E1870" s="3">
        <f>AVERAGEIF(A1870:A6912,D1870,C1870:C6912)</f>
        <v>5</v>
      </c>
    </row>
    <row r="1871" spans="1:5" x14ac:dyDescent="0.35">
      <c r="A1871" s="3" t="s">
        <v>3694</v>
      </c>
      <c r="B1871" s="3" t="s">
        <v>9382</v>
      </c>
      <c r="C1871" s="3">
        <v>8.1999999999999993</v>
      </c>
      <c r="D1871" t="str">
        <v>Danny Perez</v>
      </c>
      <c r="E1871" s="3">
        <f>AVERAGEIF(A1871:A6913,D1871,C1871:C6913)</f>
        <v>6.3</v>
      </c>
    </row>
    <row r="1872" spans="1:5" x14ac:dyDescent="0.35">
      <c r="A1872" s="3" t="s">
        <v>760</v>
      </c>
      <c r="B1872" s="3" t="s">
        <v>9386</v>
      </c>
      <c r="C1872" s="3">
        <v>6.4</v>
      </c>
      <c r="D1872" t="str">
        <v>Robby Henson</v>
      </c>
      <c r="E1872" s="3">
        <f>AVERAGEIF(A1872:A6914,D1872,C1872:C6914)</f>
        <v>5.0999999999999996</v>
      </c>
    </row>
    <row r="1873" spans="1:5" x14ac:dyDescent="0.35">
      <c r="A1873" s="3" t="s">
        <v>4965</v>
      </c>
      <c r="B1873" s="3" t="s">
        <v>9389</v>
      </c>
      <c r="C1873" s="3">
        <v>7.9</v>
      </c>
      <c r="D1873" t="str">
        <v>Zackary Adler</v>
      </c>
      <c r="E1873" s="3">
        <f>AVERAGEIF(A1873:A6915,D1873,C1873:C6915)</f>
        <v>5</v>
      </c>
    </row>
    <row r="1874" spans="1:5" x14ac:dyDescent="0.35">
      <c r="A1874" s="3" t="s">
        <v>9392</v>
      </c>
      <c r="B1874" s="3" t="s">
        <v>9394</v>
      </c>
      <c r="C1874" s="3">
        <v>6.7</v>
      </c>
      <c r="D1874" t="str">
        <v>Dominic Burns</v>
      </c>
      <c r="E1874" s="3">
        <f>AVERAGEIF(A1874:A6916,D1874,C1874:C6916)</f>
        <v>3.1</v>
      </c>
    </row>
    <row r="1875" spans="1:5" x14ac:dyDescent="0.35">
      <c r="A1875" s="3" t="s">
        <v>2260</v>
      </c>
      <c r="B1875" s="3" t="s">
        <v>9398</v>
      </c>
      <c r="C1875" s="3">
        <v>6.1</v>
      </c>
      <c r="D1875" t="str">
        <v>Carmen Marron</v>
      </c>
      <c r="E1875" s="3">
        <f>AVERAGEIF(A1875:A6917,D1875,C1875:C6917)</f>
        <v>3.9</v>
      </c>
    </row>
    <row r="1876" spans="1:5" x14ac:dyDescent="0.35">
      <c r="A1876" s="3" t="s">
        <v>389</v>
      </c>
      <c r="B1876" s="3" t="s">
        <v>9403</v>
      </c>
      <c r="C1876" s="3">
        <v>8.9</v>
      </c>
      <c r="D1876" t="str">
        <v>Jason Stone</v>
      </c>
      <c r="E1876" s="3">
        <f>AVERAGEIF(A1876:A6918,D1876,C1876:C6918)</f>
        <v>5.8</v>
      </c>
    </row>
    <row r="1877" spans="1:5" x14ac:dyDescent="0.35">
      <c r="A1877" s="3" t="s">
        <v>3453</v>
      </c>
      <c r="B1877" s="3" t="s">
        <v>9407</v>
      </c>
      <c r="C1877" s="3">
        <v>8.1</v>
      </c>
      <c r="D1877" t="str">
        <v>Jerry Rees</v>
      </c>
      <c r="E1877" s="3">
        <f>AVERAGEIF(A1877:A6919,D1877,C1877:C6919)</f>
        <v>7.3</v>
      </c>
    </row>
    <row r="1878" spans="1:5" x14ac:dyDescent="0.35">
      <c r="A1878" s="3" t="s">
        <v>1104</v>
      </c>
      <c r="B1878" s="3" t="s">
        <v>9410</v>
      </c>
      <c r="C1878" s="3">
        <v>6.2</v>
      </c>
      <c r="D1878" t="str">
        <v>Jaco Booyens</v>
      </c>
      <c r="E1878" s="3">
        <f>AVERAGEIF(A1878:A6920,D1878,C1878:C6920)</f>
        <v>6.9</v>
      </c>
    </row>
    <row r="1879" spans="1:5" x14ac:dyDescent="0.35">
      <c r="A1879" s="3" t="s">
        <v>1575</v>
      </c>
      <c r="B1879" s="3" t="s">
        <v>9415</v>
      </c>
      <c r="C1879" s="3">
        <v>4.9000000000000004</v>
      </c>
      <c r="D1879" t="str">
        <v>Danny Steinmann</v>
      </c>
      <c r="E1879" s="3">
        <f>AVERAGEIF(A1879:A6921,D1879,C1879:C6921)</f>
        <v>4.7</v>
      </c>
    </row>
    <row r="1880" spans="1:5" x14ac:dyDescent="0.35">
      <c r="A1880" s="3" t="s">
        <v>9418</v>
      </c>
      <c r="B1880" s="3" t="s">
        <v>9421</v>
      </c>
      <c r="C1880" s="3">
        <v>5.4</v>
      </c>
      <c r="D1880" t="str">
        <v>Jon Gunn</v>
      </c>
      <c r="E1880" s="3">
        <f>AVERAGEIF(A1880:A6922,D1880,C1880:C6922)</f>
        <v>6.0333333333333341</v>
      </c>
    </row>
    <row r="1881" spans="1:5" x14ac:dyDescent="0.35">
      <c r="A1881" s="3" t="s">
        <v>7687</v>
      </c>
      <c r="B1881" s="3" t="s">
        <v>9427</v>
      </c>
      <c r="C1881" s="3">
        <v>5.8</v>
      </c>
      <c r="D1881" t="str">
        <v>Hayley Cloake</v>
      </c>
      <c r="E1881" s="3">
        <f>AVERAGEIF(A1881:A6923,D1881,C1881:C6923)</f>
        <v>4.3</v>
      </c>
    </row>
    <row r="1882" spans="1:5" x14ac:dyDescent="0.35">
      <c r="A1882" s="3" t="s">
        <v>9430</v>
      </c>
      <c r="B1882" s="3" t="s">
        <v>9432</v>
      </c>
      <c r="C1882" s="3">
        <v>4.7</v>
      </c>
      <c r="D1882" t="str">
        <v>Tay Garnett</v>
      </c>
      <c r="E1882" s="3">
        <f>AVERAGEIF(A1882:A6924,D1882,C1882:C6924)</f>
        <v>7.5</v>
      </c>
    </row>
    <row r="1883" spans="1:5" x14ac:dyDescent="0.35">
      <c r="A1883" s="3" t="s">
        <v>5873</v>
      </c>
      <c r="B1883" s="3" t="s">
        <v>9435</v>
      </c>
      <c r="C1883" s="3">
        <v>6</v>
      </c>
      <c r="D1883" t="str">
        <v>Shyam Madiraju</v>
      </c>
      <c r="E1883" s="3">
        <f>AVERAGEIF(A1883:A6925,D1883,C1883:C6925)</f>
        <v>4.8</v>
      </c>
    </row>
    <row r="1884" spans="1:5" x14ac:dyDescent="0.35">
      <c r="A1884" s="3" t="s">
        <v>570</v>
      </c>
      <c r="B1884" s="3" t="s">
        <v>9439</v>
      </c>
      <c r="C1884" s="3">
        <v>7</v>
      </c>
      <c r="D1884" t="str">
        <v>Harmage Singh Kalirai</v>
      </c>
      <c r="E1884" s="3">
        <f>AVERAGEIF(A1884:A6926,D1884,C1884:C6926)</f>
        <v>5.8</v>
      </c>
    </row>
    <row r="1885" spans="1:5" x14ac:dyDescent="0.35">
      <c r="A1885" s="3" t="s">
        <v>9443</v>
      </c>
      <c r="B1885" s="3" t="s">
        <v>9446</v>
      </c>
      <c r="C1885" s="3">
        <v>6</v>
      </c>
      <c r="D1885" t="str">
        <v>Rita Merson</v>
      </c>
      <c r="E1885" s="3">
        <f>AVERAGEIF(A1885:A6927,D1885,C1885:C6927)</f>
        <v>5.3</v>
      </c>
    </row>
    <row r="1886" spans="1:5" x14ac:dyDescent="0.35">
      <c r="A1886" s="3" t="s">
        <v>2246</v>
      </c>
      <c r="B1886" s="3" t="s">
        <v>9451</v>
      </c>
      <c r="C1886" s="3">
        <v>7.9</v>
      </c>
      <c r="D1886" t="str">
        <v>William Wyler</v>
      </c>
      <c r="E1886" s="3">
        <f>AVERAGEIF(A1886:A6928,D1886,C1886:C6928)</f>
        <v>8.1</v>
      </c>
    </row>
    <row r="1887" spans="1:5" x14ac:dyDescent="0.35">
      <c r="A1887" s="3" t="s">
        <v>7113</v>
      </c>
      <c r="B1887" s="3" t="s">
        <v>9454</v>
      </c>
      <c r="C1887" s="3">
        <v>8.1</v>
      </c>
      <c r="D1887" t="str">
        <v>Larry Clark</v>
      </c>
      <c r="E1887" s="3">
        <f>AVERAGEIF(A1887:A6929,D1887,C1887:C6929)</f>
        <v>7</v>
      </c>
    </row>
    <row r="1888" spans="1:5" x14ac:dyDescent="0.35">
      <c r="A1888" s="3" t="s">
        <v>1351</v>
      </c>
      <c r="B1888" s="3" t="s">
        <v>9457</v>
      </c>
      <c r="C1888" s="3">
        <v>6.2</v>
      </c>
      <c r="D1888" t="str">
        <v>Petter NÃ¦ss</v>
      </c>
      <c r="E1888" s="3">
        <f>AVERAGEIF(A1888:A6930,D1888,C1888:C6930)</f>
        <v>7.6</v>
      </c>
    </row>
    <row r="1889" spans="1:5" x14ac:dyDescent="0.35">
      <c r="A1889" s="3" t="s">
        <v>9461</v>
      </c>
      <c r="B1889" s="3" t="s">
        <v>9462</v>
      </c>
      <c r="C1889" s="3">
        <v>6.7</v>
      </c>
      <c r="D1889" t="str">
        <v>Robert Fontaine</v>
      </c>
      <c r="E1889" s="3">
        <f>AVERAGEIF(A1889:A6931,D1889,C1889:C6931)</f>
        <v>7.2</v>
      </c>
    </row>
    <row r="1890" spans="1:5" x14ac:dyDescent="0.35">
      <c r="A1890" s="3" t="s">
        <v>7635</v>
      </c>
      <c r="B1890" s="3" t="s">
        <v>9466</v>
      </c>
      <c r="C1890" s="3">
        <v>7.3</v>
      </c>
      <c r="D1890" t="str">
        <v>Dan Perri</v>
      </c>
      <c r="E1890" s="3">
        <f>AVERAGEIF(A1890:A6932,D1890,C1890:C6932)</f>
        <v>6.7</v>
      </c>
    </row>
    <row r="1891" spans="1:5" x14ac:dyDescent="0.35">
      <c r="A1891" s="3" t="s">
        <v>9470</v>
      </c>
      <c r="B1891" s="3" t="s">
        <v>9471</v>
      </c>
      <c r="C1891" s="3">
        <v>4.5999999999999996</v>
      </c>
      <c r="D1891" t="str">
        <v>Neil Mcenery-West</v>
      </c>
      <c r="E1891" s="3">
        <f>AVERAGEIF(A1891:A6933,D1891,C1891:C6933)</f>
        <v>4.8</v>
      </c>
    </row>
    <row r="1892" spans="1:5" x14ac:dyDescent="0.35">
      <c r="A1892" s="3" t="s">
        <v>5133</v>
      </c>
      <c r="B1892" s="3" t="s">
        <v>9476</v>
      </c>
      <c r="C1892" s="3">
        <v>6.1</v>
      </c>
      <c r="D1892" t="str">
        <v>Anthony O'Brien</v>
      </c>
      <c r="E1892" s="3">
        <f>AVERAGEIF(A1892:A6934,D1892,C1892:C6934)</f>
        <v>5.5</v>
      </c>
    </row>
    <row r="1893" spans="1:5" x14ac:dyDescent="0.35">
      <c r="A1893" s="3" t="s">
        <v>2698</v>
      </c>
      <c r="B1893" s="3" t="s">
        <v>9480</v>
      </c>
      <c r="C1893" s="3">
        <v>6.2</v>
      </c>
      <c r="D1893" t="str">
        <v>Michael Herz</v>
      </c>
      <c r="E1893" s="3">
        <f>AVERAGEIF(A1893:A6935,D1893,C1893:C6935)</f>
        <v>5.65</v>
      </c>
    </row>
    <row r="1894" spans="1:5" x14ac:dyDescent="0.35">
      <c r="A1894" s="3" t="s">
        <v>5985</v>
      </c>
      <c r="B1894" s="3" t="s">
        <v>9485</v>
      </c>
      <c r="C1894" s="3">
        <v>7.8</v>
      </c>
      <c r="D1894" t="str">
        <v>David Robert Mitchell</v>
      </c>
      <c r="E1894" s="3">
        <f>AVERAGEIF(A1894:A6936,D1894,C1894:C6936)</f>
        <v>6.9</v>
      </c>
    </row>
    <row r="1895" spans="1:5" x14ac:dyDescent="0.35">
      <c r="A1895" s="3" t="s">
        <v>3444</v>
      </c>
      <c r="B1895" s="3" t="s">
        <v>9488</v>
      </c>
      <c r="C1895" s="3">
        <v>6.1</v>
      </c>
      <c r="D1895" t="str">
        <v>Robert Mulligan</v>
      </c>
      <c r="E1895" s="3">
        <f>AVERAGEIF(A1895:A6937,D1895,C1895:C6937)</f>
        <v>8.4</v>
      </c>
    </row>
    <row r="1896" spans="1:5" x14ac:dyDescent="0.35">
      <c r="A1896" s="3" t="s">
        <v>1058</v>
      </c>
      <c r="B1896" s="3" t="s">
        <v>9494</v>
      </c>
      <c r="C1896" s="3">
        <v>7.6</v>
      </c>
      <c r="D1896" t="str">
        <v>Chia-Liang Liu</v>
      </c>
      <c r="E1896" s="3">
        <f>AVERAGEIF(A1896:A6938,D1896,C1896:C6938)</f>
        <v>7.6</v>
      </c>
    </row>
    <row r="1897" spans="1:5" x14ac:dyDescent="0.35">
      <c r="A1897" s="3" t="s">
        <v>5495</v>
      </c>
      <c r="B1897" s="3" t="s">
        <v>9500</v>
      </c>
      <c r="C1897" s="3">
        <v>5.8</v>
      </c>
      <c r="D1897" t="str">
        <v>Chris Kentis</v>
      </c>
      <c r="E1897" s="3">
        <f>AVERAGEIF(A1897:A6939,D1897,C1897:C6939)</f>
        <v>5.5</v>
      </c>
    </row>
    <row r="1898" spans="1:5" x14ac:dyDescent="0.35">
      <c r="A1898" s="3" t="s">
        <v>7204</v>
      </c>
      <c r="B1898" s="3" t="s">
        <v>9504</v>
      </c>
      <c r="C1898" s="3">
        <v>6.5</v>
      </c>
      <c r="D1898" t="str">
        <v>Alex Kendrick</v>
      </c>
      <c r="E1898" s="3">
        <f>AVERAGEIF(A1898:A6940,D1898,C1898:C6940)</f>
        <v>6.7750000000000004</v>
      </c>
    </row>
    <row r="1899" spans="1:5" x14ac:dyDescent="0.35">
      <c r="A1899" s="3" t="s">
        <v>9508</v>
      </c>
      <c r="B1899" s="3" t="s">
        <v>9509</v>
      </c>
      <c r="C1899" s="3">
        <v>7.2</v>
      </c>
      <c r="D1899" t="str">
        <v>Robert Rossen</v>
      </c>
      <c r="E1899" s="3">
        <f>AVERAGEIF(A1899:A6941,D1899,C1899:C6941)</f>
        <v>8</v>
      </c>
    </row>
    <row r="1900" spans="1:5" x14ac:dyDescent="0.35">
      <c r="A1900" s="3" t="s">
        <v>125</v>
      </c>
      <c r="B1900" s="3" t="s">
        <v>9513</v>
      </c>
      <c r="C1900" s="3">
        <v>7.8</v>
      </c>
      <c r="D1900" t="str">
        <v>Jack Conway</v>
      </c>
      <c r="E1900" s="3">
        <f>AVERAGEIF(A1900:A6942,D1900,C1900:C6942)</f>
        <v>7.1</v>
      </c>
    </row>
    <row r="1901" spans="1:5" x14ac:dyDescent="0.35">
      <c r="A1901" s="3" t="s">
        <v>9516</v>
      </c>
      <c r="B1901" s="3" t="s">
        <v>9517</v>
      </c>
      <c r="C1901" s="3">
        <v>4.7</v>
      </c>
      <c r="D1901" t="str">
        <v>Sylvain Chomet</v>
      </c>
      <c r="E1901" s="3">
        <f>AVERAGEIF(A1901:A6943,D1901,C1901:C6943)</f>
        <v>7.8</v>
      </c>
    </row>
    <row r="1902" spans="1:5" x14ac:dyDescent="0.35">
      <c r="A1902" s="3" t="s">
        <v>9521</v>
      </c>
      <c r="B1902" s="3" t="s">
        <v>9522</v>
      </c>
      <c r="C1902" s="3">
        <v>6.8</v>
      </c>
      <c r="D1902" t="str">
        <v>Chris Eyre</v>
      </c>
      <c r="E1902" s="3">
        <f>AVERAGEIF(A1902:A6944,D1902,C1902:C6944)</f>
        <v>7.2</v>
      </c>
    </row>
    <row r="1903" spans="1:5" x14ac:dyDescent="0.35">
      <c r="A1903" s="3" t="s">
        <v>9525</v>
      </c>
      <c r="B1903" s="3" t="s">
        <v>9526</v>
      </c>
      <c r="C1903" s="3">
        <v>5.9</v>
      </c>
      <c r="D1903" t="str">
        <v>Elia Kazan</v>
      </c>
      <c r="E1903" s="3">
        <f>AVERAGEIF(A1903:A6945,D1903,C1903:C6945)</f>
        <v>7.8666666666666671</v>
      </c>
    </row>
    <row r="1904" spans="1:5" x14ac:dyDescent="0.35">
      <c r="A1904" s="3" t="s">
        <v>1751</v>
      </c>
      <c r="B1904" s="3" t="s">
        <v>9530</v>
      </c>
      <c r="C1904" s="3">
        <v>7.2</v>
      </c>
      <c r="D1904" t="str">
        <v>Debra Granik</v>
      </c>
      <c r="E1904" s="3">
        <f>AVERAGEIF(A1904:A6946,D1904,C1904:C6946)</f>
        <v>7.2</v>
      </c>
    </row>
    <row r="1905" spans="1:5" x14ac:dyDescent="0.35">
      <c r="A1905" s="3" t="s">
        <v>487</v>
      </c>
      <c r="B1905" s="3" t="s">
        <v>9533</v>
      </c>
      <c r="C1905" s="3">
        <v>8.6999999999999993</v>
      </c>
      <c r="D1905" t="str">
        <v>Henry King</v>
      </c>
      <c r="E1905" s="3">
        <f>AVERAGEIF(A1905:A6947,D1905,C1905:C6947)</f>
        <v>7</v>
      </c>
    </row>
    <row r="1906" spans="1:5" x14ac:dyDescent="0.35">
      <c r="A1906" s="3" t="s">
        <v>4370</v>
      </c>
      <c r="B1906" s="3" t="s">
        <v>9537</v>
      </c>
      <c r="C1906" s="3">
        <v>5</v>
      </c>
      <c r="D1906" t="str">
        <v>Miranda July</v>
      </c>
      <c r="E1906" s="3">
        <f>AVERAGEIF(A1906:A6948,D1906,C1906:C6948)</f>
        <v>7.4</v>
      </c>
    </row>
    <row r="1907" spans="1:5" x14ac:dyDescent="0.35">
      <c r="A1907" s="3" t="s">
        <v>7109</v>
      </c>
      <c r="B1907" s="3" t="s">
        <v>9541</v>
      </c>
      <c r="C1907" s="3">
        <v>6.6</v>
      </c>
      <c r="D1907" t="str">
        <v>Max Joseph</v>
      </c>
      <c r="E1907" s="3">
        <f>AVERAGEIF(A1907:A6949,D1907,C1907:C6949)</f>
        <v>6.1</v>
      </c>
    </row>
    <row r="1908" spans="1:5" x14ac:dyDescent="0.35">
      <c r="A1908" s="3" t="s">
        <v>2246</v>
      </c>
      <c r="B1908" s="3" t="s">
        <v>9544</v>
      </c>
      <c r="C1908" s="3">
        <v>8.3000000000000007</v>
      </c>
      <c r="D1908" t="str">
        <v>Jim Jarmusch</v>
      </c>
      <c r="E1908" s="3">
        <f>AVERAGEIF(A1908:A6950,D1908,C1908:C6950)</f>
        <v>7.5</v>
      </c>
    </row>
    <row r="1909" spans="1:5" x14ac:dyDescent="0.35">
      <c r="A1909" s="3" t="s">
        <v>4982</v>
      </c>
      <c r="B1909" s="3" t="s">
        <v>9547</v>
      </c>
      <c r="C1909" s="3">
        <v>6.7</v>
      </c>
      <c r="D1909" t="str">
        <v>Kevin Tenney</v>
      </c>
      <c r="E1909" s="3">
        <f>AVERAGEIF(A1909:A6951,D1909,C1909:C6951)</f>
        <v>5.7</v>
      </c>
    </row>
    <row r="1910" spans="1:5" x14ac:dyDescent="0.35">
      <c r="A1910" s="3" t="s">
        <v>9551</v>
      </c>
      <c r="B1910" s="3" t="s">
        <v>9552</v>
      </c>
      <c r="C1910" s="3">
        <v>7.8</v>
      </c>
      <c r="D1910" t="str">
        <v>Ari Folman</v>
      </c>
      <c r="E1910" s="3">
        <f>AVERAGEIF(A1910:A6952,D1910,C1910:C6952)</f>
        <v>8</v>
      </c>
    </row>
    <row r="1911" spans="1:5" x14ac:dyDescent="0.35">
      <c r="A1911" s="3" t="s">
        <v>3836</v>
      </c>
      <c r="B1911" s="3" t="s">
        <v>9556</v>
      </c>
      <c r="C1911" s="3">
        <v>6.5</v>
      </c>
      <c r="D1911" t="str">
        <v>Gary Rogers</v>
      </c>
      <c r="E1911" s="3">
        <f>AVERAGEIF(A1911:A6953,D1911,C1911:C6953)</f>
        <v>3.3</v>
      </c>
    </row>
    <row r="1912" spans="1:5" x14ac:dyDescent="0.35">
      <c r="A1912" s="3" t="s">
        <v>260</v>
      </c>
      <c r="B1912" s="3" t="s">
        <v>9559</v>
      </c>
      <c r="C1912" s="3">
        <v>6.1</v>
      </c>
      <c r="D1912" t="str">
        <v>Marielle Heller</v>
      </c>
      <c r="E1912" s="3">
        <f>AVERAGEIF(A1912:A6954,D1912,C1912:C6954)</f>
        <v>6.9</v>
      </c>
    </row>
    <row r="1913" spans="1:5" x14ac:dyDescent="0.35">
      <c r="A1913" s="3" t="s">
        <v>7076</v>
      </c>
      <c r="B1913" s="3" t="s">
        <v>9563</v>
      </c>
      <c r="C1913" s="3">
        <v>8.1</v>
      </c>
      <c r="D1913" t="str">
        <v>David Sington</v>
      </c>
      <c r="E1913" s="3">
        <f>AVERAGEIF(A1913:A6955,D1913,C1913:C6955)</f>
        <v>8.1</v>
      </c>
    </row>
    <row r="1914" spans="1:5" x14ac:dyDescent="0.35">
      <c r="A1914" s="3" t="s">
        <v>9567</v>
      </c>
      <c r="B1914" s="3" t="s">
        <v>9569</v>
      </c>
      <c r="C1914" s="3">
        <v>5.2</v>
      </c>
      <c r="D1914" t="str">
        <v>Kelly Reichardt</v>
      </c>
      <c r="E1914" s="3">
        <f>AVERAGEIF(A1914:A6956,D1914,C1914:C6956)</f>
        <v>6.7666666666666657</v>
      </c>
    </row>
    <row r="1915" spans="1:5" x14ac:dyDescent="0.35">
      <c r="A1915" s="3" t="s">
        <v>9572</v>
      </c>
      <c r="B1915" s="3" t="s">
        <v>9573</v>
      </c>
      <c r="C1915" s="3">
        <v>5.6</v>
      </c>
      <c r="D1915" t="str">
        <v>Bob Giraldi</v>
      </c>
      <c r="E1915" s="3">
        <f>AVERAGEIF(A1915:A6957,D1915,C1915:C6957)</f>
        <v>7.3</v>
      </c>
    </row>
    <row r="1916" spans="1:5" x14ac:dyDescent="0.35">
      <c r="A1916" s="3" t="s">
        <v>6800</v>
      </c>
      <c r="B1916" s="3" t="s">
        <v>9578</v>
      </c>
      <c r="C1916" s="3">
        <v>5.8</v>
      </c>
      <c r="D1916" t="str">
        <v>Huck Botko</v>
      </c>
      <c r="E1916" s="3">
        <f>AVERAGEIF(A1916:A6958,D1916,C1916:C6958)</f>
        <v>4.5999999999999996</v>
      </c>
    </row>
    <row r="1917" spans="1:5" x14ac:dyDescent="0.35">
      <c r="A1917" s="3" t="s">
        <v>6297</v>
      </c>
      <c r="B1917" s="3" t="s">
        <v>9581</v>
      </c>
      <c r="C1917" s="3">
        <v>6.6</v>
      </c>
      <c r="D1917" t="str">
        <v>David Duchovny</v>
      </c>
      <c r="E1917" s="3">
        <f>AVERAGEIF(A1917:A6959,D1917,C1917:C6959)</f>
        <v>7</v>
      </c>
    </row>
    <row r="1918" spans="1:5" x14ac:dyDescent="0.35">
      <c r="A1918" s="3" t="s">
        <v>9584</v>
      </c>
      <c r="B1918" s="3" t="s">
        <v>9585</v>
      </c>
      <c r="C1918" s="3">
        <v>6.6</v>
      </c>
      <c r="D1918" t="str">
        <v>Mitchell Lichtenstein</v>
      </c>
      <c r="E1918" s="3">
        <f>AVERAGEIF(A1918:A6960,D1918,C1918:C6960)</f>
        <v>5.4</v>
      </c>
    </row>
    <row r="1919" spans="1:5" x14ac:dyDescent="0.35">
      <c r="A1919" s="3" t="s">
        <v>9588</v>
      </c>
      <c r="B1919" s="3" t="s">
        <v>9590</v>
      </c>
      <c r="C1919" s="3">
        <v>5.5</v>
      </c>
      <c r="D1919" t="str">
        <v>Lance Mungia</v>
      </c>
      <c r="E1919" s="3">
        <f>AVERAGEIF(A1919:A6961,D1919,C1919:C6961)</f>
        <v>6.7</v>
      </c>
    </row>
    <row r="1920" spans="1:5" x14ac:dyDescent="0.35">
      <c r="A1920" s="3" t="s">
        <v>9593</v>
      </c>
      <c r="B1920" s="3" t="s">
        <v>9595</v>
      </c>
      <c r="C1920" s="3">
        <v>5.5</v>
      </c>
      <c r="D1920" t="str">
        <v>Kundan Shah</v>
      </c>
      <c r="E1920" s="3">
        <f>AVERAGEIF(A1920:A6962,D1920,C1920:C6962)</f>
        <v>2.8</v>
      </c>
    </row>
    <row r="1921" spans="1:5" x14ac:dyDescent="0.35">
      <c r="A1921" s="3" t="s">
        <v>3585</v>
      </c>
      <c r="B1921" s="3" t="s">
        <v>9599</v>
      </c>
      <c r="C1921" s="3">
        <v>7</v>
      </c>
      <c r="D1921" t="str">
        <v>Hue Rhodes</v>
      </c>
      <c r="E1921" s="3">
        <f>AVERAGEIF(A1921:A6963,D1921,C1921:C6963)</f>
        <v>5.8</v>
      </c>
    </row>
    <row r="1922" spans="1:5" x14ac:dyDescent="0.35">
      <c r="A1922" s="3" t="s">
        <v>1198</v>
      </c>
      <c r="B1922" s="3" t="s">
        <v>9603</v>
      </c>
      <c r="C1922" s="3">
        <v>6.5</v>
      </c>
      <c r="D1922" t="str">
        <v>Jugal Hansraj</v>
      </c>
      <c r="E1922" s="3">
        <f>AVERAGEIF(A1922:A6964,D1922,C1922:C6964)</f>
        <v>5.3</v>
      </c>
    </row>
    <row r="1923" spans="1:5" x14ac:dyDescent="0.35">
      <c r="A1923" s="3" t="s">
        <v>6767</v>
      </c>
      <c r="B1923" s="3" t="s">
        <v>9607</v>
      </c>
      <c r="C1923" s="3">
        <v>5.8</v>
      </c>
      <c r="D1923" t="str">
        <v>Danny Provenzano</v>
      </c>
      <c r="E1923" s="3">
        <f>AVERAGEIF(A1923:A6965,D1923,C1923:C6965)</f>
        <v>5.4</v>
      </c>
    </row>
    <row r="1924" spans="1:5" x14ac:dyDescent="0.35">
      <c r="A1924" s="3" t="s">
        <v>9610</v>
      </c>
      <c r="B1924" s="3" t="s">
        <v>9612</v>
      </c>
      <c r="C1924" s="3">
        <v>5.6</v>
      </c>
      <c r="D1924" t="str">
        <v>Bill Muir</v>
      </c>
      <c r="E1924" s="3">
        <f>AVERAGEIF(A1924:A6966,D1924,C1924:C6966)</f>
        <v>4.8</v>
      </c>
    </row>
    <row r="1925" spans="1:5" x14ac:dyDescent="0.35">
      <c r="A1925" s="3" t="s">
        <v>9616</v>
      </c>
      <c r="B1925" s="3" t="s">
        <v>9617</v>
      </c>
      <c r="C1925" s="3">
        <v>5.6</v>
      </c>
      <c r="D1925" t="str">
        <v>Noah Buschel</v>
      </c>
      <c r="E1925" s="3">
        <f>AVERAGEIF(A1925:A6967,D1925,C1925:C6967)</f>
        <v>6.2</v>
      </c>
    </row>
    <row r="1926" spans="1:5" x14ac:dyDescent="0.35">
      <c r="A1926" s="3" t="s">
        <v>3444</v>
      </c>
      <c r="B1926" s="3" t="s">
        <v>9620</v>
      </c>
      <c r="C1926" s="3">
        <v>5.8</v>
      </c>
      <c r="D1926" t="str">
        <v>Brian Yuzna</v>
      </c>
      <c r="E1926" s="3">
        <f>AVERAGEIF(A1926:A6968,D1926,C1926:C6968)</f>
        <v>5.9</v>
      </c>
    </row>
    <row r="1927" spans="1:5" x14ac:dyDescent="0.35">
      <c r="A1927" s="3" t="s">
        <v>6620</v>
      </c>
      <c r="B1927" s="3" t="s">
        <v>9624</v>
      </c>
      <c r="C1927" s="3">
        <v>7.6</v>
      </c>
      <c r="D1927" t="str">
        <v>Hunter Richards</v>
      </c>
      <c r="E1927" s="3">
        <f>AVERAGEIF(A1927:A6969,D1927,C1927:C6969)</f>
        <v>6.6</v>
      </c>
    </row>
    <row r="1928" spans="1:5" x14ac:dyDescent="0.35">
      <c r="A1928" s="3" t="s">
        <v>5133</v>
      </c>
      <c r="B1928" s="3" t="s">
        <v>9628</v>
      </c>
      <c r="C1928" s="3">
        <v>6.4</v>
      </c>
      <c r="D1928" t="str">
        <v>Laurie Collyer</v>
      </c>
      <c r="E1928" s="3">
        <f>AVERAGEIF(A1928:A6970,D1928,C1928:C6970)</f>
        <v>6.6</v>
      </c>
    </row>
    <row r="1929" spans="1:5" x14ac:dyDescent="0.35">
      <c r="A1929" s="3" t="s">
        <v>9632</v>
      </c>
      <c r="B1929" s="3" t="s">
        <v>9635</v>
      </c>
      <c r="C1929" s="3">
        <v>6.3</v>
      </c>
      <c r="D1929" t="str">
        <v>Aaron Hann</v>
      </c>
      <c r="E1929" s="3">
        <f>AVERAGEIF(A1929:A6971,D1929,C1929:C6971)</f>
        <v>6</v>
      </c>
    </row>
    <row r="1930" spans="1:5" x14ac:dyDescent="0.35">
      <c r="A1930" s="3" t="s">
        <v>9639</v>
      </c>
      <c r="B1930" s="3" t="s">
        <v>9642</v>
      </c>
      <c r="C1930" s="3">
        <v>4.5999999999999996</v>
      </c>
      <c r="D1930" t="str">
        <v>Phil Claydon</v>
      </c>
      <c r="E1930" s="3">
        <f>AVERAGEIF(A1930:A6972,D1930,C1930:C6972)</f>
        <v>5.2</v>
      </c>
    </row>
    <row r="1931" spans="1:5" x14ac:dyDescent="0.35">
      <c r="A1931" s="3" t="s">
        <v>9646</v>
      </c>
      <c r="B1931" s="3" t="s">
        <v>9647</v>
      </c>
      <c r="C1931" s="3">
        <v>6.5</v>
      </c>
      <c r="D1931" t="str">
        <v>Ralph Ziman</v>
      </c>
      <c r="E1931" s="3">
        <f>AVERAGEIF(A1931:A6973,D1931,C1931:C6973)</f>
        <v>7.8</v>
      </c>
    </row>
    <row r="1932" spans="1:5" x14ac:dyDescent="0.35">
      <c r="A1932" s="3" t="s">
        <v>9650</v>
      </c>
      <c r="B1932" s="3" t="s">
        <v>9652</v>
      </c>
      <c r="C1932" s="3">
        <v>7.5</v>
      </c>
      <c r="D1932" t="str">
        <v>John Simpson</v>
      </c>
      <c r="E1932" s="3">
        <f>AVERAGEIF(A1932:A6974,D1932,C1932:C6974)</f>
        <v>6.4</v>
      </c>
    </row>
    <row r="1933" spans="1:5" x14ac:dyDescent="0.35">
      <c r="A1933" s="3" t="s">
        <v>4773</v>
      </c>
      <c r="B1933" s="3" t="s">
        <v>9656</v>
      </c>
      <c r="C1933" s="3">
        <v>7.5</v>
      </c>
      <c r="D1933" t="str">
        <v>Colin Minihan</v>
      </c>
      <c r="E1933" s="3">
        <f>AVERAGEIF(A1933:A6975,D1933,C1933:C6975)</f>
        <v>6.1</v>
      </c>
    </row>
    <row r="1934" spans="1:5" x14ac:dyDescent="0.35">
      <c r="A1934" s="3" t="s">
        <v>7687</v>
      </c>
      <c r="B1934" s="3" t="s">
        <v>9663</v>
      </c>
      <c r="C1934" s="3">
        <v>5.3</v>
      </c>
      <c r="D1934" t="str">
        <v>Conor McMahon</v>
      </c>
      <c r="E1934" s="3">
        <f>AVERAGEIF(A1934:A6976,D1934,C1934:C6976)</f>
        <v>5.7</v>
      </c>
    </row>
    <row r="1935" spans="1:5" x14ac:dyDescent="0.35">
      <c r="A1935" s="3" t="s">
        <v>9667</v>
      </c>
      <c r="B1935" s="3" t="s">
        <v>9670</v>
      </c>
      <c r="C1935" s="3">
        <v>7.5</v>
      </c>
      <c r="D1935" t="str">
        <v>Chris Shadley</v>
      </c>
      <c r="E1935" s="3">
        <f>AVERAGEIF(A1935:A6977,D1935,C1935:C6977)</f>
        <v>5.5</v>
      </c>
    </row>
    <row r="1936" spans="1:5" x14ac:dyDescent="0.35">
      <c r="A1936" s="3" t="s">
        <v>9674</v>
      </c>
      <c r="B1936" s="3" t="s">
        <v>9677</v>
      </c>
      <c r="C1936" s="3">
        <v>3.3</v>
      </c>
      <c r="D1936" t="str">
        <v>Simon Napier-Bell</v>
      </c>
      <c r="E1936" s="3">
        <f>AVERAGEIF(A1936:A6978,D1936,C1936:C6978)</f>
        <v>7.4</v>
      </c>
    </row>
    <row r="1937" spans="1:5" x14ac:dyDescent="0.35">
      <c r="A1937" s="3" t="s">
        <v>5418</v>
      </c>
      <c r="B1937" s="3" t="s">
        <v>9683</v>
      </c>
      <c r="C1937" s="3">
        <v>5.7</v>
      </c>
      <c r="D1937" t="str">
        <v>Simon Yin</v>
      </c>
      <c r="E1937" s="3">
        <f>AVERAGEIF(A1937:A6979,D1937,C1937:C6979)</f>
        <v>3.9</v>
      </c>
    </row>
    <row r="1938" spans="1:5" x14ac:dyDescent="0.35">
      <c r="A1938" s="3" t="s">
        <v>9687</v>
      </c>
      <c r="B1938" s="3" t="s">
        <v>9690</v>
      </c>
      <c r="C1938" s="3">
        <v>3.5</v>
      </c>
      <c r="D1938" t="str">
        <v>Jeff Crook</v>
      </c>
      <c r="E1938" s="3">
        <f>AVERAGEIF(A1938:A6980,D1938,C1938:C6980)</f>
        <v>4.5999999999999996</v>
      </c>
    </row>
    <row r="1939" spans="1:5" x14ac:dyDescent="0.35">
      <c r="A1939" s="3" t="s">
        <v>3259</v>
      </c>
      <c r="B1939" s="3" t="s">
        <v>9693</v>
      </c>
      <c r="C1939" s="3">
        <v>9.3000000000000007</v>
      </c>
      <c r="D1939" t="str">
        <v>Orson Welles</v>
      </c>
      <c r="E1939" s="3">
        <f>AVERAGEIF(A1939:A6981,D1939,C1939:C6981)</f>
        <v>7.7</v>
      </c>
    </row>
    <row r="1940" spans="1:5" x14ac:dyDescent="0.35">
      <c r="A1940" s="3" t="s">
        <v>5930</v>
      </c>
      <c r="B1940" s="3" t="s">
        <v>9698</v>
      </c>
      <c r="C1940" s="3">
        <v>4.8</v>
      </c>
      <c r="D1940" t="str">
        <v>Dave Payne</v>
      </c>
      <c r="E1940" s="3">
        <f>AVERAGEIF(A1940:A6982,D1940,C1940:C6982)</f>
        <v>4.9000000000000004</v>
      </c>
    </row>
    <row r="1941" spans="1:5" x14ac:dyDescent="0.35">
      <c r="A1941" s="3" t="s">
        <v>3494</v>
      </c>
      <c r="B1941" s="3" t="s">
        <v>9702</v>
      </c>
      <c r="C1941" s="3">
        <v>6.9</v>
      </c>
      <c r="D1941" t="str">
        <v>Brad Copeland</v>
      </c>
      <c r="E1941" s="3">
        <f>AVERAGEIF(A1941:A6983,D1941,C1941:C6983)</f>
        <v>6.6</v>
      </c>
    </row>
    <row r="1942" spans="1:5" x14ac:dyDescent="0.35">
      <c r="A1942" s="3" t="s">
        <v>2037</v>
      </c>
      <c r="B1942" s="3" t="s">
        <v>9706</v>
      </c>
      <c r="C1942" s="3">
        <v>6</v>
      </c>
      <c r="D1942" t="str">
        <v>Paul Bunnell</v>
      </c>
      <c r="E1942" s="3">
        <f>AVERAGEIF(A1942:A6984,D1942,C1942:C6984)</f>
        <v>5.7</v>
      </c>
    </row>
    <row r="1943" spans="1:5" x14ac:dyDescent="0.35">
      <c r="A1943" s="3" t="s">
        <v>9710</v>
      </c>
      <c r="B1943" s="3" t="s">
        <v>9711</v>
      </c>
      <c r="C1943" s="3">
        <v>7.3</v>
      </c>
      <c r="D1943" t="str">
        <v>Phil Morrison</v>
      </c>
      <c r="E1943" s="3">
        <f>AVERAGEIF(A1943:A6985,D1943,C1943:C6985)</f>
        <v>5.6</v>
      </c>
    </row>
    <row r="1944" spans="1:5" x14ac:dyDescent="0.35">
      <c r="A1944" s="3" t="s">
        <v>9714</v>
      </c>
      <c r="B1944" s="3" t="s">
        <v>9717</v>
      </c>
      <c r="C1944" s="3">
        <v>6</v>
      </c>
      <c r="D1944" t="str">
        <v>Harald Reinl</v>
      </c>
      <c r="E1944" s="3">
        <f>AVERAGEIF(A1944:A6986,D1944,C1944:C6986)</f>
        <v>6</v>
      </c>
    </row>
    <row r="1945" spans="1:5" x14ac:dyDescent="0.35">
      <c r="A1945" s="3" t="s">
        <v>9721</v>
      </c>
      <c r="B1945" s="3" t="s">
        <v>9723</v>
      </c>
      <c r="C1945" s="3">
        <v>6.6</v>
      </c>
      <c r="D1945" t="str">
        <v>Tanner Beard</v>
      </c>
      <c r="E1945" s="3">
        <f>AVERAGEIF(A1945:A6987,D1945,C1945:C6987)</f>
        <v>4.4000000000000004</v>
      </c>
    </row>
    <row r="1946" spans="1:5" x14ac:dyDescent="0.35">
      <c r="A1946" s="3" t="s">
        <v>3448</v>
      </c>
      <c r="B1946" s="3" t="s">
        <v>9729</v>
      </c>
      <c r="C1946" s="3">
        <v>7.5</v>
      </c>
      <c r="D1946" t="str">
        <v>Scott Dow</v>
      </c>
      <c r="E1946" s="3">
        <f>AVERAGEIF(A1946:A6988,D1946,C1946:C6988)</f>
        <v>3.4</v>
      </c>
    </row>
    <row r="1947" spans="1:5" x14ac:dyDescent="0.35">
      <c r="A1947" s="3" t="s">
        <v>5076</v>
      </c>
      <c r="B1947" s="3" t="s">
        <v>9732</v>
      </c>
      <c r="C1947" s="3">
        <v>6.9</v>
      </c>
      <c r="D1947" t="str">
        <v>Derick Martini</v>
      </c>
      <c r="E1947" s="3">
        <f>AVERAGEIF(A1947:A6989,D1947,C1947:C6989)</f>
        <v>4.5</v>
      </c>
    </row>
    <row r="1948" spans="1:5" x14ac:dyDescent="0.35">
      <c r="A1948" s="3" t="s">
        <v>9735</v>
      </c>
      <c r="B1948" s="3" t="s">
        <v>9736</v>
      </c>
      <c r="C1948" s="3">
        <v>6.8</v>
      </c>
      <c r="D1948" t="str">
        <v>Jerry Dugan</v>
      </c>
      <c r="E1948" s="3">
        <f>AVERAGEIF(A1948:A6990,D1948,C1948:C6990)</f>
        <v>3.4</v>
      </c>
    </row>
    <row r="1949" spans="1:5" x14ac:dyDescent="0.35">
      <c r="B1949" s="3" t="s">
        <v>9741</v>
      </c>
      <c r="C1949" s="3">
        <v>8.3000000000000007</v>
      </c>
      <c r="D1949" t="str">
        <v>Tim Hunter</v>
      </c>
      <c r="E1949" s="3">
        <f>AVERAGEIF(A1949:A6991,D1949,C1949:C6991)</f>
        <v>7.1</v>
      </c>
    </row>
    <row r="1950" spans="1:5" x14ac:dyDescent="0.35">
      <c r="A1950" s="3" t="s">
        <v>7635</v>
      </c>
      <c r="B1950" s="3" t="s">
        <v>9745</v>
      </c>
      <c r="C1950" s="3">
        <v>6.3</v>
      </c>
      <c r="D1950" t="str">
        <v>Richard Ayoade</v>
      </c>
      <c r="E1950" s="3">
        <f>AVERAGEIF(A1950:A6992,D1950,C1950:C6992)</f>
        <v>7.3</v>
      </c>
    </row>
    <row r="1951" spans="1:5" x14ac:dyDescent="0.35">
      <c r="A1951" s="3" t="s">
        <v>9748</v>
      </c>
      <c r="B1951" s="3" t="s">
        <v>9749</v>
      </c>
      <c r="C1951" s="3">
        <v>6.4</v>
      </c>
      <c r="D1951" t="str">
        <v>Jehane Noujaim</v>
      </c>
      <c r="E1951" s="3">
        <f>AVERAGEIF(A1951:A6993,D1951,C1951:C6993)</f>
        <v>8.1</v>
      </c>
    </row>
    <row r="1952" spans="1:5" x14ac:dyDescent="0.35">
      <c r="A1952" s="3" t="s">
        <v>9753</v>
      </c>
      <c r="B1952" s="3" t="s">
        <v>9755</v>
      </c>
      <c r="C1952" s="3">
        <v>5.6</v>
      </c>
      <c r="D1952" t="str">
        <v>Pascal Arnold</v>
      </c>
      <c r="E1952" s="3">
        <f>AVERAGEIF(A1952:A6994,D1952,C1952:C6994)</f>
        <v>5.8</v>
      </c>
    </row>
    <row r="1953" spans="1:5" x14ac:dyDescent="0.35">
      <c r="A1953" s="3" t="s">
        <v>9758</v>
      </c>
      <c r="B1953" s="3" t="s">
        <v>9759</v>
      </c>
      <c r="C1953" s="3">
        <v>6.3</v>
      </c>
      <c r="D1953" t="str">
        <v>Remo</v>
      </c>
      <c r="E1953" s="3">
        <f>AVERAGEIF(A1953:A6995,D1953,C1953:C6995)</f>
        <v>6.4</v>
      </c>
    </row>
    <row r="1954" spans="1:5" x14ac:dyDescent="0.35">
      <c r="A1954" s="3" t="s">
        <v>7076</v>
      </c>
      <c r="B1954" s="3" t="s">
        <v>9763</v>
      </c>
      <c r="C1954" s="3">
        <v>7.3</v>
      </c>
      <c r="D1954" t="str">
        <v>John Laing</v>
      </c>
      <c r="E1954" s="3">
        <f>AVERAGEIF(A1954:A6996,D1954,C1954:C6996)</f>
        <v>6.3</v>
      </c>
    </row>
    <row r="1955" spans="1:5" x14ac:dyDescent="0.35">
      <c r="A1955" s="3" t="s">
        <v>9767</v>
      </c>
      <c r="B1955" s="3" t="s">
        <v>9769</v>
      </c>
      <c r="C1955" s="3">
        <v>6.6</v>
      </c>
      <c r="D1955" t="str">
        <v>Jamal Hill</v>
      </c>
      <c r="E1955" s="3">
        <f>AVERAGEIF(A1955:A6997,D1955,C1955:C6997)</f>
        <v>7.2</v>
      </c>
    </row>
    <row r="1956" spans="1:5" x14ac:dyDescent="0.35">
      <c r="A1956" s="3" t="s">
        <v>9773</v>
      </c>
      <c r="B1956" s="3" t="s">
        <v>9776</v>
      </c>
      <c r="C1956" s="3">
        <v>4.5999999999999996</v>
      </c>
      <c r="D1956" t="str">
        <v>Daniel Stamm</v>
      </c>
      <c r="E1956" s="3">
        <f>AVERAGEIF(A1956:A6998,D1956,C1956:C6998)</f>
        <v>5.6</v>
      </c>
    </row>
    <row r="1957" spans="1:5" x14ac:dyDescent="0.35">
      <c r="A1957" s="3" t="s">
        <v>969</v>
      </c>
      <c r="B1957" s="3" t="s">
        <v>9782</v>
      </c>
      <c r="C1957" s="3">
        <v>5.0999999999999996</v>
      </c>
      <c r="D1957" t="str">
        <v>Carlos Carrera</v>
      </c>
      <c r="E1957" s="3">
        <f>AVERAGEIF(A1957:A6999,D1957,C1957:C6999)</f>
        <v>6.8</v>
      </c>
    </row>
    <row r="1958" spans="1:5" x14ac:dyDescent="0.35">
      <c r="A1958" s="3" t="s">
        <v>9785</v>
      </c>
      <c r="B1958" s="3" t="s">
        <v>9786</v>
      </c>
      <c r="C1958" s="3">
        <v>5.6</v>
      </c>
      <c r="D1958" t="str">
        <v>Benh Zeitlin</v>
      </c>
      <c r="E1958" s="3">
        <f>AVERAGEIF(A1958:A7000,D1958,C1958:C7000)</f>
        <v>7.3</v>
      </c>
    </row>
    <row r="1959" spans="1:5" x14ac:dyDescent="0.35">
      <c r="A1959" s="3" t="s">
        <v>9789</v>
      </c>
      <c r="B1959" s="3" t="s">
        <v>9791</v>
      </c>
      <c r="C1959" s="3">
        <v>5.3</v>
      </c>
      <c r="D1959" t="str">
        <v>J. Lee Thompson</v>
      </c>
      <c r="E1959" s="3">
        <f>AVERAGEIF(A1959:A7001,D1959,C1959:C7001)</f>
        <v>5.8</v>
      </c>
    </row>
    <row r="1960" spans="1:5" x14ac:dyDescent="0.35">
      <c r="A1960" s="3" t="s">
        <v>9796</v>
      </c>
      <c r="B1960" s="3" t="s">
        <v>9798</v>
      </c>
      <c r="C1960" s="3">
        <v>7.5</v>
      </c>
      <c r="D1960" t="str">
        <v>Maggie Greenwald</v>
      </c>
      <c r="E1960" s="3">
        <f>AVERAGEIF(A1960:A7002,D1960,C1960:C7002)</f>
        <v>7.3</v>
      </c>
    </row>
    <row r="1961" spans="1:5" x14ac:dyDescent="0.35">
      <c r="A1961" s="3" t="s">
        <v>9802</v>
      </c>
      <c r="B1961" s="3" t="s">
        <v>9804</v>
      </c>
      <c r="C1961" s="3">
        <v>5.6</v>
      </c>
      <c r="D1961" t="str">
        <v>Vera Farmiga</v>
      </c>
      <c r="E1961" s="3">
        <f>AVERAGEIF(A1961:A7003,D1961,C1961:C7003)</f>
        <v>6.3</v>
      </c>
    </row>
    <row r="1962" spans="1:5" x14ac:dyDescent="0.35">
      <c r="A1962" s="3" t="s">
        <v>9807</v>
      </c>
      <c r="B1962" s="3" t="s">
        <v>9809</v>
      </c>
      <c r="C1962" s="3">
        <v>5.9</v>
      </c>
      <c r="D1962" t="str">
        <v>Vijay Chandar</v>
      </c>
      <c r="E1962" s="3">
        <f>AVERAGEIF(A1962:A7004,D1962,C1962:C7004)</f>
        <v>5.0999999999999996</v>
      </c>
    </row>
    <row r="1963" spans="1:5" x14ac:dyDescent="0.35">
      <c r="A1963" s="3" t="s">
        <v>9813</v>
      </c>
      <c r="B1963" s="3" t="s">
        <v>9814</v>
      </c>
      <c r="C1963" s="3">
        <v>4.7</v>
      </c>
      <c r="D1963" t="str">
        <v>Jonathan Wacks</v>
      </c>
      <c r="E1963" s="3">
        <f>AVERAGEIF(A1963:A7005,D1963,C1963:C7005)</f>
        <v>6.1</v>
      </c>
    </row>
    <row r="1964" spans="1:5" x14ac:dyDescent="0.35">
      <c r="A1964" s="3" t="s">
        <v>6308</v>
      </c>
      <c r="B1964" s="3" t="s">
        <v>9818</v>
      </c>
      <c r="C1964" s="3">
        <v>4.8</v>
      </c>
      <c r="D1964" t="str">
        <v>Khyentse Norbu</v>
      </c>
      <c r="E1964" s="3">
        <f>AVERAGEIF(A1964:A7006,D1964,C1964:C7006)</f>
        <v>7.5</v>
      </c>
    </row>
    <row r="1965" spans="1:5" x14ac:dyDescent="0.35">
      <c r="A1965" s="3" t="s">
        <v>7427</v>
      </c>
      <c r="B1965" s="3" t="s">
        <v>9824</v>
      </c>
      <c r="C1965" s="3">
        <v>6.8</v>
      </c>
      <c r="D1965" t="str">
        <v>Tony Krantz</v>
      </c>
      <c r="E1965" s="3">
        <f>AVERAGEIF(A1965:A7007,D1965,C1965:C7007)</f>
        <v>5.3</v>
      </c>
    </row>
    <row r="1966" spans="1:5" x14ac:dyDescent="0.35">
      <c r="A1966" s="3" t="s">
        <v>9828</v>
      </c>
      <c r="B1966" s="3" t="s">
        <v>9830</v>
      </c>
      <c r="C1966" s="3">
        <v>5.4</v>
      </c>
      <c r="D1966" t="str">
        <v>Mitchell Altieri</v>
      </c>
      <c r="E1966" s="3">
        <f>AVERAGEIF(A1966:A7008,D1966,C1966:C7008)</f>
        <v>8.6999999999999993</v>
      </c>
    </row>
    <row r="1967" spans="1:5" x14ac:dyDescent="0.35">
      <c r="A1967" s="3" t="s">
        <v>9834</v>
      </c>
      <c r="B1967" s="3" t="s">
        <v>9835</v>
      </c>
      <c r="C1967" s="3">
        <v>5.0999999999999996</v>
      </c>
      <c r="D1967" t="str">
        <v>W.D. Hogan</v>
      </c>
      <c r="E1967" s="3">
        <f>AVERAGEIF(A1967:A7009,D1967,C1967:C7009)</f>
        <v>3.4</v>
      </c>
    </row>
    <row r="1968" spans="1:5" x14ac:dyDescent="0.35">
      <c r="A1968" s="3" t="s">
        <v>5081</v>
      </c>
      <c r="B1968" s="3" t="s">
        <v>9839</v>
      </c>
      <c r="C1968" s="3">
        <v>7</v>
      </c>
      <c r="D1968" t="str">
        <v>Corey Grant</v>
      </c>
      <c r="E1968" s="3">
        <f>AVERAGEIF(A1968:A7010,D1968,C1968:C7010)</f>
        <v>5.4</v>
      </c>
    </row>
    <row r="1969" spans="1:5" x14ac:dyDescent="0.35">
      <c r="A1969" s="3" t="s">
        <v>4728</v>
      </c>
      <c r="B1969" s="3" t="s">
        <v>9844</v>
      </c>
      <c r="C1969" s="3">
        <v>6.7</v>
      </c>
      <c r="D1969" t="str">
        <v>Lucky McKee</v>
      </c>
      <c r="E1969" s="3">
        <f>AVERAGEIF(A1969:A7011,D1969,C1969:C7011)</f>
        <v>6.7</v>
      </c>
    </row>
    <row r="1970" spans="1:5" x14ac:dyDescent="0.35">
      <c r="A1970" s="3" t="s">
        <v>5861</v>
      </c>
      <c r="B1970" s="3" t="s">
        <v>9848</v>
      </c>
      <c r="C1970" s="3">
        <v>4</v>
      </c>
      <c r="D1970" t="str">
        <v>Richard Boddington</v>
      </c>
      <c r="E1970" s="3">
        <f>AVERAGEIF(A1970:A7012,D1970,C1970:C7012)</f>
        <v>4.7</v>
      </c>
    </row>
    <row r="1971" spans="1:5" x14ac:dyDescent="0.35">
      <c r="A1971" s="3" t="s">
        <v>4704</v>
      </c>
      <c r="B1971" s="3" t="s">
        <v>9852</v>
      </c>
      <c r="C1971" s="3">
        <v>7.3</v>
      </c>
      <c r="D1971" t="str">
        <v>David Hunt</v>
      </c>
      <c r="E1971" s="3">
        <f>AVERAGEIF(A1971:A7013,D1971,C1971:C7013)</f>
        <v>6.3</v>
      </c>
    </row>
    <row r="1972" spans="1:5" x14ac:dyDescent="0.35">
      <c r="A1972" s="3" t="s">
        <v>2698</v>
      </c>
      <c r="B1972" s="3" t="s">
        <v>9856</v>
      </c>
      <c r="C1972" s="3">
        <v>6.8</v>
      </c>
      <c r="D1972" t="str">
        <v>Steven R. Monroe</v>
      </c>
      <c r="E1972" s="3">
        <f>AVERAGEIF(A1972:A7014,D1972,C1972:C7014)</f>
        <v>6.3</v>
      </c>
    </row>
    <row r="1973" spans="1:5" x14ac:dyDescent="0.35">
      <c r="A1973" s="3" t="s">
        <v>7404</v>
      </c>
      <c r="B1973" s="3" t="s">
        <v>9861</v>
      </c>
      <c r="C1973" s="3">
        <v>6.1</v>
      </c>
      <c r="D1973" t="str">
        <v>Mark Illsley</v>
      </c>
      <c r="E1973" s="3">
        <f>AVERAGEIF(A1973:A7015,D1973,C1973:C7015)</f>
        <v>6.3</v>
      </c>
    </row>
    <row r="1974" spans="1:5" x14ac:dyDescent="0.35">
      <c r="B1974" s="3" t="s">
        <v>9867</v>
      </c>
      <c r="C1974" s="3">
        <v>7.2</v>
      </c>
      <c r="D1974" t="str">
        <v>Ritesh Batra</v>
      </c>
      <c r="E1974" s="3">
        <f>AVERAGEIF(A1974:A7016,D1974,C1974:C7016)</f>
        <v>7.8</v>
      </c>
    </row>
    <row r="1975" spans="1:5" x14ac:dyDescent="0.35">
      <c r="A1975" s="3" t="s">
        <v>4041</v>
      </c>
      <c r="B1975" s="3" t="s">
        <v>9872</v>
      </c>
      <c r="C1975" s="3">
        <v>7</v>
      </c>
      <c r="D1975" t="str">
        <v>Sally Potter</v>
      </c>
      <c r="E1975" s="3">
        <f>AVERAGEIF(A1975:A7017,D1975,C1975:C7017)</f>
        <v>6.9</v>
      </c>
    </row>
    <row r="1976" spans="1:5" x14ac:dyDescent="0.35">
      <c r="A1976" s="3" t="s">
        <v>6148</v>
      </c>
      <c r="B1976" s="3" t="s">
        <v>9875</v>
      </c>
      <c r="C1976" s="3">
        <v>7.1</v>
      </c>
      <c r="D1976" t="str">
        <v>Brad J. Silverman</v>
      </c>
      <c r="E1976" s="3">
        <f>AVERAGEIF(A1976:A7018,D1976,C1976:C7018)</f>
        <v>6.1</v>
      </c>
    </row>
    <row r="1977" spans="1:5" x14ac:dyDescent="0.35">
      <c r="A1977" s="3" t="s">
        <v>9878</v>
      </c>
      <c r="B1977" s="3" t="s">
        <v>9880</v>
      </c>
      <c r="C1977" s="3">
        <v>6.9</v>
      </c>
      <c r="D1977" t="str">
        <v>Dave Meyers</v>
      </c>
      <c r="E1977" s="3">
        <f>AVERAGEIF(A1977:A7019,D1977,C1977:C7019)</f>
        <v>4.3</v>
      </c>
    </row>
    <row r="1978" spans="1:5" x14ac:dyDescent="0.35">
      <c r="A1978" s="3" t="s">
        <v>5367</v>
      </c>
      <c r="B1978" s="3" t="s">
        <v>9885</v>
      </c>
      <c r="C1978" s="3">
        <v>7.3</v>
      </c>
      <c r="D1978" t="str">
        <v>David M. Matthews</v>
      </c>
      <c r="E1978" s="3">
        <f>AVERAGEIF(A1978:A7020,D1978,C1978:C7020)</f>
        <v>3.5</v>
      </c>
    </row>
    <row r="1979" spans="1:5" x14ac:dyDescent="0.35">
      <c r="A1979" s="3" t="s">
        <v>9889</v>
      </c>
      <c r="B1979" s="3" t="s">
        <v>9891</v>
      </c>
      <c r="C1979" s="3">
        <v>6.3</v>
      </c>
      <c r="D1979" t="str">
        <v>Nadine Labaki</v>
      </c>
      <c r="E1979" s="3">
        <f>AVERAGEIF(A1979:A7021,D1979,C1979:C7021)</f>
        <v>7.2</v>
      </c>
    </row>
    <row r="1980" spans="1:5" x14ac:dyDescent="0.35">
      <c r="A1980" s="3" t="s">
        <v>8565</v>
      </c>
      <c r="B1980" s="3" t="s">
        <v>9895</v>
      </c>
      <c r="C1980" s="3">
        <v>8.1999999999999993</v>
      </c>
      <c r="D1980" t="str">
        <v>LluÃ­s QuÃ­lez</v>
      </c>
      <c r="E1980" s="3">
        <f>AVERAGEIF(A1980:A7022,D1980,C1980:C7022)</f>
        <v>4.7</v>
      </c>
    </row>
    <row r="1981" spans="1:5" x14ac:dyDescent="0.35">
      <c r="A1981" s="3" t="s">
        <v>5050</v>
      </c>
      <c r="B1981" s="3" t="s">
        <v>9899</v>
      </c>
      <c r="C1981" s="3">
        <v>7.1</v>
      </c>
      <c r="D1981" t="str">
        <v>Eytan Fox</v>
      </c>
      <c r="E1981" s="3">
        <f>AVERAGEIF(A1981:A7023,D1981,C1981:C7023)</f>
        <v>7.3</v>
      </c>
    </row>
    <row r="1982" spans="1:5" x14ac:dyDescent="0.35">
      <c r="A1982" s="3" t="s">
        <v>4782</v>
      </c>
      <c r="B1982" s="3" t="s">
        <v>9903</v>
      </c>
      <c r="C1982" s="3">
        <v>7.7</v>
      </c>
      <c r="D1982" t="str">
        <v>Romesh Sharma</v>
      </c>
      <c r="E1982" s="3">
        <f>AVERAGEIF(A1982:A7024,D1982,C1982:C7024)</f>
        <v>5.0999999999999996</v>
      </c>
    </row>
    <row r="1983" spans="1:5" x14ac:dyDescent="0.35">
      <c r="A1983" s="3" t="s">
        <v>8417</v>
      </c>
      <c r="B1983" s="3" t="s">
        <v>9907</v>
      </c>
      <c r="C1983" s="3">
        <v>6.5</v>
      </c>
      <c r="D1983" t="str">
        <v>FranÃ§ois Truffaut</v>
      </c>
      <c r="E1983" s="3">
        <f>AVERAGEIF(A1983:A7025,D1983,C1983:C7025)</f>
        <v>7.2</v>
      </c>
    </row>
    <row r="1984" spans="1:5" x14ac:dyDescent="0.35">
      <c r="A1984" s="3" t="s">
        <v>5188</v>
      </c>
      <c r="B1984" s="3" t="s">
        <v>9911</v>
      </c>
      <c r="C1984" s="3">
        <v>4.9000000000000004</v>
      </c>
      <c r="D1984" t="str">
        <v>Adam Goldberg</v>
      </c>
      <c r="E1984" s="3">
        <f>AVERAGEIF(A1984:A7026,D1984,C1984:C7026)</f>
        <v>5.4</v>
      </c>
    </row>
    <row r="1985" spans="1:5" x14ac:dyDescent="0.35">
      <c r="A1985" s="3" t="s">
        <v>9914</v>
      </c>
      <c r="B1985" s="3" t="s">
        <v>9917</v>
      </c>
      <c r="C1985" s="3">
        <v>6.4</v>
      </c>
      <c r="D1985" t="str">
        <v>Travis Zariwny</v>
      </c>
      <c r="E1985" s="3">
        <f>AVERAGEIF(A1985:A7027,D1985,C1985:C7027)</f>
        <v>3.7</v>
      </c>
    </row>
    <row r="1986" spans="1:5" x14ac:dyDescent="0.35">
      <c r="A1986" s="3" t="s">
        <v>9921</v>
      </c>
      <c r="B1986" s="3" t="s">
        <v>9923</v>
      </c>
      <c r="C1986" s="3">
        <v>5.9</v>
      </c>
      <c r="D1986" t="str">
        <v>Adrienne Shelly</v>
      </c>
      <c r="E1986" s="3">
        <f>AVERAGEIF(A1986:A7028,D1986,C1986:C7028)</f>
        <v>7.1</v>
      </c>
    </row>
    <row r="1987" spans="1:5" x14ac:dyDescent="0.35">
      <c r="A1987" s="3" t="s">
        <v>9927</v>
      </c>
      <c r="B1987" s="3" t="s">
        <v>9928</v>
      </c>
      <c r="C1987" s="3">
        <v>6.2</v>
      </c>
      <c r="D1987" t="str">
        <v>Newt Arnold</v>
      </c>
      <c r="E1987" s="3">
        <f>AVERAGEIF(A1987:A7029,D1987,C1987:C7029)</f>
        <v>6.8</v>
      </c>
    </row>
    <row r="1988" spans="1:5" x14ac:dyDescent="0.35">
      <c r="A1988" s="3" t="s">
        <v>4351</v>
      </c>
      <c r="B1988" s="3" t="s">
        <v>9932</v>
      </c>
      <c r="C1988" s="3">
        <v>5.8</v>
      </c>
      <c r="D1988" t="str">
        <v>Alex Cox</v>
      </c>
      <c r="E1988" s="3">
        <f>AVERAGEIF(A1988:A7030,D1988,C1988:C7030)</f>
        <v>6.9</v>
      </c>
    </row>
    <row r="1989" spans="1:5" x14ac:dyDescent="0.35">
      <c r="A1989" s="3" t="s">
        <v>7635</v>
      </c>
      <c r="B1989" s="3" t="s">
        <v>9937</v>
      </c>
      <c r="C1989" s="3">
        <v>6.7</v>
      </c>
      <c r="D1989" t="str">
        <v>FabiÃ¡n Bielinsky</v>
      </c>
      <c r="E1989" s="3">
        <f>AVERAGEIF(A1989:A7031,D1989,C1989:C7031)</f>
        <v>7.9</v>
      </c>
    </row>
    <row r="1990" spans="1:5" x14ac:dyDescent="0.35">
      <c r="A1990" s="3" t="s">
        <v>9940</v>
      </c>
      <c r="B1990" s="3" t="s">
        <v>9943</v>
      </c>
      <c r="C1990" s="3">
        <v>5.9</v>
      </c>
      <c r="D1990" t="str">
        <v>Dror Moreh</v>
      </c>
      <c r="E1990" s="3">
        <f>AVERAGEIF(A1990:A7032,D1990,C1990:C7032)</f>
        <v>7.6</v>
      </c>
    </row>
    <row r="1991" spans="1:5" x14ac:dyDescent="0.35">
      <c r="A1991" s="3" t="s">
        <v>9947</v>
      </c>
      <c r="B1991" s="3" t="s">
        <v>9948</v>
      </c>
      <c r="C1991" s="3">
        <v>7.3</v>
      </c>
      <c r="D1991" t="str">
        <v>Rebecca Miller</v>
      </c>
      <c r="E1991" s="3">
        <f>AVERAGEIF(A1991:A7033,D1991,C1991:C7033)</f>
        <v>6.7</v>
      </c>
    </row>
    <row r="1992" spans="1:5" x14ac:dyDescent="0.35">
      <c r="A1992" s="3" t="s">
        <v>9951</v>
      </c>
      <c r="B1992" s="3" t="s">
        <v>9953</v>
      </c>
      <c r="C1992" s="3">
        <v>4.8</v>
      </c>
      <c r="D1992" t="str">
        <v>Maggie Carey</v>
      </c>
      <c r="E1992" s="3">
        <f>AVERAGEIF(A1992:A7034,D1992,C1992:C7034)</f>
        <v>5.8</v>
      </c>
    </row>
    <row r="1993" spans="1:5" x14ac:dyDescent="0.35">
      <c r="A1993" s="3" t="s">
        <v>9957</v>
      </c>
      <c r="B1993" s="3" t="s">
        <v>9958</v>
      </c>
      <c r="C1993" s="3">
        <v>4.0999999999999996</v>
      </c>
      <c r="D1993" t="str">
        <v>Henry Bean</v>
      </c>
      <c r="E1993" s="3">
        <f>AVERAGEIF(A1993:A7035,D1993,C1993:C7035)</f>
        <v>7.2</v>
      </c>
    </row>
    <row r="1994" spans="1:5" x14ac:dyDescent="0.35">
      <c r="A1994" s="3" t="s">
        <v>8092</v>
      </c>
      <c r="B1994" s="3" t="s">
        <v>9962</v>
      </c>
      <c r="C1994" s="3">
        <v>4.9000000000000004</v>
      </c>
      <c r="D1994" t="str">
        <v>Simeon Rice</v>
      </c>
      <c r="E1994" s="3">
        <f>AVERAGEIF(A1994:A7036,D1994,C1994:C7036)</f>
        <v>5.5</v>
      </c>
    </row>
    <row r="1995" spans="1:5" x14ac:dyDescent="0.35">
      <c r="A1995" s="3" t="s">
        <v>1489</v>
      </c>
      <c r="B1995" s="3" t="s">
        <v>9966</v>
      </c>
      <c r="C1995" s="3">
        <v>7.9</v>
      </c>
      <c r="D1995" t="str">
        <v>Jeff Garlin</v>
      </c>
      <c r="E1995" s="3">
        <f>AVERAGEIF(A1995:A7037,D1995,C1995:C7037)</f>
        <v>6.2</v>
      </c>
    </row>
    <row r="1996" spans="1:5" x14ac:dyDescent="0.35">
      <c r="A1996" s="3" t="s">
        <v>5861</v>
      </c>
      <c r="B1996" s="3" t="s">
        <v>7843</v>
      </c>
      <c r="C1996" s="3">
        <v>5.6</v>
      </c>
      <c r="D1996" t="str">
        <v>Qasim Basir</v>
      </c>
      <c r="E1996" s="3">
        <f>AVERAGEIF(A1996:A7038,D1996,C1996:C7038)</f>
        <v>6.7</v>
      </c>
    </row>
    <row r="1997" spans="1:5" x14ac:dyDescent="0.35">
      <c r="A1997" s="3" t="s">
        <v>9970</v>
      </c>
      <c r="B1997" s="3" t="s">
        <v>9971</v>
      </c>
      <c r="C1997" s="3">
        <v>5.2</v>
      </c>
      <c r="D1997" t="str">
        <v>Adam Green</v>
      </c>
      <c r="E1997" s="3">
        <f>AVERAGEIF(A1997:A7039,D1997,C1997:C7039)</f>
        <v>5.7</v>
      </c>
    </row>
    <row r="1998" spans="1:5" x14ac:dyDescent="0.35">
      <c r="A1998" s="3" t="s">
        <v>9974</v>
      </c>
      <c r="B1998" s="3" t="s">
        <v>9975</v>
      </c>
      <c r="C1998" s="3">
        <v>4.0999999999999996</v>
      </c>
      <c r="D1998" t="str">
        <v>Charles Chaplin</v>
      </c>
      <c r="E1998" s="3">
        <f>AVERAGEIF(A1998:A7040,D1998,C1998:C7040)</f>
        <v>8.6</v>
      </c>
    </row>
    <row r="1999" spans="1:5" x14ac:dyDescent="0.35">
      <c r="A1999" s="3" t="s">
        <v>9362</v>
      </c>
      <c r="B1999" s="3" t="s">
        <v>9980</v>
      </c>
      <c r="C1999" s="3">
        <v>6.6</v>
      </c>
      <c r="D1999" t="str">
        <v>Pete Jones</v>
      </c>
      <c r="E1999" s="3">
        <f>AVERAGEIF(A1999:A7041,D1999,C1999:C7041)</f>
        <v>6.5</v>
      </c>
    </row>
    <row r="2000" spans="1:5" x14ac:dyDescent="0.35">
      <c r="A2000" s="3" t="s">
        <v>4408</v>
      </c>
      <c r="B2000" s="3" t="s">
        <v>9985</v>
      </c>
      <c r="C2000" s="3">
        <v>2.9</v>
      </c>
      <c r="D2000" t="str">
        <v>Bruce Campbell</v>
      </c>
      <c r="E2000" s="3">
        <f>AVERAGEIF(A2000:A7042,D2000,C2000:C7042)</f>
        <v>6.3</v>
      </c>
    </row>
    <row r="2001" spans="1:5" x14ac:dyDescent="0.35">
      <c r="A2001" s="3" t="s">
        <v>3817</v>
      </c>
      <c r="B2001" s="3" t="s">
        <v>9989</v>
      </c>
      <c r="C2001" s="3">
        <v>7.2</v>
      </c>
      <c r="D2001" t="str">
        <v>Adam Carolla</v>
      </c>
      <c r="E2001" s="3">
        <f>AVERAGEIF(A2001:A7043,D2001,C2001:C7043)</f>
        <v>6.1</v>
      </c>
    </row>
    <row r="2002" spans="1:5" x14ac:dyDescent="0.35">
      <c r="A2002" s="3" t="s">
        <v>8638</v>
      </c>
      <c r="B2002" s="3" t="s">
        <v>9993</v>
      </c>
      <c r="C2002" s="3">
        <v>6.5</v>
      </c>
      <c r="D2002" t="str">
        <v>Bruce McDonald</v>
      </c>
      <c r="E2002" s="3">
        <f>AVERAGEIF(A2002:A7044,D2002,C2002:C7044)</f>
        <v>6.7</v>
      </c>
    </row>
    <row r="2003" spans="1:5" x14ac:dyDescent="0.35">
      <c r="A2003" s="3" t="s">
        <v>146</v>
      </c>
      <c r="B2003" s="3" t="s">
        <v>9998</v>
      </c>
      <c r="C2003" s="3">
        <v>6.8</v>
      </c>
      <c r="D2003" t="str">
        <v>James Mottern</v>
      </c>
      <c r="E2003" s="3">
        <f>AVERAGEIF(A2003:A7045,D2003,C2003:C7045)</f>
        <v>6.7</v>
      </c>
    </row>
    <row r="2004" spans="1:5" x14ac:dyDescent="0.35">
      <c r="A2004" s="3" t="s">
        <v>10002</v>
      </c>
      <c r="B2004" s="3" t="s">
        <v>10003</v>
      </c>
      <c r="C2004" s="3">
        <v>7.2</v>
      </c>
      <c r="D2004" t="str">
        <v>Jaime Zevallos</v>
      </c>
      <c r="E2004" s="3">
        <f>AVERAGEIF(A2004:A7046,D2004,C2004:C7046)</f>
        <v>7.6</v>
      </c>
    </row>
    <row r="2005" spans="1:5" x14ac:dyDescent="0.35">
      <c r="A2005" s="3" t="s">
        <v>9162</v>
      </c>
      <c r="B2005" s="3" t="s">
        <v>10007</v>
      </c>
      <c r="C2005" s="3">
        <v>6.8</v>
      </c>
      <c r="D2005" t="str">
        <v>Gerard Johnstone</v>
      </c>
      <c r="E2005" s="3">
        <f>AVERAGEIF(A2005:A7047,D2005,C2005:C7047)</f>
        <v>6.8</v>
      </c>
    </row>
    <row r="2006" spans="1:5" x14ac:dyDescent="0.35">
      <c r="A2006" s="3" t="s">
        <v>10011</v>
      </c>
      <c r="B2006" s="3" t="s">
        <v>10014</v>
      </c>
      <c r="C2006" s="3">
        <v>7.8</v>
      </c>
      <c r="D2006" t="str">
        <v>Robert Greenwald</v>
      </c>
      <c r="E2006" s="3">
        <f>AVERAGEIF(A2006:A7048,D2006,C2006:C7048)</f>
        <v>7.25</v>
      </c>
    </row>
    <row r="2007" spans="1:5" x14ac:dyDescent="0.35">
      <c r="A2007" s="3" t="s">
        <v>10018</v>
      </c>
      <c r="B2007" s="3" t="s">
        <v>10019</v>
      </c>
      <c r="C2007" s="3">
        <v>6.7</v>
      </c>
      <c r="D2007" t="str">
        <v>David Ray</v>
      </c>
      <c r="E2007" s="3">
        <f>AVERAGEIF(A2007:A7049,D2007,C2007:C7049)</f>
        <v>6.8</v>
      </c>
    </row>
    <row r="2008" spans="1:5" x14ac:dyDescent="0.35">
      <c r="A2008" s="3" t="s">
        <v>10023</v>
      </c>
      <c r="B2008" s="3" t="s">
        <v>10024</v>
      </c>
      <c r="C2008" s="3">
        <v>6.1</v>
      </c>
      <c r="D2008" t="str">
        <v>Dave Rodriguez</v>
      </c>
      <c r="E2008" s="3">
        <f>AVERAGEIF(A2008:A7050,D2008,C2008:C7050)</f>
        <v>6.3</v>
      </c>
    </row>
    <row r="2009" spans="1:5" x14ac:dyDescent="0.35">
      <c r="A2009" s="3" t="s">
        <v>9646</v>
      </c>
      <c r="B2009" s="3" t="s">
        <v>10028</v>
      </c>
      <c r="C2009" s="3">
        <v>7.1</v>
      </c>
      <c r="D2009" t="str">
        <v>Nae Caranfil</v>
      </c>
      <c r="E2009" s="3">
        <f>AVERAGEIF(A2009:A7051,D2009,C2009:C7051)</f>
        <v>7.1</v>
      </c>
    </row>
    <row r="2010" spans="1:5" x14ac:dyDescent="0.35">
      <c r="A2010" s="3" t="s">
        <v>3778</v>
      </c>
      <c r="B2010" s="3" t="s">
        <v>10033</v>
      </c>
      <c r="C2010" s="3">
        <v>5.7</v>
      </c>
      <c r="D2010" t="str">
        <v>David Winning</v>
      </c>
      <c r="E2010" s="3">
        <f>AVERAGEIF(A2010:A7052,D2010,C2010:C7052)</f>
        <v>2.8</v>
      </c>
    </row>
    <row r="2011" spans="1:5" x14ac:dyDescent="0.35">
      <c r="A2011" s="3" t="s">
        <v>10037</v>
      </c>
      <c r="B2011" s="3" t="s">
        <v>10040</v>
      </c>
      <c r="C2011" s="3">
        <v>2.9</v>
      </c>
      <c r="D2011" t="str">
        <v>Frank Lotito</v>
      </c>
      <c r="E2011" s="3">
        <f>AVERAGEIF(A2011:A7053,D2011,C2011:C7053)</f>
        <v>8.1999999999999993</v>
      </c>
    </row>
    <row r="2012" spans="1:5" x14ac:dyDescent="0.35">
      <c r="A2012" s="3" t="s">
        <v>10043</v>
      </c>
      <c r="B2012" s="3" t="s">
        <v>10045</v>
      </c>
      <c r="C2012" s="3">
        <v>5.2</v>
      </c>
      <c r="D2012" t="str">
        <v>Timothy Woodward Jr.</v>
      </c>
      <c r="E2012" s="3">
        <f>AVERAGEIF(A2012:A7054,D2012,C2012:C7054)</f>
        <v>3.1</v>
      </c>
    </row>
    <row r="2013" spans="1:5" x14ac:dyDescent="0.35">
      <c r="A2013" s="3" t="s">
        <v>187</v>
      </c>
      <c r="B2013" s="3" t="s">
        <v>10049</v>
      </c>
      <c r="C2013" s="3">
        <v>5.3</v>
      </c>
      <c r="D2013" t="str">
        <v>Tara Subkoff</v>
      </c>
      <c r="E2013" s="3">
        <f>AVERAGEIF(A2013:A7055,D2013,C2013:C7055)</f>
        <v>3.3</v>
      </c>
    </row>
    <row r="2014" spans="1:5" x14ac:dyDescent="0.35">
      <c r="A2014" s="3" t="s">
        <v>10052</v>
      </c>
      <c r="B2014" s="3" t="s">
        <v>10054</v>
      </c>
      <c r="C2014" s="3">
        <v>6.2</v>
      </c>
      <c r="D2014" t="str">
        <v>Russell Friedenberg</v>
      </c>
      <c r="E2014" s="3">
        <f>AVERAGEIF(A2014:A7056,D2014,C2014:C7056)</f>
        <v>3.6</v>
      </c>
    </row>
    <row r="2015" spans="1:5" x14ac:dyDescent="0.35">
      <c r="A2015" s="3" t="s">
        <v>10057</v>
      </c>
      <c r="B2015" s="3" t="s">
        <v>10059</v>
      </c>
      <c r="C2015" s="3">
        <v>7.3</v>
      </c>
      <c r="D2015" t="str">
        <v>William Cottrell</v>
      </c>
      <c r="E2015" s="3">
        <f>AVERAGEIF(A2015:A7057,D2015,C2015:C7057)</f>
        <v>7.7</v>
      </c>
    </row>
    <row r="2016" spans="1:5" x14ac:dyDescent="0.35">
      <c r="A2016" s="3" t="s">
        <v>10063</v>
      </c>
      <c r="B2016" s="3" t="s">
        <v>10065</v>
      </c>
      <c r="C2016" s="3">
        <v>6.5</v>
      </c>
      <c r="D2016" t="str">
        <v>Lucrecia Martel</v>
      </c>
      <c r="E2016" s="3">
        <f>AVERAGEIF(A2016:A7058,D2016,C2016:C7058)</f>
        <v>6.7</v>
      </c>
    </row>
    <row r="2017" spans="1:5" x14ac:dyDescent="0.35">
      <c r="A2017" s="3" t="s">
        <v>9330</v>
      </c>
      <c r="B2017" s="3" t="s">
        <v>10069</v>
      </c>
      <c r="C2017" s="3">
        <v>4.0999999999999996</v>
      </c>
      <c r="D2017" t="str">
        <v>Edward Dmytryk</v>
      </c>
      <c r="E2017" s="3">
        <f>AVERAGEIF(A2017:A7059,D2017,C2017:C7059)</f>
        <v>5.5</v>
      </c>
    </row>
    <row r="2018" spans="1:5" x14ac:dyDescent="0.35">
      <c r="A2018" s="3" t="s">
        <v>5647</v>
      </c>
      <c r="B2018" s="3" t="s">
        <v>10072</v>
      </c>
      <c r="C2018" s="3">
        <v>7.7</v>
      </c>
      <c r="D2018" t="str">
        <v>Zak Penn</v>
      </c>
      <c r="E2018" s="3">
        <f>AVERAGEIF(A2018:A7060,D2018,C2018:C7060)</f>
        <v>6.6</v>
      </c>
    </row>
    <row r="2019" spans="1:5" x14ac:dyDescent="0.35">
      <c r="A2019" s="3" t="s">
        <v>4382</v>
      </c>
      <c r="B2019" s="3" t="s">
        <v>10075</v>
      </c>
      <c r="C2019" s="3">
        <v>6.1</v>
      </c>
      <c r="D2019" t="str">
        <v>Alex Ranarivelo</v>
      </c>
      <c r="E2019" s="3">
        <f>AVERAGEIF(A2019:A7061,D2019,C2019:C7061)</f>
        <v>4.8</v>
      </c>
    </row>
    <row r="2020" spans="1:5" x14ac:dyDescent="0.35">
      <c r="A2020" s="3" t="s">
        <v>1028</v>
      </c>
      <c r="B2020" s="3" t="s">
        <v>10078</v>
      </c>
      <c r="C2020" s="3">
        <v>7.3</v>
      </c>
      <c r="D2020" t="str">
        <v>Mathieu Amalric</v>
      </c>
      <c r="E2020" s="3">
        <f>AVERAGEIF(A2020:A7062,D2020,C2020:C7062)</f>
        <v>6.3</v>
      </c>
    </row>
    <row r="2021" spans="1:5" x14ac:dyDescent="0.35">
      <c r="A2021" s="3" t="s">
        <v>1784</v>
      </c>
      <c r="B2021" s="3" t="s">
        <v>10081</v>
      </c>
      <c r="C2021" s="3">
        <v>7.2</v>
      </c>
      <c r="D2021" t="str">
        <v>David Worth</v>
      </c>
      <c r="E2021" s="3">
        <f>AVERAGEIF(A2021:A7063,D2021,C2021:C7063)</f>
        <v>6.9</v>
      </c>
    </row>
    <row r="2022" spans="1:5" x14ac:dyDescent="0.35">
      <c r="A2022" s="3" t="s">
        <v>1884</v>
      </c>
      <c r="B2022" s="3" t="s">
        <v>1886</v>
      </c>
      <c r="C2022" s="3">
        <v>5.3</v>
      </c>
      <c r="D2022" t="str">
        <v>Leslie H. Martinson</v>
      </c>
      <c r="E2022" s="3">
        <f>AVERAGEIF(A2022:A7064,D2022,C2022:C7064)</f>
        <v>6.5</v>
      </c>
    </row>
    <row r="2023" spans="1:5" x14ac:dyDescent="0.35">
      <c r="A2023" s="3" t="s">
        <v>6308</v>
      </c>
      <c r="B2023" s="3" t="s">
        <v>10084</v>
      </c>
      <c r="C2023" s="3">
        <v>6.1</v>
      </c>
      <c r="D2023" t="str">
        <v>Robert M. Young</v>
      </c>
      <c r="E2023" s="3">
        <f>AVERAGEIF(A2023:A7065,D2023,C2023:C7065)</f>
        <v>7.1</v>
      </c>
    </row>
    <row r="2024" spans="1:5" x14ac:dyDescent="0.35">
      <c r="A2024" s="3" t="s">
        <v>8565</v>
      </c>
      <c r="B2024" s="3" t="s">
        <v>10089</v>
      </c>
      <c r="C2024" s="3">
        <v>5.8</v>
      </c>
      <c r="D2024" t="str">
        <v>Steve Buscemi</v>
      </c>
      <c r="E2024" s="3">
        <f>AVERAGEIF(A2024:A7066,D2024,C2024:C7066)</f>
        <v>6.9</v>
      </c>
    </row>
    <row r="2025" spans="1:5" x14ac:dyDescent="0.35">
      <c r="A2025" s="3" t="s">
        <v>1351</v>
      </c>
      <c r="B2025" s="3" t="s">
        <v>10092</v>
      </c>
      <c r="C2025" s="3">
        <v>5.7</v>
      </c>
      <c r="D2025" t="str">
        <v>Ham Tran</v>
      </c>
      <c r="E2025" s="3">
        <f>AVERAGEIF(A2025:A7067,D2025,C2025:C7067)</f>
        <v>7.4</v>
      </c>
    </row>
    <row r="2026" spans="1:5" x14ac:dyDescent="0.35">
      <c r="A2026" s="3" t="s">
        <v>6963</v>
      </c>
      <c r="B2026" s="3" t="s">
        <v>10095</v>
      </c>
      <c r="C2026" s="3">
        <v>6.7</v>
      </c>
      <c r="D2026" t="str">
        <v>Rich Cowan</v>
      </c>
      <c r="E2026" s="3">
        <f>AVERAGEIF(A2026:A7068,D2026,C2026:C7068)</f>
        <v>6.5</v>
      </c>
    </row>
    <row r="2027" spans="1:5" x14ac:dyDescent="0.35">
      <c r="A2027" s="3" t="s">
        <v>10098</v>
      </c>
      <c r="B2027" s="3" t="s">
        <v>10099</v>
      </c>
      <c r="C2027" s="3">
        <v>6.5</v>
      </c>
      <c r="D2027" t="str">
        <v>Boris Rodriguez</v>
      </c>
      <c r="E2027" s="3">
        <f>AVERAGEIF(A2027:A7069,D2027,C2027:C7069)</f>
        <v>5.7</v>
      </c>
    </row>
    <row r="2028" spans="1:5" x14ac:dyDescent="0.35">
      <c r="A2028" s="3" t="s">
        <v>2542</v>
      </c>
      <c r="B2028" s="3" t="s">
        <v>10104</v>
      </c>
      <c r="C2028" s="3">
        <v>7.2</v>
      </c>
      <c r="D2028" t="str">
        <v>Sadyk Sher-Niyaz</v>
      </c>
      <c r="E2028" s="3">
        <f>AVERAGEIF(A2028:A7070,D2028,C2028:C7070)</f>
        <v>8.6999999999999993</v>
      </c>
    </row>
    <row r="2029" spans="1:5" x14ac:dyDescent="0.35">
      <c r="A2029" s="3" t="s">
        <v>2791</v>
      </c>
      <c r="B2029" s="3" t="s">
        <v>10107</v>
      </c>
      <c r="C2029" s="3">
        <v>7.6</v>
      </c>
      <c r="D2029" t="str">
        <v>Paul Donovan</v>
      </c>
      <c r="E2029" s="3">
        <f>AVERAGEIF(A2029:A7071,D2029,C2029:C7071)</f>
        <v>4.3</v>
      </c>
    </row>
    <row r="2030" spans="1:5" x14ac:dyDescent="0.35">
      <c r="A2030" s="3" t="s">
        <v>7858</v>
      </c>
      <c r="B2030" s="3" t="s">
        <v>10111</v>
      </c>
      <c r="C2030" s="3">
        <v>4.5999999999999996</v>
      </c>
      <c r="D2030" t="str">
        <v>Jonathan Kesselman</v>
      </c>
      <c r="E2030" s="3">
        <f>AVERAGEIF(A2030:A7072,D2030,C2030:C7072)</f>
        <v>6.2</v>
      </c>
    </row>
    <row r="2031" spans="1:5" x14ac:dyDescent="0.35">
      <c r="A2031" s="3" t="s">
        <v>5011</v>
      </c>
      <c r="B2031" s="3" t="s">
        <v>10114</v>
      </c>
      <c r="C2031" s="3">
        <v>6.9</v>
      </c>
      <c r="D2031" t="str">
        <v>Arjun Sablok</v>
      </c>
      <c r="E2031" s="3">
        <f>AVERAGEIF(A2031:A7073,D2031,C2031:C7073)</f>
        <v>3.3</v>
      </c>
    </row>
    <row r="2032" spans="1:5" x14ac:dyDescent="0.35">
      <c r="A2032" s="3" t="s">
        <v>7134</v>
      </c>
      <c r="B2032" s="3" t="s">
        <v>10118</v>
      </c>
      <c r="C2032" s="3">
        <v>6.6</v>
      </c>
      <c r="D2032" t="str">
        <v>Tyler Oliver</v>
      </c>
      <c r="E2032" s="3">
        <f>AVERAGEIF(A2032:A7074,D2032,C2032:C7074)</f>
        <v>5.2</v>
      </c>
    </row>
    <row r="2033" spans="1:5" x14ac:dyDescent="0.35">
      <c r="A2033" s="3" t="s">
        <v>10122</v>
      </c>
      <c r="B2033" s="3" t="s">
        <v>10123</v>
      </c>
      <c r="C2033" s="3">
        <v>6.3</v>
      </c>
      <c r="D2033" t="str">
        <v>Douglas Cheek</v>
      </c>
      <c r="E2033" s="3">
        <f>AVERAGEIF(A2033:A7075,D2033,C2033:C7075)</f>
        <v>5.5</v>
      </c>
    </row>
    <row r="2034" spans="1:5" x14ac:dyDescent="0.35">
      <c r="A2034" s="3" t="s">
        <v>1490</v>
      </c>
      <c r="B2034" s="3" t="s">
        <v>10127</v>
      </c>
      <c r="C2034" s="3">
        <v>6.2</v>
      </c>
      <c r="D2034" t="str">
        <v>Deryck Broom</v>
      </c>
      <c r="E2034" s="3">
        <f>AVERAGEIF(A2034:A7076,D2034,C2034:C7076)</f>
        <v>3.7</v>
      </c>
    </row>
    <row r="2035" spans="1:5" x14ac:dyDescent="0.35">
      <c r="A2035" s="3" t="s">
        <v>10130</v>
      </c>
      <c r="B2035" s="3" t="s">
        <v>10131</v>
      </c>
      <c r="C2035" s="3">
        <v>5.3</v>
      </c>
      <c r="D2035" t="str">
        <v>Henry Hathaway</v>
      </c>
      <c r="E2035" s="3">
        <f>AVERAGEIF(A2035:A7077,D2035,C2035:C7077)</f>
        <v>7.1</v>
      </c>
    </row>
    <row r="2036" spans="1:5" x14ac:dyDescent="0.35">
      <c r="A2036" s="3" t="s">
        <v>1421</v>
      </c>
      <c r="B2036" s="3" t="s">
        <v>10134</v>
      </c>
      <c r="C2036" s="3">
        <v>7.3</v>
      </c>
      <c r="D2036" t="str">
        <v>Giovanni Zelko</v>
      </c>
      <c r="E2036" s="3">
        <f>AVERAGEIF(A2036:A7078,D2036,C2036:C7078)</f>
        <v>7.6</v>
      </c>
    </row>
    <row r="2037" spans="1:5" x14ac:dyDescent="0.35">
      <c r="A2037" s="3" t="s">
        <v>3102</v>
      </c>
      <c r="B2037" s="3" t="s">
        <v>10137</v>
      </c>
      <c r="C2037" s="3">
        <v>5.6</v>
      </c>
      <c r="D2037" t="str">
        <v>Claudia Sainte-Luce</v>
      </c>
      <c r="E2037" s="3">
        <f>AVERAGEIF(A2037:A7079,D2037,C2037:C7079)</f>
        <v>7</v>
      </c>
    </row>
    <row r="2038" spans="1:5" x14ac:dyDescent="0.35">
      <c r="A2038" s="3" t="s">
        <v>3917</v>
      </c>
      <c r="B2038" s="3" t="s">
        <v>10141</v>
      </c>
      <c r="C2038" s="3">
        <v>6.2</v>
      </c>
      <c r="D2038" t="str">
        <v>Jamie Babbit</v>
      </c>
      <c r="E2038" s="3">
        <f>AVERAGEIF(A2038:A7080,D2038,C2038:C7080)</f>
        <v>6.5</v>
      </c>
    </row>
    <row r="2039" spans="1:5" x14ac:dyDescent="0.35">
      <c r="A2039" s="3" t="s">
        <v>10145</v>
      </c>
      <c r="B2039" s="3" t="s">
        <v>10149</v>
      </c>
      <c r="C2039" s="3">
        <v>5.2</v>
      </c>
      <c r="D2039" t="str">
        <v>David Boyd</v>
      </c>
      <c r="E2039" s="3">
        <f>AVERAGEIF(A2039:A7081,D2039,C2039:C7081)</f>
        <v>6</v>
      </c>
    </row>
    <row r="2040" spans="1:5" x14ac:dyDescent="0.35">
      <c r="A2040" s="3" t="s">
        <v>4099</v>
      </c>
      <c r="B2040" s="3" t="s">
        <v>10154</v>
      </c>
      <c r="C2040" s="3">
        <v>5.3</v>
      </c>
      <c r="D2040" t="str">
        <v>Anna Muylaert</v>
      </c>
      <c r="E2040" s="3">
        <f>AVERAGEIF(A2040:A7082,D2040,C2040:C7082)</f>
        <v>7.9</v>
      </c>
    </row>
    <row r="2041" spans="1:5" x14ac:dyDescent="0.35">
      <c r="A2041" s="3" t="s">
        <v>3159</v>
      </c>
      <c r="B2041" s="3" t="s">
        <v>10157</v>
      </c>
      <c r="C2041" s="3">
        <v>5.4</v>
      </c>
      <c r="D2041" t="str">
        <v>Steve Taylor</v>
      </c>
      <c r="E2041" s="3">
        <f>AVERAGEIF(A2041:A7083,D2041,C2041:C7083)</f>
        <v>6</v>
      </c>
    </row>
    <row r="2042" spans="1:5" x14ac:dyDescent="0.35">
      <c r="A2042" s="3" t="s">
        <v>10161</v>
      </c>
      <c r="B2042" s="3" t="s">
        <v>10162</v>
      </c>
      <c r="C2042" s="3">
        <v>4.9000000000000004</v>
      </c>
      <c r="D2042" t="str">
        <v>Kurt Voss</v>
      </c>
      <c r="E2042" s="3">
        <f>AVERAGEIF(A2042:A7084,D2042,C2042:C7084)</f>
        <v>6.1</v>
      </c>
    </row>
    <row r="2043" spans="1:5" x14ac:dyDescent="0.35">
      <c r="A2043" s="3" t="s">
        <v>7480</v>
      </c>
      <c r="B2043" s="3" t="s">
        <v>10166</v>
      </c>
      <c r="C2043" s="3">
        <v>5.5</v>
      </c>
      <c r="D2043" t="str">
        <v>James David Pasternak</v>
      </c>
      <c r="E2043" s="3">
        <f>AVERAGEIF(A2043:A7085,D2043,C2043:C7085)</f>
        <v>6.2</v>
      </c>
    </row>
    <row r="2044" spans="1:5" x14ac:dyDescent="0.35">
      <c r="A2044" s="3" t="s">
        <v>120</v>
      </c>
      <c r="B2044" s="3" t="s">
        <v>10169</v>
      </c>
      <c r="C2044" s="3">
        <v>6.7</v>
      </c>
      <c r="D2044" t="str">
        <v>Laurent Bouhnik</v>
      </c>
      <c r="E2044" s="3">
        <f>AVERAGEIF(A2044:A7086,D2044,C2044:C7086)</f>
        <v>5.6</v>
      </c>
    </row>
    <row r="2045" spans="1:5" x14ac:dyDescent="0.35">
      <c r="A2045" s="3" t="s">
        <v>8680</v>
      </c>
      <c r="B2045" s="3" t="s">
        <v>10172</v>
      </c>
      <c r="C2045" s="3">
        <v>3.9</v>
      </c>
      <c r="D2045" t="str">
        <v>Tom Sanchez</v>
      </c>
      <c r="E2045" s="3">
        <f>AVERAGEIF(A2045:A7087,D2045,C2045:C7087)</f>
        <v>7.2</v>
      </c>
    </row>
    <row r="2046" spans="1:5" x14ac:dyDescent="0.35">
      <c r="A2046" s="3" t="s">
        <v>10176</v>
      </c>
      <c r="B2046" s="3" t="s">
        <v>10180</v>
      </c>
      <c r="C2046" s="3">
        <v>7.2</v>
      </c>
      <c r="D2046" t="str">
        <v>David Caffrey</v>
      </c>
      <c r="E2046" s="3">
        <f>AVERAGEIF(A2046:A7088,D2046,C2046:C7088)</f>
        <v>6.1</v>
      </c>
    </row>
    <row r="2047" spans="1:5" x14ac:dyDescent="0.35">
      <c r="A2047" s="3" t="s">
        <v>10184</v>
      </c>
      <c r="B2047" s="3" t="s">
        <v>10185</v>
      </c>
      <c r="C2047" s="3">
        <v>5.0999999999999996</v>
      </c>
      <c r="D2047" t="str">
        <v>Adam Jay Epstein</v>
      </c>
      <c r="E2047" s="3">
        <f>AVERAGEIF(A2047:A7089,D2047,C2047:C7089)</f>
        <v>3.8</v>
      </c>
    </row>
    <row r="2048" spans="1:5" x14ac:dyDescent="0.35">
      <c r="A2048" s="3" t="s">
        <v>7785</v>
      </c>
      <c r="B2048" s="3" t="s">
        <v>10188</v>
      </c>
      <c r="C2048" s="3">
        <v>6.5</v>
      </c>
      <c r="D2048" t="str">
        <v>Justin Thomas Ostensen</v>
      </c>
      <c r="E2048" s="3">
        <f>AVERAGEIF(A2048:A7090,D2048,C2048:C7090)</f>
        <v>4.5</v>
      </c>
    </row>
    <row r="2049" spans="1:5" x14ac:dyDescent="0.35">
      <c r="A2049" s="3" t="s">
        <v>7778</v>
      </c>
      <c r="B2049" s="3" t="s">
        <v>10191</v>
      </c>
      <c r="C2049" s="3">
        <v>8.1999999999999993</v>
      </c>
      <c r="D2049" t="str">
        <v>Brenton Spencer</v>
      </c>
      <c r="E2049" s="3">
        <f>AVERAGEIF(A2049:A7091,D2049,C2049:C7091)</f>
        <v>3.8</v>
      </c>
    </row>
    <row r="2050" spans="1:5" x14ac:dyDescent="0.35">
      <c r="A2050" s="3" t="s">
        <v>4212</v>
      </c>
      <c r="B2050" s="3" t="s">
        <v>10195</v>
      </c>
      <c r="C2050" s="3">
        <v>7.7</v>
      </c>
      <c r="D2050" t="str">
        <v>Ossie Davis</v>
      </c>
      <c r="E2050" s="3">
        <f>AVERAGEIF(A2050:A7092,D2050,C2050:C7092)</f>
        <v>6.6</v>
      </c>
    </row>
    <row r="2051" spans="1:5" x14ac:dyDescent="0.35">
      <c r="A2051" s="3" t="s">
        <v>171</v>
      </c>
      <c r="B2051" s="3" t="s">
        <v>209</v>
      </c>
      <c r="C2051" s="3">
        <v>7.2</v>
      </c>
      <c r="D2051" t="str">
        <v>Jay Alaimo</v>
      </c>
      <c r="E2051" s="3">
        <f>AVERAGEIF(A2051:A7093,D2051,C2051:C7093)</f>
        <v>4.5999999999999996</v>
      </c>
    </row>
    <row r="2052" spans="1:5" x14ac:dyDescent="0.35">
      <c r="A2052" s="3" t="s">
        <v>1627</v>
      </c>
      <c r="B2052" s="3" t="s">
        <v>10199</v>
      </c>
      <c r="C2052" s="3">
        <v>6.1</v>
      </c>
      <c r="D2052" t="str">
        <v>Dylan Bank</v>
      </c>
      <c r="E2052" s="3">
        <f>AVERAGEIF(A2052:A7094,D2052,C2052:C7094)</f>
        <v>4.2</v>
      </c>
    </row>
    <row r="2053" spans="1:5" x14ac:dyDescent="0.35">
      <c r="A2053" s="3" t="s">
        <v>7174</v>
      </c>
      <c r="B2053" s="3" t="s">
        <v>10202</v>
      </c>
      <c r="C2053" s="3">
        <v>8.8000000000000007</v>
      </c>
      <c r="D2053" t="str">
        <v>Rob McKittrick</v>
      </c>
      <c r="E2053" s="3">
        <f>AVERAGEIF(A2053:A7095,D2053,C2053:C7095)</f>
        <v>6.8</v>
      </c>
    </row>
    <row r="2054" spans="1:5" x14ac:dyDescent="0.35">
      <c r="A2054" s="3" t="s">
        <v>278</v>
      </c>
      <c r="B2054" s="3" t="s">
        <v>10206</v>
      </c>
      <c r="C2054" s="3">
        <v>6.8</v>
      </c>
      <c r="D2054" t="str">
        <v>Jeff Burr</v>
      </c>
      <c r="E2054" s="3">
        <f>AVERAGEIF(A2054:A7096,D2054,C2054:C7096)</f>
        <v>5.9</v>
      </c>
    </row>
    <row r="2055" spans="1:5" x14ac:dyDescent="0.35">
      <c r="A2055" s="3" t="s">
        <v>5702</v>
      </c>
      <c r="B2055" s="3" t="s">
        <v>10210</v>
      </c>
      <c r="C2055" s="3">
        <v>6.8</v>
      </c>
      <c r="D2055" t="str">
        <v>Harry Gantz</v>
      </c>
      <c r="E2055" s="3">
        <f>AVERAGEIF(A2055:A7097,D2055,C2055:C7097)</f>
        <v>4.7</v>
      </c>
    </row>
    <row r="2056" spans="1:5" x14ac:dyDescent="0.35">
      <c r="A2056" s="3" t="s">
        <v>5495</v>
      </c>
      <c r="B2056" s="3" t="s">
        <v>10215</v>
      </c>
      <c r="C2056" s="3">
        <v>6.7</v>
      </c>
      <c r="D2056" t="str">
        <v>Guy Maddin</v>
      </c>
      <c r="E2056" s="3">
        <f>AVERAGEIF(A2056:A7098,D2056,C2056:C7098)</f>
        <v>7</v>
      </c>
    </row>
    <row r="2057" spans="1:5" x14ac:dyDescent="0.35">
      <c r="A2057" s="3" t="s">
        <v>3401</v>
      </c>
      <c r="B2057" s="3" t="s">
        <v>10219</v>
      </c>
      <c r="C2057" s="3">
        <v>7.1</v>
      </c>
      <c r="D2057" t="str">
        <v>Regardt van den Bergh</v>
      </c>
      <c r="E2057" s="3">
        <f>AVERAGEIF(A2057:A7099,D2057,C2057:C7099)</f>
        <v>6.9</v>
      </c>
    </row>
    <row r="2058" spans="1:5" x14ac:dyDescent="0.35">
      <c r="A2058" s="3" t="s">
        <v>1394</v>
      </c>
      <c r="B2058" s="3" t="s">
        <v>10223</v>
      </c>
      <c r="C2058" s="3">
        <v>7.1</v>
      </c>
      <c r="D2058" t="str">
        <v>Panos Cosmatos</v>
      </c>
      <c r="E2058" s="3">
        <f>AVERAGEIF(A2058:A7100,D2058,C2058:C7100)</f>
        <v>6.1</v>
      </c>
    </row>
    <row r="2059" spans="1:5" x14ac:dyDescent="0.35">
      <c r="A2059" s="3" t="s">
        <v>1016</v>
      </c>
      <c r="B2059" s="3" t="s">
        <v>10226</v>
      </c>
      <c r="C2059" s="3">
        <v>6.1</v>
      </c>
      <c r="D2059" t="str">
        <v>Gareth Evans</v>
      </c>
      <c r="E2059" s="3">
        <f>AVERAGEIF(A2059:A7101,D2059,C2059:C7101)</f>
        <v>7.6</v>
      </c>
    </row>
    <row r="2060" spans="1:5" x14ac:dyDescent="0.35">
      <c r="A2060" s="3" t="s">
        <v>1800</v>
      </c>
      <c r="B2060" s="3" t="s">
        <v>10231</v>
      </c>
      <c r="C2060" s="3">
        <v>8</v>
      </c>
      <c r="D2060" t="str">
        <v>Matthew R. Anderson</v>
      </c>
      <c r="E2060" s="3">
        <f>AVERAGEIF(A2060:A7102,D2060,C2060:C7102)</f>
        <v>3</v>
      </c>
    </row>
    <row r="2061" spans="1:5" x14ac:dyDescent="0.35">
      <c r="A2061" s="3" t="s">
        <v>3448</v>
      </c>
      <c r="B2061" s="3" t="s">
        <v>9729</v>
      </c>
      <c r="C2061" s="3">
        <v>7.5</v>
      </c>
      <c r="D2061" t="str">
        <v>Joe Marino</v>
      </c>
      <c r="E2061" s="3">
        <f>AVERAGEIF(A2061:A7103,D2061,C2061:C7103)</f>
        <v>2.6</v>
      </c>
    </row>
    <row r="2062" spans="1:5" x14ac:dyDescent="0.35">
      <c r="A2062" s="3" t="s">
        <v>4423</v>
      </c>
      <c r="B2062" s="3" t="s">
        <v>10236</v>
      </c>
      <c r="C2062" s="3">
        <v>6.6</v>
      </c>
      <c r="D2062" t="str">
        <v>Joel Anderson</v>
      </c>
      <c r="E2062" s="3">
        <f>AVERAGEIF(A2062:A7104,D2062,C2062:C7104)</f>
        <v>6.1</v>
      </c>
    </row>
    <row r="2063" spans="1:5" x14ac:dyDescent="0.35">
      <c r="A2063" s="3" t="s">
        <v>10240</v>
      </c>
      <c r="B2063" s="3" t="s">
        <v>10242</v>
      </c>
      <c r="C2063" s="3">
        <v>5.4</v>
      </c>
      <c r="D2063" t="str">
        <v>Shimit Amin</v>
      </c>
      <c r="E2063" s="3">
        <f>AVERAGEIF(A2063:A7105,D2063,C2063:C7105)</f>
        <v>7.5</v>
      </c>
    </row>
    <row r="2064" spans="1:5" x14ac:dyDescent="0.35">
      <c r="A2064" s="3" t="s">
        <v>4619</v>
      </c>
      <c r="B2064" s="3" t="s">
        <v>10247</v>
      </c>
      <c r="C2064" s="3">
        <v>6.1</v>
      </c>
      <c r="D2064" t="str">
        <v>Douglas Trumbull</v>
      </c>
      <c r="E2064" s="3">
        <f>AVERAGEIF(A2064:A7106,D2064,C2064:C7106)</f>
        <v>6.7</v>
      </c>
    </row>
    <row r="2065" spans="1:5" x14ac:dyDescent="0.35">
      <c r="A2065" s="3" t="s">
        <v>8618</v>
      </c>
      <c r="B2065" s="3" t="s">
        <v>8620</v>
      </c>
      <c r="C2065" s="3">
        <v>6.1</v>
      </c>
      <c r="D2065" t="str">
        <v>Mona Fastvold</v>
      </c>
      <c r="E2065" s="3">
        <f>AVERAGEIF(A2065:A7107,D2065,C2065:C7107)</f>
        <v>4.9000000000000004</v>
      </c>
    </row>
    <row r="2066" spans="1:5" x14ac:dyDescent="0.35">
      <c r="A2066" s="3" t="s">
        <v>10250</v>
      </c>
      <c r="B2066" s="3" t="s">
        <v>10252</v>
      </c>
      <c r="C2066" s="3">
        <v>5.6</v>
      </c>
      <c r="D2066" t="str">
        <v>Levan Gabriadze</v>
      </c>
      <c r="E2066" s="3">
        <f>AVERAGEIF(A2066:A7108,D2066,C2066:C7108)</f>
        <v>5.7</v>
      </c>
    </row>
    <row r="2067" spans="1:5" x14ac:dyDescent="0.35">
      <c r="A2067" s="3" t="s">
        <v>1526</v>
      </c>
      <c r="B2067" s="3" t="s">
        <v>10256</v>
      </c>
      <c r="C2067" s="3">
        <v>5.8</v>
      </c>
      <c r="D2067" t="str">
        <v>Bradley Parker</v>
      </c>
      <c r="E2067" s="3">
        <f>AVERAGEIF(A2067:A7109,D2067,C2067:C7109)</f>
        <v>5</v>
      </c>
    </row>
    <row r="2068" spans="1:5" x14ac:dyDescent="0.35">
      <c r="A2068" s="3" t="s">
        <v>10259</v>
      </c>
      <c r="B2068" s="3" t="s">
        <v>10261</v>
      </c>
      <c r="C2068" s="3">
        <v>2.8</v>
      </c>
      <c r="D2068" t="str">
        <v>Clive Barker</v>
      </c>
      <c r="E2068" s="3">
        <f>AVERAGEIF(A2068:A7110,D2068,C2068:C7110)</f>
        <v>7</v>
      </c>
    </row>
    <row r="2069" spans="1:5" x14ac:dyDescent="0.35">
      <c r="A2069" s="3" t="s">
        <v>10265</v>
      </c>
      <c r="B2069" s="3" t="s">
        <v>10266</v>
      </c>
      <c r="C2069" s="3">
        <v>6.7</v>
      </c>
      <c r="D2069" t="str">
        <v>Harold Cronk</v>
      </c>
      <c r="E2069" s="3">
        <f>AVERAGEIF(A2069:A7111,D2069,C2069:C7111)</f>
        <v>3.4</v>
      </c>
    </row>
    <row r="2070" spans="1:5" x14ac:dyDescent="0.35">
      <c r="A2070" s="3" t="s">
        <v>10269</v>
      </c>
      <c r="B2070" s="3" t="s">
        <v>10271</v>
      </c>
      <c r="C2070" s="3">
        <v>5.0999999999999996</v>
      </c>
      <c r="D2070" t="str">
        <v>Takao Okawara</v>
      </c>
      <c r="E2070" s="3">
        <f>AVERAGEIF(A2070:A7112,D2070,C2070:C7112)</f>
        <v>6</v>
      </c>
    </row>
    <row r="2071" spans="1:5" x14ac:dyDescent="0.35">
      <c r="A2071" s="3" t="s">
        <v>5050</v>
      </c>
      <c r="B2071" s="3" t="s">
        <v>10276</v>
      </c>
      <c r="C2071" s="3">
        <v>7.2</v>
      </c>
      <c r="D2071" t="str">
        <v>Duncan Tucker</v>
      </c>
      <c r="E2071" s="3">
        <f>AVERAGEIF(A2071:A7113,D2071,C2071:C7113)</f>
        <v>7.4</v>
      </c>
    </row>
    <row r="2072" spans="1:5" x14ac:dyDescent="0.35">
      <c r="A2072" s="3" t="s">
        <v>5930</v>
      </c>
      <c r="B2072" s="3" t="s">
        <v>10281</v>
      </c>
      <c r="C2072" s="3">
        <v>6</v>
      </c>
      <c r="D2072" t="str">
        <v>Russ Meyer</v>
      </c>
      <c r="E2072" s="3">
        <f>AVERAGEIF(A2072:A7114,D2072,C2072:C7114)</f>
        <v>6.2</v>
      </c>
    </row>
    <row r="2073" spans="1:5" x14ac:dyDescent="0.35">
      <c r="A2073" s="3" t="s">
        <v>8508</v>
      </c>
      <c r="B2073" s="3" t="s">
        <v>10284</v>
      </c>
      <c r="C2073" s="3">
        <v>7.2</v>
      </c>
      <c r="D2073" t="str">
        <v>Robert D. Webb</v>
      </c>
      <c r="E2073" s="3">
        <f>AVERAGEIF(A2073:A7115,D2073,C2073:C7115)</f>
        <v>6.2</v>
      </c>
    </row>
    <row r="2074" spans="1:5" x14ac:dyDescent="0.35">
      <c r="A2074" s="3" t="s">
        <v>10287</v>
      </c>
      <c r="B2074" s="3" t="s">
        <v>10289</v>
      </c>
      <c r="C2074" s="3">
        <v>6.7</v>
      </c>
      <c r="D2074" t="str">
        <v>Allan Dwan</v>
      </c>
      <c r="E2074" s="3">
        <f>AVERAGEIF(A2074:A7116,D2074,C2074:C7116)</f>
        <v>7.2</v>
      </c>
    </row>
    <row r="2075" spans="1:5" x14ac:dyDescent="0.35">
      <c r="A2075" s="3" t="s">
        <v>10293</v>
      </c>
      <c r="B2075" s="3" t="s">
        <v>10295</v>
      </c>
      <c r="C2075" s="3">
        <v>6.3</v>
      </c>
      <c r="D2075" t="str">
        <v>Andrew Steggall</v>
      </c>
      <c r="E2075" s="3">
        <f>AVERAGEIF(A2075:A7117,D2075,C2075:C7117)</f>
        <v>7</v>
      </c>
    </row>
    <row r="2076" spans="1:5" x14ac:dyDescent="0.35">
      <c r="A2076" s="3" t="s">
        <v>5647</v>
      </c>
      <c r="B2076" s="3" t="s">
        <v>10299</v>
      </c>
      <c r="C2076" s="3">
        <v>6.2</v>
      </c>
      <c r="D2076" t="str">
        <v>Ben Lewin</v>
      </c>
      <c r="E2076" s="3">
        <f>AVERAGEIF(A2076:A7118,D2076,C2076:C7118)</f>
        <v>7.2</v>
      </c>
    </row>
    <row r="2077" spans="1:5" x14ac:dyDescent="0.35">
      <c r="B2077" s="3" t="s">
        <v>10303</v>
      </c>
      <c r="C2077" s="3">
        <v>6.8</v>
      </c>
      <c r="D2077" t="str">
        <v>Robert Kenner</v>
      </c>
      <c r="E2077" s="3">
        <f>AVERAGEIF(A2077:A7119,D2077,C2077:C7119)</f>
        <v>7.9</v>
      </c>
    </row>
    <row r="2078" spans="1:5" x14ac:dyDescent="0.35">
      <c r="A2078" s="3" t="s">
        <v>10306</v>
      </c>
      <c r="B2078" s="3" t="s">
        <v>10309</v>
      </c>
      <c r="C2078" s="3">
        <v>6.2</v>
      </c>
      <c r="D2078" t="str">
        <v>Craig Johnson</v>
      </c>
      <c r="E2078" s="3">
        <f>AVERAGEIF(A2078:A7120,D2078,C2078:C7120)</f>
        <v>6.8</v>
      </c>
    </row>
    <row r="2079" spans="1:5" x14ac:dyDescent="0.35">
      <c r="A2079" s="3" t="s">
        <v>10063</v>
      </c>
      <c r="B2079" s="3" t="s">
        <v>10316</v>
      </c>
      <c r="C2079" s="3">
        <v>6.9</v>
      </c>
      <c r="D2079" t="str">
        <v>Sean Durkin</v>
      </c>
      <c r="E2079" s="3">
        <f>AVERAGEIF(A2079:A7121,D2079,C2079:C7121)</f>
        <v>6.9</v>
      </c>
    </row>
    <row r="2080" spans="1:5" x14ac:dyDescent="0.35">
      <c r="A2080" s="3" t="s">
        <v>3523</v>
      </c>
      <c r="B2080" s="3" t="s">
        <v>10321</v>
      </c>
      <c r="C2080" s="3">
        <v>6.8</v>
      </c>
      <c r="D2080" t="str">
        <v>Gillian Robespierre</v>
      </c>
      <c r="E2080" s="3">
        <f>AVERAGEIF(A2080:A7122,D2080,C2080:C7122)</f>
        <v>6.8</v>
      </c>
    </row>
    <row r="2081" spans="1:5" x14ac:dyDescent="0.35">
      <c r="A2081" s="3" t="s">
        <v>10325</v>
      </c>
      <c r="B2081" s="3" t="s">
        <v>10328</v>
      </c>
      <c r="C2081" s="3">
        <v>7.1</v>
      </c>
      <c r="D2081" t="str">
        <v>Courtney Hunt</v>
      </c>
      <c r="E2081" s="3">
        <f>AVERAGEIF(A2081:A7123,D2081,C2081:C7123)</f>
        <v>7.2</v>
      </c>
    </row>
    <row r="2082" spans="1:5" x14ac:dyDescent="0.35">
      <c r="A2082" s="3" t="s">
        <v>10332</v>
      </c>
      <c r="B2082" s="3" t="s">
        <v>10334</v>
      </c>
      <c r="C2082" s="3">
        <v>7.1</v>
      </c>
      <c r="D2082" t="str">
        <v>Morgan Neville</v>
      </c>
      <c r="E2082" s="3">
        <f>AVERAGEIF(A2082:A7124,D2082,C2082:C7124)</f>
        <v>7.4</v>
      </c>
    </row>
    <row r="2083" spans="1:5" x14ac:dyDescent="0.35">
      <c r="A2083" s="3" t="s">
        <v>3129</v>
      </c>
      <c r="B2083" s="3" t="s">
        <v>10338</v>
      </c>
      <c r="C2083" s="3">
        <v>7</v>
      </c>
      <c r="D2083" t="str">
        <v>Chris Paine</v>
      </c>
      <c r="E2083" s="3">
        <f>AVERAGEIF(A2083:A7125,D2083,C2083:C7125)</f>
        <v>7.7</v>
      </c>
    </row>
    <row r="2084" spans="1:5" x14ac:dyDescent="0.35">
      <c r="A2084" s="3" t="s">
        <v>3494</v>
      </c>
      <c r="B2084" s="3" t="s">
        <v>10342</v>
      </c>
      <c r="C2084" s="3">
        <v>7.1</v>
      </c>
      <c r="D2084" t="str">
        <v>Greg Berlanti</v>
      </c>
      <c r="E2084" s="3">
        <f>AVERAGEIF(A2084:A7126,D2084,C2084:C7126)</f>
        <v>7</v>
      </c>
    </row>
    <row r="2085" spans="1:5" x14ac:dyDescent="0.35">
      <c r="A2085" s="3" t="s">
        <v>4203</v>
      </c>
      <c r="B2085" s="3" t="s">
        <v>10345</v>
      </c>
      <c r="C2085" s="3">
        <v>6.4</v>
      </c>
      <c r="D2085" t="str">
        <v>Marc Levin</v>
      </c>
      <c r="E2085" s="3">
        <f>AVERAGEIF(A2085:A7127,D2085,C2085:C7127)</f>
        <v>7.2</v>
      </c>
    </row>
    <row r="2086" spans="1:5" x14ac:dyDescent="0.35">
      <c r="A2086" s="3" t="s">
        <v>2054</v>
      </c>
      <c r="B2086" s="3" t="s">
        <v>10348</v>
      </c>
      <c r="C2086" s="3">
        <v>7</v>
      </c>
      <c r="D2086" t="str">
        <v>Richard Dutcher</v>
      </c>
      <c r="E2086" s="3">
        <f>AVERAGEIF(A2086:A7128,D2086,C2086:C7128)</f>
        <v>7.2</v>
      </c>
    </row>
    <row r="2087" spans="1:5" x14ac:dyDescent="0.35">
      <c r="A2087" s="3" t="s">
        <v>5133</v>
      </c>
      <c r="B2087" s="3" t="s">
        <v>10352</v>
      </c>
      <c r="C2087" s="3">
        <v>6.2</v>
      </c>
      <c r="D2087" t="str">
        <v>Khalid Mohamed</v>
      </c>
      <c r="E2087" s="3">
        <f>AVERAGEIF(A2087:A7129,D2087,C2087:C7129)</f>
        <v>6.2</v>
      </c>
    </row>
    <row r="2088" spans="1:5" x14ac:dyDescent="0.35">
      <c r="A2088" s="3" t="s">
        <v>3694</v>
      </c>
      <c r="B2088" s="3" t="s">
        <v>10355</v>
      </c>
      <c r="C2088" s="3">
        <v>7.5</v>
      </c>
      <c r="D2088" t="str">
        <v>Finn Taylor</v>
      </c>
      <c r="E2088" s="3">
        <f>AVERAGEIF(A2088:A7130,D2088,C2088:C7130)</f>
        <v>7</v>
      </c>
    </row>
    <row r="2089" spans="1:5" x14ac:dyDescent="0.35">
      <c r="A2089" s="3" t="s">
        <v>7427</v>
      </c>
      <c r="B2089" s="3" t="s">
        <v>10360</v>
      </c>
      <c r="C2089" s="3">
        <v>4.8</v>
      </c>
      <c r="D2089" t="str">
        <v>JosÃ© Luis Valenzuela</v>
      </c>
      <c r="E2089" s="3">
        <f>AVERAGEIF(A2089:A7131,D2089,C2089:C7131)</f>
        <v>3.6</v>
      </c>
    </row>
    <row r="2090" spans="1:5" x14ac:dyDescent="0.35">
      <c r="A2090" s="3" t="s">
        <v>8807</v>
      </c>
      <c r="B2090" s="3" t="s">
        <v>10364</v>
      </c>
      <c r="C2090" s="3">
        <v>8.1</v>
      </c>
      <c r="D2090" t="str">
        <v>Gia Coppola</v>
      </c>
      <c r="E2090" s="3">
        <f>AVERAGEIF(A2090:A7132,D2090,C2090:C7132)</f>
        <v>6.3</v>
      </c>
    </row>
    <row r="2091" spans="1:5" x14ac:dyDescent="0.35">
      <c r="A2091" s="3" t="s">
        <v>7635</v>
      </c>
      <c r="B2091" s="3" t="s">
        <v>10369</v>
      </c>
      <c r="C2091" s="3">
        <v>7.3</v>
      </c>
      <c r="D2091" t="str">
        <v>Scandar Copti</v>
      </c>
      <c r="E2091" s="3">
        <f>AVERAGEIF(A2091:A7133,D2091,C2091:C7133)</f>
        <v>7.4</v>
      </c>
    </row>
    <row r="2092" spans="1:5" x14ac:dyDescent="0.35">
      <c r="A2092" s="3" t="s">
        <v>6704</v>
      </c>
      <c r="B2092" s="3" t="s">
        <v>10373</v>
      </c>
      <c r="C2092" s="3">
        <v>5.8</v>
      </c>
      <c r="D2092" t="str">
        <v>Goran Dukic</v>
      </c>
      <c r="E2092" s="3">
        <f>AVERAGEIF(A2092:A7134,D2092,C2092:C7134)</f>
        <v>7.4</v>
      </c>
    </row>
    <row r="2093" spans="1:5" x14ac:dyDescent="0.35">
      <c r="A2093" s="3" t="s">
        <v>10377</v>
      </c>
      <c r="B2093" s="3" t="s">
        <v>10378</v>
      </c>
      <c r="C2093" s="3">
        <v>7.6</v>
      </c>
      <c r="D2093" t="str">
        <v>Mike Cahill</v>
      </c>
      <c r="E2093" s="3">
        <f>AVERAGEIF(A2093:A7135,D2093,C2093:C7135)</f>
        <v>7.15</v>
      </c>
    </row>
    <row r="2094" spans="1:5" x14ac:dyDescent="0.35">
      <c r="A2094" s="3" t="s">
        <v>10381</v>
      </c>
      <c r="B2094" s="3" t="s">
        <v>10383</v>
      </c>
      <c r="C2094" s="3">
        <v>5.6</v>
      </c>
      <c r="D2094" t="str">
        <v>Efram Potelle</v>
      </c>
      <c r="E2094" s="3">
        <f>AVERAGEIF(A2094:A7136,D2094,C2094:C7136)</f>
        <v>6.1</v>
      </c>
    </row>
    <row r="2095" spans="1:5" x14ac:dyDescent="0.35">
      <c r="A2095" s="3" t="s">
        <v>1617</v>
      </c>
      <c r="B2095" s="3" t="s">
        <v>10387</v>
      </c>
      <c r="C2095" s="3">
        <v>7</v>
      </c>
      <c r="D2095" t="str">
        <v>Joshua Oppenheimer</v>
      </c>
      <c r="E2095" s="3">
        <f>AVERAGEIF(A2095:A7137,D2095,C2095:C7137)</f>
        <v>8.1999999999999993</v>
      </c>
    </row>
    <row r="2096" spans="1:5" x14ac:dyDescent="0.35">
      <c r="A2096" s="3" t="s">
        <v>3523</v>
      </c>
      <c r="B2096" s="3" t="s">
        <v>10391</v>
      </c>
      <c r="C2096" s="3">
        <v>6.6</v>
      </c>
      <c r="D2096" t="str">
        <v>Alex Gibney</v>
      </c>
      <c r="E2096" s="3">
        <f>AVERAGEIF(A2096:A7138,D2096,C2096:C7138)</f>
        <v>7.7</v>
      </c>
    </row>
    <row r="2097" spans="1:5" x14ac:dyDescent="0.35">
      <c r="A2097" s="3" t="s">
        <v>1526</v>
      </c>
      <c r="B2097" s="3" t="s">
        <v>10394</v>
      </c>
      <c r="C2097" s="3">
        <v>6.5</v>
      </c>
      <c r="D2097" t="str">
        <v>Paul Crowder</v>
      </c>
      <c r="E2097" s="3">
        <f>AVERAGEIF(A2097:A7139,D2097,C2097:C7139)</f>
        <v>7.3</v>
      </c>
    </row>
    <row r="2098" spans="1:5" x14ac:dyDescent="0.35">
      <c r="A2098" s="3" t="s">
        <v>8807</v>
      </c>
      <c r="B2098" s="3" t="s">
        <v>10397</v>
      </c>
      <c r="C2098" s="3">
        <v>7.4</v>
      </c>
      <c r="D2098" t="str">
        <v>Rohit Jagessar</v>
      </c>
      <c r="E2098" s="3">
        <f>AVERAGEIF(A2098:A7140,D2098,C2098:C7140)</f>
        <v>7.4</v>
      </c>
    </row>
    <row r="2099" spans="1:5" x14ac:dyDescent="0.35">
      <c r="A2099" s="3" t="s">
        <v>10401</v>
      </c>
      <c r="B2099" s="3" t="s">
        <v>10402</v>
      </c>
      <c r="C2099" s="3">
        <v>4.5999999999999996</v>
      </c>
      <c r="D2099" t="str">
        <v>Anthony Powell</v>
      </c>
      <c r="E2099" s="3">
        <f>AVERAGEIF(A2099:A7141,D2099,C2099:C7141)</f>
        <v>7.6</v>
      </c>
    </row>
    <row r="2100" spans="1:5" x14ac:dyDescent="0.35">
      <c r="A2100" s="3" t="s">
        <v>7754</v>
      </c>
      <c r="B2100" s="3" t="s">
        <v>10408</v>
      </c>
      <c r="C2100" s="3">
        <v>6.4</v>
      </c>
      <c r="D2100" t="str">
        <v>Kief Davidson</v>
      </c>
      <c r="E2100" s="3">
        <f>AVERAGEIF(A2100:A7142,D2100,C2100:C7142)</f>
        <v>6.8</v>
      </c>
    </row>
    <row r="2101" spans="1:5" x14ac:dyDescent="0.35">
      <c r="A2101" s="3" t="s">
        <v>6046</v>
      </c>
      <c r="B2101" s="3" t="s">
        <v>6047</v>
      </c>
      <c r="C2101" s="3">
        <v>6</v>
      </c>
      <c r="D2101" t="str">
        <v>Johnny Remo</v>
      </c>
      <c r="E2101" s="3">
        <f>AVERAGEIF(A2101:A7143,D2101,C2101:C7143)</f>
        <v>5.6</v>
      </c>
    </row>
    <row r="2102" spans="1:5" x14ac:dyDescent="0.35">
      <c r="A2102" s="3" t="s">
        <v>7525</v>
      </c>
      <c r="B2102" s="3" t="s">
        <v>10415</v>
      </c>
      <c r="C2102" s="3">
        <v>6.4</v>
      </c>
      <c r="D2102" t="str">
        <v>Vivek Agnihotri</v>
      </c>
      <c r="E2102" s="3">
        <f>AVERAGEIF(A2102:A7144,D2102,C2102:C7144)</f>
        <v>4.8</v>
      </c>
    </row>
    <row r="2103" spans="1:5" x14ac:dyDescent="0.35">
      <c r="A2103" s="3" t="s">
        <v>2178</v>
      </c>
      <c r="B2103" s="3" t="s">
        <v>10420</v>
      </c>
      <c r="C2103" s="3">
        <v>5.9</v>
      </c>
      <c r="D2103" t="str">
        <v>Ti West</v>
      </c>
      <c r="E2103" s="3">
        <f>AVERAGEIF(A2103:A7145,D2103,C2103:C7145)</f>
        <v>5.95</v>
      </c>
    </row>
    <row r="2104" spans="1:5" x14ac:dyDescent="0.35">
      <c r="A2104" s="3" t="s">
        <v>935</v>
      </c>
      <c r="B2104" s="3" t="s">
        <v>10425</v>
      </c>
      <c r="C2104" s="3">
        <v>6.4</v>
      </c>
      <c r="D2104" t="str">
        <v>Nick Tomnay</v>
      </c>
      <c r="E2104" s="3">
        <f>AVERAGEIF(A2104:A7146,D2104,C2104:C7146)</f>
        <v>6.8</v>
      </c>
    </row>
    <row r="2105" spans="1:5" x14ac:dyDescent="0.35">
      <c r="A2105" s="3" t="s">
        <v>5076</v>
      </c>
      <c r="B2105" s="3" t="s">
        <v>10428</v>
      </c>
      <c r="C2105" s="3">
        <v>6.6</v>
      </c>
      <c r="D2105" t="str">
        <v>Nickolas Perry</v>
      </c>
      <c r="E2105" s="3">
        <f>AVERAGEIF(A2105:A7147,D2105,C2105:C7147)</f>
        <v>5.2</v>
      </c>
    </row>
    <row r="2106" spans="1:5" x14ac:dyDescent="0.35">
      <c r="A2106" s="3" t="s">
        <v>7134</v>
      </c>
      <c r="B2106" s="3" t="s">
        <v>10431</v>
      </c>
      <c r="C2106" s="3">
        <v>6.9</v>
      </c>
      <c r="D2106" t="str">
        <v>Dan Zukovic</v>
      </c>
      <c r="E2106" s="3">
        <f>AVERAGEIF(A2106:A7148,D2106,C2106:C7148)</f>
        <v>6.9</v>
      </c>
    </row>
    <row r="2107" spans="1:5" x14ac:dyDescent="0.35">
      <c r="A2107" s="3" t="s">
        <v>278</v>
      </c>
      <c r="B2107" s="3" t="s">
        <v>1676</v>
      </c>
      <c r="C2107" s="3">
        <v>6.9</v>
      </c>
      <c r="D2107" t="str">
        <v>Becky Smith</v>
      </c>
      <c r="E2107" s="3">
        <f>AVERAGEIF(A2107:A7149,D2107,C2107:C7149)</f>
        <v>6.3</v>
      </c>
    </row>
    <row r="2108" spans="1:5" x14ac:dyDescent="0.35">
      <c r="A2108" s="3" t="s">
        <v>10435</v>
      </c>
      <c r="B2108" s="3" t="s">
        <v>10437</v>
      </c>
      <c r="C2108" s="3">
        <v>5.8</v>
      </c>
      <c r="D2108" t="str">
        <v>Eric Nicholas</v>
      </c>
      <c r="E2108" s="3">
        <f>AVERAGEIF(A2108:A7150,D2108,C2108:C7150)</f>
        <v>6.1</v>
      </c>
    </row>
    <row r="2109" spans="1:5" x14ac:dyDescent="0.35">
      <c r="A2109" s="3" t="s">
        <v>7113</v>
      </c>
      <c r="B2109" s="3" t="s">
        <v>10441</v>
      </c>
      <c r="C2109" s="3">
        <v>6.4</v>
      </c>
      <c r="D2109" t="str">
        <v>Benjamin Dickinson</v>
      </c>
      <c r="E2109" s="3">
        <f>AVERAGEIF(A2109:A7151,D2109,C2109:C7151)</f>
        <v>5.5</v>
      </c>
    </row>
    <row r="2110" spans="1:5" x14ac:dyDescent="0.35">
      <c r="A2110" s="3" t="s">
        <v>10444</v>
      </c>
      <c r="B2110" s="3" t="s">
        <v>10446</v>
      </c>
      <c r="C2110" s="3">
        <v>5.3</v>
      </c>
      <c r="D2110" t="str">
        <v>Hal Haberman</v>
      </c>
      <c r="E2110" s="3">
        <f>AVERAGEIF(A2110:A7152,D2110,C2110:C7152)</f>
        <v>6.9</v>
      </c>
    </row>
    <row r="2111" spans="1:5" x14ac:dyDescent="0.35">
      <c r="A2111" s="3" t="s">
        <v>5164</v>
      </c>
      <c r="B2111" s="3" t="s">
        <v>10450</v>
      </c>
      <c r="C2111" s="3">
        <v>6.5</v>
      </c>
      <c r="D2111" t="str">
        <v>A. Raven Cruz</v>
      </c>
      <c r="E2111" s="3">
        <f>AVERAGEIF(A2111:A7153,D2111,C2111:C7153)</f>
        <v>1.9</v>
      </c>
    </row>
    <row r="2112" spans="1:5" x14ac:dyDescent="0.35">
      <c r="A2112" s="3" t="s">
        <v>10453</v>
      </c>
      <c r="B2112" s="3" t="s">
        <v>10454</v>
      </c>
      <c r="C2112" s="3">
        <v>5.7</v>
      </c>
      <c r="D2112" t="str">
        <v>Frank Whaley</v>
      </c>
      <c r="E2112" s="3">
        <f>AVERAGEIF(A2112:A7154,D2112,C2112:C7154)</f>
        <v>5.4</v>
      </c>
    </row>
    <row r="2113" spans="1:5" x14ac:dyDescent="0.35">
      <c r="A2113" s="3" t="s">
        <v>4166</v>
      </c>
      <c r="B2113" s="3" t="s">
        <v>10457</v>
      </c>
      <c r="C2113" s="3">
        <v>6.7</v>
      </c>
      <c r="D2113" t="str">
        <v>Amat Escalante</v>
      </c>
      <c r="E2113" s="3">
        <f>AVERAGEIF(A2113:A7155,D2113,C2113:C7155)</f>
        <v>6.8</v>
      </c>
    </row>
    <row r="2114" spans="1:5" x14ac:dyDescent="0.35">
      <c r="A2114" s="3" t="s">
        <v>10460</v>
      </c>
      <c r="B2114" s="3" t="s">
        <v>10461</v>
      </c>
      <c r="C2114" s="3">
        <v>3.9</v>
      </c>
      <c r="D2114" t="str">
        <v>Wajahat Rauf</v>
      </c>
      <c r="E2114" s="3">
        <f>AVERAGEIF(A2114:A7156,D2114,C2114:C7156)</f>
        <v>7</v>
      </c>
    </row>
    <row r="2115" spans="1:5" x14ac:dyDescent="0.35">
      <c r="A2115" s="3" t="s">
        <v>10464</v>
      </c>
      <c r="B2115" s="3" t="s">
        <v>10465</v>
      </c>
      <c r="C2115" s="3">
        <v>4.0999999999999996</v>
      </c>
      <c r="D2115" t="str">
        <v>Katherine Brooks</v>
      </c>
      <c r="E2115" s="3">
        <f>AVERAGEIF(A2115:A7157,D2115,C2115:C7157)</f>
        <v>6.7</v>
      </c>
    </row>
    <row r="2116" spans="1:5" x14ac:dyDescent="0.35">
      <c r="A2116" s="3" t="s">
        <v>10468</v>
      </c>
      <c r="B2116" s="3" t="s">
        <v>10472</v>
      </c>
      <c r="C2116" s="3">
        <v>6.2</v>
      </c>
      <c r="D2116" t="str">
        <v>David Cross</v>
      </c>
      <c r="E2116" s="3">
        <f>AVERAGEIF(A2116:A7158,D2116,C2116:C7158)</f>
        <v>5.8</v>
      </c>
    </row>
    <row r="2117" spans="1:5" x14ac:dyDescent="0.35">
      <c r="A2117" s="3" t="s">
        <v>7498</v>
      </c>
      <c r="B2117" s="3" t="s">
        <v>10476</v>
      </c>
      <c r="C2117" s="3">
        <v>3.8</v>
      </c>
      <c r="D2117" t="str">
        <v>Randall Rubin</v>
      </c>
      <c r="E2117" s="3">
        <f>AVERAGEIF(A2117:A7159,D2117,C2117:C7159)</f>
        <v>6.2</v>
      </c>
    </row>
    <row r="2118" spans="1:5" x14ac:dyDescent="0.35">
      <c r="A2118" s="3" t="s">
        <v>9043</v>
      </c>
      <c r="B2118" s="3" t="s">
        <v>10479</v>
      </c>
      <c r="C2118" s="3">
        <v>5.0999999999999996</v>
      </c>
      <c r="D2118" t="str">
        <v>Robert Bennett</v>
      </c>
      <c r="E2118" s="3">
        <f>AVERAGEIF(A2118:A7160,D2118,C2118:C7160)</f>
        <v>2.8</v>
      </c>
    </row>
    <row r="2119" spans="1:5" x14ac:dyDescent="0.35">
      <c r="A2119" s="3" t="s">
        <v>10482</v>
      </c>
      <c r="B2119" s="3" t="s">
        <v>10483</v>
      </c>
      <c r="C2119" s="3">
        <v>6.4</v>
      </c>
      <c r="D2119" t="str">
        <v>Mary Pat Kelly</v>
      </c>
      <c r="E2119" s="3">
        <f>AVERAGEIF(A2119:A7161,D2119,C2119:C7161)</f>
        <v>5.8</v>
      </c>
    </row>
    <row r="2120" spans="1:5" x14ac:dyDescent="0.35">
      <c r="A2120" s="3" t="s">
        <v>1304</v>
      </c>
      <c r="B2120" s="3" t="s">
        <v>10487</v>
      </c>
      <c r="C2120" s="3">
        <v>7.8</v>
      </c>
      <c r="D2120" t="str">
        <v>Lori Petty</v>
      </c>
      <c r="E2120" s="3">
        <f>AVERAGEIF(A2120:A7162,D2120,C2120:C7162)</f>
        <v>6.5</v>
      </c>
    </row>
    <row r="2121" spans="1:5" x14ac:dyDescent="0.35">
      <c r="A2121" s="3" t="s">
        <v>10492</v>
      </c>
      <c r="B2121" s="3" t="s">
        <v>10494</v>
      </c>
      <c r="C2121" s="3">
        <v>7.8</v>
      </c>
      <c r="D2121" t="str">
        <v>Charlie Levi</v>
      </c>
      <c r="E2121" s="3">
        <f>AVERAGEIF(A2121:A7163,D2121,C2121:C7163)</f>
        <v>6.1</v>
      </c>
    </row>
    <row r="2122" spans="1:5" x14ac:dyDescent="0.35">
      <c r="A2122" s="3" t="s">
        <v>10497</v>
      </c>
      <c r="B2122" s="3" t="s">
        <v>10498</v>
      </c>
      <c r="C2122" s="3">
        <v>6.1</v>
      </c>
      <c r="D2122" t="str">
        <v>Kevin Hamedani</v>
      </c>
      <c r="E2122" s="3">
        <f>AVERAGEIF(A2122:A7164,D2122,C2122:C7164)</f>
        <v>5.0999999999999996</v>
      </c>
    </row>
    <row r="2123" spans="1:5" x14ac:dyDescent="0.35">
      <c r="A2123" s="3" t="s">
        <v>9089</v>
      </c>
      <c r="B2123" s="3" t="s">
        <v>10501</v>
      </c>
      <c r="C2123" s="3">
        <v>5.8</v>
      </c>
      <c r="D2123" t="str">
        <v>David DeCoteau</v>
      </c>
      <c r="E2123" s="3">
        <f>AVERAGEIF(A2123:A7165,D2123,C2123:C7165)</f>
        <v>3</v>
      </c>
    </row>
    <row r="2124" spans="1:5" x14ac:dyDescent="0.35">
      <c r="A2124" s="3" t="s">
        <v>10505</v>
      </c>
      <c r="B2124" s="3" t="s">
        <v>10507</v>
      </c>
      <c r="C2124" s="3">
        <v>6.3</v>
      </c>
      <c r="D2124" t="str">
        <v>Mikel Rueda</v>
      </c>
      <c r="E2124" s="3">
        <f>AVERAGEIF(A2124:A7166,D2124,C2124:C7166)</f>
        <v>7.2</v>
      </c>
    </row>
    <row r="2125" spans="1:5" x14ac:dyDescent="0.35">
      <c r="A2125" s="3" t="s">
        <v>4733</v>
      </c>
      <c r="B2125" s="3" t="s">
        <v>10512</v>
      </c>
      <c r="C2125" s="3">
        <v>7.7</v>
      </c>
      <c r="D2125" t="str">
        <v>Stefan C. Schaefer</v>
      </c>
      <c r="E2125" s="3">
        <f>AVERAGEIF(A2125:A7167,D2125,C2125:C7167)</f>
        <v>5.7</v>
      </c>
    </row>
    <row r="2126" spans="1:5" x14ac:dyDescent="0.35">
      <c r="A2126" s="3" t="s">
        <v>10516</v>
      </c>
      <c r="B2126" s="3" t="s">
        <v>10517</v>
      </c>
      <c r="C2126" s="3">
        <v>5.4</v>
      </c>
      <c r="D2126" t="str">
        <v>Michael Taliferro</v>
      </c>
      <c r="E2126" s="3">
        <f>AVERAGEIF(A2126:A7168,D2126,C2126:C7168)</f>
        <v>3.4</v>
      </c>
    </row>
    <row r="2127" spans="1:5" x14ac:dyDescent="0.35">
      <c r="A2127" s="3" t="s">
        <v>8712</v>
      </c>
      <c r="B2127" s="3" t="s">
        <v>10523</v>
      </c>
      <c r="C2127" s="3">
        <v>7.3</v>
      </c>
      <c r="D2127" t="str">
        <v>Katie Aselton</v>
      </c>
      <c r="E2127" s="3">
        <f>AVERAGEIF(A2127:A7169,D2127,C2127:C7169)</f>
        <v>4.7</v>
      </c>
    </row>
    <row r="2128" spans="1:5" x14ac:dyDescent="0.35">
      <c r="A2128" s="3" t="s">
        <v>4893</v>
      </c>
      <c r="B2128" s="3" t="s">
        <v>10527</v>
      </c>
      <c r="C2128" s="3">
        <v>6.8</v>
      </c>
      <c r="D2128" t="str">
        <v>Robert Heath</v>
      </c>
      <c r="E2128" s="3">
        <f>AVERAGEIF(A2128:A7170,D2128,C2128:C7170)</f>
        <v>5.6</v>
      </c>
    </row>
    <row r="2129" spans="1:5" x14ac:dyDescent="0.35">
      <c r="A2129" s="3" t="s">
        <v>1318</v>
      </c>
      <c r="B2129" s="3" t="s">
        <v>10531</v>
      </c>
      <c r="C2129" s="3">
        <v>7.3</v>
      </c>
      <c r="D2129" t="str">
        <v>D. Stevens</v>
      </c>
      <c r="E2129" s="3">
        <f>AVERAGEIF(A2129:A7171,D2129,C2129:C7171)</f>
        <v>3.9</v>
      </c>
    </row>
    <row r="2130" spans="1:5" x14ac:dyDescent="0.35">
      <c r="A2130" s="3" t="s">
        <v>2467</v>
      </c>
      <c r="B2130" s="3" t="s">
        <v>10534</v>
      </c>
      <c r="C2130" s="3">
        <v>6.5</v>
      </c>
      <c r="D2130" t="str">
        <v>Jeffrey St. Jules</v>
      </c>
      <c r="E2130" s="3">
        <f>AVERAGEIF(A2130:A7172,D2130,C2130:C7172)</f>
        <v>5.4</v>
      </c>
    </row>
    <row r="2131" spans="1:5" x14ac:dyDescent="0.35">
      <c r="A2131" s="3" t="s">
        <v>6131</v>
      </c>
      <c r="B2131" s="3" t="s">
        <v>10537</v>
      </c>
      <c r="C2131" s="3">
        <v>7.2</v>
      </c>
      <c r="D2131" t="str">
        <v>Robert Hall</v>
      </c>
      <c r="E2131" s="3">
        <f>AVERAGEIF(A2131:A7173,D2131,C2131:C7173)</f>
        <v>5.2</v>
      </c>
    </row>
    <row r="2132" spans="1:5" x14ac:dyDescent="0.35">
      <c r="A2132" s="3" t="s">
        <v>10540</v>
      </c>
      <c r="B2132" s="3" t="s">
        <v>10544</v>
      </c>
      <c r="C2132" s="3">
        <v>6.7</v>
      </c>
      <c r="D2132" t="str">
        <v>K. King</v>
      </c>
      <c r="E2132" s="3">
        <f>AVERAGEIF(A2132:A7174,D2132,C2132:C7174)</f>
        <v>3.5</v>
      </c>
    </row>
    <row r="2133" spans="1:5" x14ac:dyDescent="0.35">
      <c r="A2133" s="3" t="s">
        <v>4003</v>
      </c>
      <c r="B2133" s="3" t="s">
        <v>10549</v>
      </c>
      <c r="C2133" s="3">
        <v>6.3</v>
      </c>
      <c r="D2133" t="str">
        <v>Jonathan Meyers</v>
      </c>
      <c r="E2133" s="3">
        <f>AVERAGEIF(A2133:A7175,D2133,C2133:C7175)</f>
        <v>5.3</v>
      </c>
    </row>
    <row r="2134" spans="1:5" x14ac:dyDescent="0.35">
      <c r="A2134" s="3" t="s">
        <v>3694</v>
      </c>
      <c r="B2134" s="3" t="s">
        <v>10554</v>
      </c>
      <c r="C2134" s="3">
        <v>5.9</v>
      </c>
      <c r="D2134" t="str">
        <v>Ralph Nelson</v>
      </c>
      <c r="E2134" s="3">
        <f>AVERAGEIF(A2134:A7176,D2134,C2134:C7176)</f>
        <v>7.1</v>
      </c>
    </row>
    <row r="2135" spans="1:5" x14ac:dyDescent="0.35">
      <c r="A2135" s="3" t="s">
        <v>10558</v>
      </c>
      <c r="B2135" s="3" t="s">
        <v>10560</v>
      </c>
      <c r="C2135" s="3">
        <v>7.8</v>
      </c>
      <c r="D2135" t="str">
        <v>Blair Erickson</v>
      </c>
      <c r="E2135" s="3">
        <f>AVERAGEIF(A2135:A7177,D2135,C2135:C7177)</f>
        <v>5.5</v>
      </c>
    </row>
    <row r="2136" spans="1:5" x14ac:dyDescent="0.35">
      <c r="A2136" s="3" t="s">
        <v>1954</v>
      </c>
      <c r="B2136" s="3" t="s">
        <v>10563</v>
      </c>
      <c r="C2136" s="3">
        <v>7.4</v>
      </c>
      <c r="D2136" t="str">
        <v>Allison Burnett</v>
      </c>
      <c r="E2136" s="3">
        <f>AVERAGEIF(A2136:A7178,D2136,C2136:C7178)</f>
        <v>6</v>
      </c>
    </row>
    <row r="2137" spans="1:5" x14ac:dyDescent="0.35">
      <c r="A2137" s="3" t="s">
        <v>10566</v>
      </c>
      <c r="B2137" s="3" t="s">
        <v>10567</v>
      </c>
      <c r="C2137" s="3">
        <v>4.8</v>
      </c>
      <c r="D2137" t="str">
        <v>Richard Schenkman</v>
      </c>
      <c r="E2137" s="3">
        <f>AVERAGEIF(A2137:A7179,D2137,C2137:C7179)</f>
        <v>6.4</v>
      </c>
    </row>
    <row r="2138" spans="1:5" x14ac:dyDescent="0.35">
      <c r="A2138" s="3" t="s">
        <v>4099</v>
      </c>
      <c r="B2138" s="3" t="s">
        <v>10571</v>
      </c>
      <c r="C2138" s="3">
        <v>6.3</v>
      </c>
      <c r="D2138" t="str">
        <v>Sanjay Rawal</v>
      </c>
      <c r="E2138" s="3">
        <f>AVERAGEIF(A2138:A7180,D2138,C2138:C7180)</f>
        <v>7.1</v>
      </c>
    </row>
    <row r="2139" spans="1:5" x14ac:dyDescent="0.35">
      <c r="A2139" s="3" t="s">
        <v>4166</v>
      </c>
      <c r="B2139" s="3" t="s">
        <v>10575</v>
      </c>
      <c r="C2139" s="3">
        <v>7.8</v>
      </c>
      <c r="D2139" t="str">
        <v>Kat Coiro</v>
      </c>
      <c r="E2139" s="3">
        <f>AVERAGEIF(A2139:A7181,D2139,C2139:C7181)</f>
        <v>5.7</v>
      </c>
    </row>
    <row r="2140" spans="1:5" x14ac:dyDescent="0.35">
      <c r="A2140" s="3" t="s">
        <v>5462</v>
      </c>
      <c r="B2140" s="3" t="s">
        <v>10578</v>
      </c>
      <c r="C2140" s="3">
        <v>7.5</v>
      </c>
      <c r="D2140" t="str">
        <v>Cristian Mungiu</v>
      </c>
      <c r="E2140" s="3">
        <f>AVERAGEIF(A2140:A7182,D2140,C2140:C7182)</f>
        <v>7.9</v>
      </c>
    </row>
    <row r="2141" spans="1:5" x14ac:dyDescent="0.35">
      <c r="A2141" s="3" t="s">
        <v>9516</v>
      </c>
      <c r="B2141" s="3" t="s">
        <v>10581</v>
      </c>
      <c r="C2141" s="3">
        <v>6</v>
      </c>
      <c r="D2141" t="str">
        <v>Brian Dorton</v>
      </c>
      <c r="E2141" s="3">
        <f>AVERAGEIF(A2141:A7183,D2141,C2141:C7183)</f>
        <v>7.3</v>
      </c>
    </row>
    <row r="2142" spans="1:5" x14ac:dyDescent="0.35">
      <c r="A2142" s="3" t="s">
        <v>1114</v>
      </c>
      <c r="B2142" s="3" t="s">
        <v>10585</v>
      </c>
      <c r="C2142" s="3">
        <v>6.8</v>
      </c>
      <c r="D2142" t="str">
        <v>Maryam Keshavarz</v>
      </c>
      <c r="E2142" s="3">
        <f>AVERAGEIF(A2142:A7184,D2142,C2142:C7184)</f>
        <v>5.9</v>
      </c>
    </row>
    <row r="2143" spans="1:5" x14ac:dyDescent="0.35">
      <c r="A2143" s="3" t="s">
        <v>9031</v>
      </c>
      <c r="B2143" s="3" t="s">
        <v>10589</v>
      </c>
      <c r="C2143" s="3">
        <v>6.6</v>
      </c>
      <c r="D2143" t="str">
        <v>Ramaa Mosley</v>
      </c>
      <c r="E2143" s="3">
        <f>AVERAGEIF(A2143:A7185,D2143,C2143:C7185)</f>
        <v>6.4</v>
      </c>
    </row>
    <row r="2144" spans="1:5" x14ac:dyDescent="0.35">
      <c r="A2144" s="3" t="s">
        <v>10593</v>
      </c>
      <c r="B2144" s="3" t="s">
        <v>10595</v>
      </c>
      <c r="C2144" s="3">
        <v>4.5999999999999996</v>
      </c>
      <c r="D2144" t="str">
        <v>C. Jay Cox</v>
      </c>
      <c r="E2144" s="3">
        <f>AVERAGEIF(A2144:A7186,D2144,C2144:C7186)</f>
        <v>6.45</v>
      </c>
    </row>
    <row r="2145" spans="1:5" x14ac:dyDescent="0.35">
      <c r="B2145" s="3" t="s">
        <v>10601</v>
      </c>
      <c r="C2145" s="3">
        <v>2.9</v>
      </c>
      <c r="D2145" t="str">
        <v>Mariette Monpierre</v>
      </c>
      <c r="E2145" s="3">
        <f>AVERAGEIF(A2145:A7187,D2145,C2145:C7187)</f>
        <v>6.7</v>
      </c>
    </row>
    <row r="2146" spans="1:5" x14ac:dyDescent="0.35">
      <c r="A2146" s="3" t="s">
        <v>48</v>
      </c>
      <c r="B2146" s="3" t="s">
        <v>10604</v>
      </c>
      <c r="C2146" s="3">
        <v>7.1</v>
      </c>
      <c r="D2146" t="str">
        <v>Tommy Oliver</v>
      </c>
      <c r="E2146" s="3">
        <f>AVERAGEIF(A2146:A7188,D2146,C2146:C7188)</f>
        <v>7.1</v>
      </c>
    </row>
    <row r="2147" spans="1:5" x14ac:dyDescent="0.35">
      <c r="A2147" s="3" t="s">
        <v>10607</v>
      </c>
      <c r="B2147" s="3" t="s">
        <v>10608</v>
      </c>
      <c r="C2147" s="3">
        <v>6.1</v>
      </c>
      <c r="D2147" t="str">
        <v>Jamie Travis</v>
      </c>
      <c r="E2147" s="3">
        <f>AVERAGEIF(A2147:A7189,D2147,C2147:C7189)</f>
        <v>6</v>
      </c>
    </row>
    <row r="2148" spans="1:5" x14ac:dyDescent="0.35">
      <c r="A2148" s="3" t="s">
        <v>1873</v>
      </c>
      <c r="B2148" s="3" t="s">
        <v>10611</v>
      </c>
      <c r="C2148" s="3">
        <v>6.7</v>
      </c>
      <c r="D2148" t="str">
        <v>Rich Christiano</v>
      </c>
      <c r="E2148" s="3">
        <f>AVERAGEIF(A2148:A7190,D2148,C2148:C7190)</f>
        <v>5.6</v>
      </c>
    </row>
    <row r="2149" spans="1:5" x14ac:dyDescent="0.35">
      <c r="A2149" s="3" t="s">
        <v>10614</v>
      </c>
      <c r="B2149" s="3" t="s">
        <v>10615</v>
      </c>
      <c r="C2149" s="3">
        <v>7.1</v>
      </c>
      <c r="D2149" t="str">
        <v>Natalie Bible'</v>
      </c>
      <c r="E2149" s="3">
        <f>AVERAGEIF(A2149:A7191,D2149,C2149:C7191)</f>
        <v>3.2</v>
      </c>
    </row>
    <row r="2150" spans="1:5" x14ac:dyDescent="0.35">
      <c r="A2150" s="3" t="s">
        <v>10618</v>
      </c>
      <c r="B2150" s="3" t="s">
        <v>10620</v>
      </c>
      <c r="C2150" s="3">
        <v>5.8</v>
      </c>
      <c r="D2150" t="str">
        <v>Asghar Farhadi</v>
      </c>
      <c r="E2150" s="3">
        <f>AVERAGEIF(A2150:A7192,D2150,C2150:C7192)</f>
        <v>8.4</v>
      </c>
    </row>
    <row r="2151" spans="1:5" x14ac:dyDescent="0.35">
      <c r="A2151" s="3" t="s">
        <v>9184</v>
      </c>
      <c r="B2151" s="3" t="s">
        <v>10624</v>
      </c>
      <c r="C2151" s="3">
        <v>6.7</v>
      </c>
      <c r="D2151" t="str">
        <v>Justin Molotnikov</v>
      </c>
      <c r="E2151" s="3">
        <f>AVERAGEIF(A2151:A7193,D2151,C2151:C7193)</f>
        <v>6.9</v>
      </c>
    </row>
    <row r="2152" spans="1:5" x14ac:dyDescent="0.35">
      <c r="A2152" s="3" t="s">
        <v>10627</v>
      </c>
      <c r="B2152" s="3" t="s">
        <v>10628</v>
      </c>
      <c r="C2152" s="3">
        <v>5.8</v>
      </c>
      <c r="D2152" t="str">
        <v>Georg Wilhelm Pabst</v>
      </c>
      <c r="E2152" s="3">
        <f>AVERAGEIF(A2152:A7194,D2152,C2152:C7194)</f>
        <v>8</v>
      </c>
    </row>
    <row r="2153" spans="1:5" x14ac:dyDescent="0.35">
      <c r="A2153" s="3" t="s">
        <v>5403</v>
      </c>
      <c r="B2153" s="3" t="s">
        <v>10632</v>
      </c>
      <c r="C2153" s="3">
        <v>6.8</v>
      </c>
      <c r="D2153" t="str">
        <v>Daniel Davila</v>
      </c>
      <c r="E2153" s="3">
        <f>AVERAGEIF(A2153:A7195,D2153,C2153:C7195)</f>
        <v>7.4</v>
      </c>
    </row>
    <row r="2154" spans="1:5" x14ac:dyDescent="0.35">
      <c r="A2154" s="3" t="s">
        <v>389</v>
      </c>
      <c r="B2154" s="3" t="s">
        <v>10635</v>
      </c>
      <c r="C2154" s="3">
        <v>8.5</v>
      </c>
      <c r="D2154" t="str">
        <v>Jorge Gaggero</v>
      </c>
      <c r="E2154" s="3">
        <f>AVERAGEIF(A2154:A7196,D2154,C2154:C7196)</f>
        <v>7.2</v>
      </c>
    </row>
    <row r="2155" spans="1:5" x14ac:dyDescent="0.35">
      <c r="A2155" s="3" t="s">
        <v>1252</v>
      </c>
      <c r="B2155" s="3" t="s">
        <v>10638</v>
      </c>
      <c r="C2155" s="3">
        <v>6.6</v>
      </c>
      <c r="D2155" t="str">
        <v>Michael Burke</v>
      </c>
      <c r="E2155" s="3">
        <f>AVERAGEIF(A2155:A7197,D2155,C2155:C7197)</f>
        <v>7.2</v>
      </c>
    </row>
    <row r="2156" spans="1:5" x14ac:dyDescent="0.35">
      <c r="A2156" s="3" t="s">
        <v>389</v>
      </c>
      <c r="B2156" s="3" t="s">
        <v>10642</v>
      </c>
      <c r="C2156" s="3">
        <v>7.7</v>
      </c>
      <c r="D2156" t="str">
        <v>Catherine Jelski</v>
      </c>
      <c r="E2156" s="3">
        <f>AVERAGEIF(A2156:A7198,D2156,C2156:C7198)</f>
        <v>4.2</v>
      </c>
    </row>
    <row r="2157" spans="1:5" x14ac:dyDescent="0.35">
      <c r="A2157" s="3" t="s">
        <v>10645</v>
      </c>
      <c r="B2157" s="3" t="s">
        <v>10647</v>
      </c>
      <c r="C2157" s="3">
        <v>4.7</v>
      </c>
      <c r="D2157" t="str">
        <v>Shane Dawson</v>
      </c>
      <c r="E2157" s="3">
        <f>AVERAGEIF(A2157:A7199,D2157,C2157:C7199)</f>
        <v>5.0999999999999996</v>
      </c>
    </row>
    <row r="2158" spans="1:5" x14ac:dyDescent="0.35">
      <c r="A2158" s="3" t="s">
        <v>1739</v>
      </c>
      <c r="B2158" s="3" t="s">
        <v>10650</v>
      </c>
      <c r="C2158" s="3">
        <v>6.4</v>
      </c>
      <c r="D2158" t="str">
        <v>Ryan Little</v>
      </c>
      <c r="E2158" s="3">
        <f>AVERAGEIF(A2158:A7200,D2158,C2158:C7200)</f>
        <v>6.8</v>
      </c>
    </row>
    <row r="2159" spans="1:5" x14ac:dyDescent="0.35">
      <c r="A2159" s="3" t="s">
        <v>2612</v>
      </c>
      <c r="B2159" s="3" t="s">
        <v>10654</v>
      </c>
      <c r="C2159" s="3">
        <v>5.5</v>
      </c>
      <c r="D2159" t="str">
        <v>Clark Baker</v>
      </c>
      <c r="E2159" s="3">
        <f>AVERAGEIF(A2159:A7201,D2159,C2159:C7201)</f>
        <v>6.2</v>
      </c>
    </row>
    <row r="2160" spans="1:5" x14ac:dyDescent="0.35">
      <c r="A2160" s="3" t="s">
        <v>2728</v>
      </c>
      <c r="B2160" s="3" t="s">
        <v>10658</v>
      </c>
      <c r="C2160" s="3">
        <v>8.6</v>
      </c>
      <c r="D2160" t="str">
        <v>Matt Maiellaro</v>
      </c>
      <c r="E2160" s="3">
        <f>AVERAGEIF(A2160:A7202,D2160,C2160:C7202)</f>
        <v>6.9</v>
      </c>
    </row>
    <row r="2161" spans="1:5" x14ac:dyDescent="0.35">
      <c r="A2161" s="3" t="s">
        <v>10661</v>
      </c>
      <c r="B2161" s="3" t="s">
        <v>10662</v>
      </c>
      <c r="C2161" s="3">
        <v>7</v>
      </c>
      <c r="D2161" t="str">
        <v>Ben Wheatley</v>
      </c>
      <c r="E2161" s="3">
        <f>AVERAGEIF(A2161:A7203,D2161,C2161:C7203)</f>
        <v>6.4</v>
      </c>
    </row>
    <row r="2162" spans="1:5" x14ac:dyDescent="0.35">
      <c r="A2162" s="3" t="s">
        <v>10665</v>
      </c>
      <c r="B2162" s="3" t="s">
        <v>10669</v>
      </c>
      <c r="C2162" s="3">
        <v>7.1</v>
      </c>
      <c r="D2162" t="str">
        <v>Oliver Blackburn</v>
      </c>
      <c r="E2162" s="3">
        <f>AVERAGEIF(A2162:A7204,D2162,C2162:C7204)</f>
        <v>5.2</v>
      </c>
    </row>
    <row r="2163" spans="1:5" x14ac:dyDescent="0.35">
      <c r="A2163" s="3" t="s">
        <v>10673</v>
      </c>
      <c r="B2163" s="3" t="s">
        <v>10675</v>
      </c>
      <c r="C2163" s="3">
        <v>5.7</v>
      </c>
      <c r="D2163" t="str">
        <v>Christopher Hutson</v>
      </c>
      <c r="E2163" s="3">
        <f>AVERAGEIF(A2163:A7205,D2163,C2163:C7205)</f>
        <v>3.1</v>
      </c>
    </row>
    <row r="2164" spans="1:5" x14ac:dyDescent="0.35">
      <c r="A2164" s="3" t="s">
        <v>1575</v>
      </c>
      <c r="B2164" s="3" t="s">
        <v>10680</v>
      </c>
      <c r="C2164" s="3">
        <v>3.7</v>
      </c>
      <c r="D2164" t="str">
        <v>David LaChapelle</v>
      </c>
      <c r="E2164" s="3">
        <f>AVERAGEIF(A2164:A7206,D2164,C2164:C7206)</f>
        <v>7.1</v>
      </c>
    </row>
    <row r="2165" spans="1:5" x14ac:dyDescent="0.35">
      <c r="A2165" s="3" t="s">
        <v>332</v>
      </c>
      <c r="B2165" s="3" t="s">
        <v>10684</v>
      </c>
      <c r="C2165" s="3">
        <v>7.5</v>
      </c>
      <c r="D2165" t="str">
        <v>Caryn Waechter</v>
      </c>
      <c r="E2165" s="3">
        <f>AVERAGEIF(A2165:A7207,D2165,C2165:C7207)</f>
        <v>6.3</v>
      </c>
    </row>
    <row r="2166" spans="1:5" x14ac:dyDescent="0.35">
      <c r="A2166" s="3" t="s">
        <v>4107</v>
      </c>
      <c r="B2166" s="3" t="s">
        <v>10688</v>
      </c>
      <c r="C2166" s="3">
        <v>4.5999999999999996</v>
      </c>
      <c r="D2166" t="str">
        <v>Emily Dell</v>
      </c>
      <c r="E2166" s="3">
        <f>AVERAGEIF(A2166:A7208,D2166,C2166:C7208)</f>
        <v>4</v>
      </c>
    </row>
    <row r="2167" spans="1:5" x14ac:dyDescent="0.35">
      <c r="A2167" s="3" t="s">
        <v>4309</v>
      </c>
      <c r="B2167" s="3" t="s">
        <v>10692</v>
      </c>
      <c r="C2167" s="3">
        <v>4.9000000000000004</v>
      </c>
      <c r="D2167" t="str">
        <v>Ryan Fleck</v>
      </c>
      <c r="E2167" s="3">
        <f>AVERAGEIF(A2167:A7209,D2167,C2167:C7209)</f>
        <v>7.2</v>
      </c>
    </row>
    <row r="2168" spans="1:5" x14ac:dyDescent="0.35">
      <c r="A2168" s="3" t="s">
        <v>2641</v>
      </c>
      <c r="B2168" s="3" t="s">
        <v>6862</v>
      </c>
      <c r="C2168" s="3">
        <v>6.9</v>
      </c>
      <c r="D2168" t="str">
        <v>Jennifer Wynne Farmer</v>
      </c>
      <c r="E2168" s="3">
        <f>AVERAGEIF(A2168:A7210,D2168,C2168:C7210)</f>
        <v>6.5</v>
      </c>
    </row>
    <row r="2169" spans="1:5" x14ac:dyDescent="0.35">
      <c r="A2169" s="3" t="s">
        <v>9162</v>
      </c>
      <c r="B2169" s="3" t="s">
        <v>10695</v>
      </c>
      <c r="C2169" s="3">
        <v>7.1</v>
      </c>
      <c r="D2169" t="str">
        <v>Christopher Scott Cherot</v>
      </c>
      <c r="E2169" s="3">
        <f>AVERAGEIF(A2169:A7211,D2169,C2169:C7211)</f>
        <v>6.5</v>
      </c>
    </row>
    <row r="2170" spans="1:5" x14ac:dyDescent="0.35">
      <c r="A2170" s="3" t="s">
        <v>2331</v>
      </c>
      <c r="B2170" s="3" t="s">
        <v>10699</v>
      </c>
      <c r="C2170" s="3">
        <v>5.8</v>
      </c>
      <c r="D2170" t="str">
        <v>H.M. Coakley</v>
      </c>
      <c r="E2170" s="3">
        <f>AVERAGEIF(A2170:A7212,D2170,C2170:C7212)</f>
        <v>4.9000000000000004</v>
      </c>
    </row>
    <row r="2171" spans="1:5" x14ac:dyDescent="0.35">
      <c r="A2171" s="3" t="s">
        <v>6046</v>
      </c>
      <c r="B2171" s="3" t="s">
        <v>8582</v>
      </c>
      <c r="C2171" s="3">
        <v>7</v>
      </c>
      <c r="D2171" t="str">
        <v>Randy Moore</v>
      </c>
      <c r="E2171" s="3">
        <f>AVERAGEIF(A2171:A7213,D2171,C2171:C7213)</f>
        <v>5.2</v>
      </c>
    </row>
    <row r="2172" spans="1:5" x14ac:dyDescent="0.35">
      <c r="A2172" s="3" t="s">
        <v>3880</v>
      </c>
      <c r="B2172" s="3" t="s">
        <v>10702</v>
      </c>
      <c r="C2172" s="3">
        <v>5.4</v>
      </c>
      <c r="D2172" t="str">
        <v>Chris Atkins</v>
      </c>
      <c r="E2172" s="3">
        <f>AVERAGEIF(A2172:A7214,D2172,C2172:C7214)</f>
        <v>7.4</v>
      </c>
    </row>
    <row r="2173" spans="1:5" x14ac:dyDescent="0.35">
      <c r="A2173" s="3" t="s">
        <v>8191</v>
      </c>
      <c r="B2173" s="3" t="s">
        <v>10707</v>
      </c>
      <c r="C2173" s="3">
        <v>7.3</v>
      </c>
      <c r="D2173" t="str">
        <v>Bill Benenson</v>
      </c>
      <c r="E2173" s="3">
        <f>AVERAGEIF(A2173:A7215,D2173,C2173:C7215)</f>
        <v>7.4</v>
      </c>
    </row>
    <row r="2174" spans="1:5" x14ac:dyDescent="0.35">
      <c r="A2174" s="3" t="s">
        <v>2433</v>
      </c>
      <c r="B2174" s="3" t="s">
        <v>10712</v>
      </c>
      <c r="C2174" s="3">
        <v>7.1</v>
      </c>
      <c r="D2174" t="str">
        <v>Ryan Smith</v>
      </c>
      <c r="E2174" s="3">
        <f>AVERAGEIF(A2174:A7216,D2174,C2174:C7216)</f>
        <v>5.4</v>
      </c>
    </row>
    <row r="2175" spans="1:5" x14ac:dyDescent="0.35">
      <c r="A2175" s="3" t="s">
        <v>6171</v>
      </c>
      <c r="B2175" s="3" t="s">
        <v>10718</v>
      </c>
      <c r="C2175" s="3">
        <v>5.8</v>
      </c>
      <c r="D2175" t="str">
        <v>Travis Romero</v>
      </c>
      <c r="E2175" s="3">
        <f>AVERAGEIF(A2175:A7217,D2175,C2175:C7217)</f>
        <v>3.9</v>
      </c>
    </row>
    <row r="2176" spans="1:5" x14ac:dyDescent="0.35">
      <c r="A2176" s="3" t="s">
        <v>10722</v>
      </c>
      <c r="B2176" s="3" t="s">
        <v>10723</v>
      </c>
      <c r="C2176" s="3">
        <v>8.1</v>
      </c>
      <c r="D2176" t="str">
        <v>Anna Mastro</v>
      </c>
      <c r="E2176" s="3">
        <f>AVERAGEIF(A2176:A7218,D2176,C2176:C7218)</f>
        <v>5.3</v>
      </c>
    </row>
    <row r="2177" spans="1:5" x14ac:dyDescent="0.35">
      <c r="A2177" s="3" t="s">
        <v>8504</v>
      </c>
      <c r="B2177" s="3" t="s">
        <v>10727</v>
      </c>
      <c r="C2177" s="3">
        <v>5.7</v>
      </c>
      <c r="D2177" t="str">
        <v>Mark Sandrich</v>
      </c>
      <c r="E2177" s="3">
        <f>AVERAGEIF(A2177:A7219,D2177,C2177:C7219)</f>
        <v>7.8</v>
      </c>
    </row>
    <row r="2178" spans="1:5" x14ac:dyDescent="0.35">
      <c r="A2178" s="3" t="s">
        <v>9516</v>
      </c>
      <c r="B2178" s="3" t="s">
        <v>10731</v>
      </c>
      <c r="C2178" s="3">
        <v>4.4000000000000004</v>
      </c>
      <c r="D2178" t="str">
        <v>Daniel Myrick</v>
      </c>
      <c r="E2178" s="3">
        <f>AVERAGEIF(A2178:A7220,D2178,C2178:C7220)</f>
        <v>6.4</v>
      </c>
    </row>
    <row r="2179" spans="1:5" x14ac:dyDescent="0.35">
      <c r="A2179" s="3" t="s">
        <v>255</v>
      </c>
      <c r="B2179" s="3" t="s">
        <v>10735</v>
      </c>
      <c r="C2179" s="3">
        <v>7.9</v>
      </c>
      <c r="D2179" t="str">
        <v>Michael Wadleigh</v>
      </c>
      <c r="E2179" s="3">
        <f>AVERAGEIF(A2179:A7221,D2179,C2179:C7221)</f>
        <v>8.1</v>
      </c>
    </row>
    <row r="2180" spans="1:5" x14ac:dyDescent="0.35">
      <c r="A2180" s="3" t="s">
        <v>10738</v>
      </c>
      <c r="B2180" s="3" t="s">
        <v>10739</v>
      </c>
      <c r="C2180" s="3">
        <v>7.6</v>
      </c>
      <c r="D2180" t="str">
        <v>Gene Teigland</v>
      </c>
      <c r="E2180" s="3">
        <f>AVERAGEIF(A2180:A7222,D2180,C2180:C7222)</f>
        <v>5.6</v>
      </c>
    </row>
    <row r="2181" spans="1:5" x14ac:dyDescent="0.35">
      <c r="A2181" s="3" t="s">
        <v>9516</v>
      </c>
      <c r="B2181" s="3" t="s">
        <v>10743</v>
      </c>
      <c r="C2181" s="3">
        <v>4.8</v>
      </c>
      <c r="D2181" t="str">
        <v>Scott Ziehl</v>
      </c>
      <c r="E2181" s="3">
        <f>AVERAGEIF(A2181:A7223,D2181,C2181:C7223)</f>
        <v>6.6</v>
      </c>
    </row>
    <row r="2182" spans="1:5" x14ac:dyDescent="0.35">
      <c r="A2182" s="3" t="s">
        <v>4733</v>
      </c>
      <c r="B2182" s="3" t="s">
        <v>10748</v>
      </c>
      <c r="C2182" s="3">
        <v>7.8</v>
      </c>
      <c r="D2182" t="str">
        <v>Richard Montoya</v>
      </c>
      <c r="E2182" s="3">
        <f>AVERAGEIF(A2182:A7224,D2182,C2182:C7224)</f>
        <v>6.3</v>
      </c>
    </row>
    <row r="2183" spans="1:5" x14ac:dyDescent="0.35">
      <c r="A2183" s="3" t="s">
        <v>10752</v>
      </c>
      <c r="B2183" s="3" t="s">
        <v>10753</v>
      </c>
      <c r="C2183" s="3">
        <v>6.7</v>
      </c>
      <c r="D2183" t="str">
        <v>Johanna Schwartz</v>
      </c>
      <c r="E2183" s="3">
        <f>AVERAGEIF(A2183:A7225,D2183,C2183:C7225)</f>
        <v>7.7</v>
      </c>
    </row>
    <row r="2184" spans="1:5" x14ac:dyDescent="0.35">
      <c r="A2184" s="3" t="s">
        <v>10756</v>
      </c>
      <c r="B2184" s="3" t="s">
        <v>10757</v>
      </c>
      <c r="C2184" s="3">
        <v>2.7</v>
      </c>
      <c r="D2184" t="str">
        <v>William Gazecki</v>
      </c>
      <c r="E2184" s="3">
        <f>AVERAGEIF(A2184:A7226,D2184,C2184:C7226)</f>
        <v>7.1</v>
      </c>
    </row>
    <row r="2185" spans="1:5" x14ac:dyDescent="0.35">
      <c r="A2185" s="3" t="s">
        <v>10760</v>
      </c>
      <c r="B2185" s="3" t="s">
        <v>10761</v>
      </c>
      <c r="C2185" s="3">
        <v>5.8</v>
      </c>
      <c r="D2185" t="str">
        <v>Lance McDaniel</v>
      </c>
      <c r="E2185" s="3">
        <f>AVERAGEIF(A2185:A7227,D2185,C2185:C7227)</f>
        <v>8</v>
      </c>
    </row>
    <row r="2186" spans="1:5" x14ac:dyDescent="0.35">
      <c r="A2186" s="3" t="s">
        <v>10764</v>
      </c>
      <c r="B2186" s="3" t="s">
        <v>10765</v>
      </c>
      <c r="C2186" s="3">
        <v>7.5</v>
      </c>
      <c r="D2186" t="str">
        <v>Thomas Lilti</v>
      </c>
      <c r="E2186" s="3">
        <f>AVERAGEIF(A2186:A7228,D2186,C2186:C7228)</f>
        <v>7.2</v>
      </c>
    </row>
    <row r="2187" spans="1:5" x14ac:dyDescent="0.35">
      <c r="A2187" s="3" t="s">
        <v>10768</v>
      </c>
      <c r="B2187" s="3" t="s">
        <v>10771</v>
      </c>
      <c r="C2187" s="3">
        <v>5.4</v>
      </c>
      <c r="D2187" t="str">
        <v>Michael Walker</v>
      </c>
      <c r="E2187" s="3">
        <f>AVERAGEIF(A2187:A7229,D2187,C2187:C7229)</f>
        <v>4.5</v>
      </c>
    </row>
    <row r="2188" spans="1:5" x14ac:dyDescent="0.35">
      <c r="A2188" s="3" t="s">
        <v>6731</v>
      </c>
      <c r="B2188" s="3" t="s">
        <v>10777</v>
      </c>
      <c r="C2188" s="3">
        <v>4.0999999999999996</v>
      </c>
      <c r="D2188" t="str">
        <v>U. Roberto Romano</v>
      </c>
      <c r="E2188" s="3">
        <f>AVERAGEIF(A2188:A7230,D2188,C2188:C7230)</f>
        <v>7.2</v>
      </c>
    </row>
    <row r="2189" spans="1:5" x14ac:dyDescent="0.35">
      <c r="A2189" s="3" t="s">
        <v>10781</v>
      </c>
      <c r="B2189" s="3" t="s">
        <v>10782</v>
      </c>
      <c r="C2189" s="3">
        <v>5.9</v>
      </c>
      <c r="D2189" t="str">
        <v>Amy Holden Jones</v>
      </c>
      <c r="E2189" s="3">
        <f>AVERAGEIF(A2189:A7231,D2189,C2189:C7231)</f>
        <v>6.1</v>
      </c>
    </row>
    <row r="2190" spans="1:5" x14ac:dyDescent="0.35">
      <c r="A2190" s="3" t="s">
        <v>10786</v>
      </c>
      <c r="B2190" s="3" t="s">
        <v>10789</v>
      </c>
      <c r="C2190" s="3">
        <v>6.3</v>
      </c>
      <c r="D2190" t="str">
        <v>Blaz Zavrsnik</v>
      </c>
      <c r="E2190" s="3">
        <f>AVERAGEIF(A2190:A7232,D2190,C2190:C7232)</f>
        <v>6.4</v>
      </c>
    </row>
    <row r="2191" spans="1:5" x14ac:dyDescent="0.35">
      <c r="A2191" s="3" t="s">
        <v>5128</v>
      </c>
      <c r="B2191" s="3" t="s">
        <v>10793</v>
      </c>
      <c r="C2191" s="3">
        <v>7</v>
      </c>
      <c r="D2191" t="str">
        <v>Pan Nalin</v>
      </c>
      <c r="E2191" s="3">
        <f>AVERAGEIF(A2191:A7233,D2191,C2191:C7233)</f>
        <v>7.3</v>
      </c>
    </row>
    <row r="2192" spans="1:5" x14ac:dyDescent="0.35">
      <c r="A2192" s="3" t="s">
        <v>7862</v>
      </c>
      <c r="B2192" s="3" t="s">
        <v>10798</v>
      </c>
      <c r="C2192" s="3">
        <v>6.8</v>
      </c>
      <c r="D2192" t="str">
        <v>Joe Camp</v>
      </c>
      <c r="E2192" s="3">
        <f>AVERAGEIF(A2192:A7234,D2192,C2192:C7234)</f>
        <v>6.1</v>
      </c>
    </row>
    <row r="2193" spans="1:5" x14ac:dyDescent="0.35">
      <c r="B2193" s="3" t="s">
        <v>10803</v>
      </c>
      <c r="C2193" s="3">
        <v>3.5</v>
      </c>
      <c r="D2193" t="str">
        <v>Matt Walsh</v>
      </c>
      <c r="E2193" s="3">
        <f>AVERAGEIF(A2193:A7235,D2193,C2193:C7235)</f>
        <v>5.4</v>
      </c>
    </row>
    <row r="2194" spans="1:5" x14ac:dyDescent="0.35">
      <c r="A2194" s="3" t="s">
        <v>8382</v>
      </c>
      <c r="B2194" s="3" t="s">
        <v>10807</v>
      </c>
      <c r="C2194" s="3">
        <v>2.2999999999999998</v>
      </c>
      <c r="D2194" t="str">
        <v>John 'Bud' Cardos</v>
      </c>
      <c r="E2194" s="3">
        <f>AVERAGEIF(A2194:A7236,D2194,C2194:C7236)</f>
        <v>5.9</v>
      </c>
    </row>
    <row r="2195" spans="1:5" x14ac:dyDescent="0.35">
      <c r="A2195" s="3" t="s">
        <v>2277</v>
      </c>
      <c r="B2195" s="3" t="s">
        <v>2279</v>
      </c>
      <c r="C2195" s="3">
        <v>6.9</v>
      </c>
      <c r="D2195" t="str">
        <v>Marilyn Agrelo</v>
      </c>
      <c r="E2195" s="3">
        <f>AVERAGEIF(A2195:A7237,D2195,C2195:C7237)</f>
        <v>7.5</v>
      </c>
    </row>
    <row r="2196" spans="1:5" x14ac:dyDescent="0.35">
      <c r="A2196" s="3" t="s">
        <v>432</v>
      </c>
      <c r="B2196" s="3" t="s">
        <v>10812</v>
      </c>
      <c r="C2196" s="3">
        <v>8.1</v>
      </c>
      <c r="D2196" t="str">
        <v>Brian Baugh</v>
      </c>
      <c r="E2196" s="3">
        <f>AVERAGEIF(A2196:A7238,D2196,C2196:C7238)</f>
        <v>7.1</v>
      </c>
    </row>
    <row r="2197" spans="1:5" x14ac:dyDescent="0.35">
      <c r="A2197" s="3" t="s">
        <v>10122</v>
      </c>
      <c r="B2197" s="3" t="s">
        <v>10816</v>
      </c>
      <c r="C2197" s="3">
        <v>6.1</v>
      </c>
      <c r="D2197" t="str">
        <v>Patrick Creadon</v>
      </c>
      <c r="E2197" s="3">
        <f>AVERAGEIF(A2197:A7239,D2197,C2197:C7239)</f>
        <v>7.4</v>
      </c>
    </row>
    <row r="2198" spans="1:5" x14ac:dyDescent="0.35">
      <c r="A2198" s="3" t="s">
        <v>10819</v>
      </c>
      <c r="B2198" s="3" t="s">
        <v>10820</v>
      </c>
      <c r="C2198" s="3">
        <v>5</v>
      </c>
      <c r="D2198" t="str">
        <v>Barry W. Blaustein</v>
      </c>
      <c r="E2198" s="3">
        <f>AVERAGEIF(A2198:A7240,D2198,C2198:C7240)</f>
        <v>7.6</v>
      </c>
    </row>
    <row r="2199" spans="1:5" x14ac:dyDescent="0.35">
      <c r="A2199" s="3" t="s">
        <v>7302</v>
      </c>
      <c r="B2199" s="3" t="s">
        <v>10824</v>
      </c>
      <c r="C2199" s="3">
        <v>5.5</v>
      </c>
      <c r="D2199" t="str">
        <v>Kurt Hale</v>
      </c>
      <c r="E2199" s="3">
        <f>AVERAGEIF(A2199:A7241,D2199,C2199:C7241)</f>
        <v>6.2</v>
      </c>
    </row>
    <row r="2200" spans="1:5" x14ac:dyDescent="0.35">
      <c r="A2200" s="3" t="s">
        <v>5111</v>
      </c>
      <c r="B2200" s="3" t="s">
        <v>10828</v>
      </c>
      <c r="C2200" s="3">
        <v>6.2</v>
      </c>
      <c r="D2200" t="str">
        <v>Siddiq Barmak</v>
      </c>
      <c r="E2200" s="3">
        <f>AVERAGEIF(A2200:A7242,D2200,C2200:C7242)</f>
        <v>7.4</v>
      </c>
    </row>
    <row r="2201" spans="1:5" x14ac:dyDescent="0.35">
      <c r="A2201" s="3" t="s">
        <v>3122</v>
      </c>
      <c r="B2201" s="3" t="s">
        <v>10832</v>
      </c>
      <c r="C2201" s="3">
        <v>6.2</v>
      </c>
      <c r="D2201" t="str">
        <v>Joseph Dorman</v>
      </c>
      <c r="E2201" s="3">
        <f>AVERAGEIF(A2201:A7243,D2201,C2201:C7243)</f>
        <v>6.8</v>
      </c>
    </row>
    <row r="2202" spans="1:5" x14ac:dyDescent="0.35">
      <c r="A2202" s="3" t="s">
        <v>10835</v>
      </c>
      <c r="B2202" s="3" t="s">
        <v>10837</v>
      </c>
      <c r="C2202" s="3">
        <v>5.9</v>
      </c>
      <c r="D2202" t="str">
        <v>Greg Harrison</v>
      </c>
      <c r="E2202" s="3">
        <f>AVERAGEIF(A2202:A7244,D2202,C2202:C7244)</f>
        <v>6</v>
      </c>
    </row>
    <row r="2203" spans="1:5" x14ac:dyDescent="0.35">
      <c r="A2203" s="3" t="s">
        <v>10841</v>
      </c>
      <c r="B2203" s="3" t="s">
        <v>10844</v>
      </c>
      <c r="C2203" s="3">
        <v>6.3</v>
      </c>
      <c r="D2203" t="str">
        <v>Jacob Aaron Estes</v>
      </c>
      <c r="E2203" s="3">
        <f>AVERAGEIF(A2203:A7245,D2203,C2203:C7245)</f>
        <v>7.3</v>
      </c>
    </row>
    <row r="2204" spans="1:5" x14ac:dyDescent="0.35">
      <c r="A2204" s="3" t="s">
        <v>10848</v>
      </c>
      <c r="B2204" s="3" t="s">
        <v>10849</v>
      </c>
      <c r="C2204" s="3">
        <v>6.7</v>
      </c>
      <c r="D2204" t="str">
        <v>Eric Schaeffer</v>
      </c>
      <c r="E2204" s="3">
        <f>AVERAGEIF(A2204:A7246,D2204,C2204:C7246)</f>
        <v>6</v>
      </c>
    </row>
    <row r="2205" spans="1:5" x14ac:dyDescent="0.35">
      <c r="A2205" s="3" t="s">
        <v>8382</v>
      </c>
      <c r="B2205" s="3" t="s">
        <v>10853</v>
      </c>
      <c r="C2205" s="3">
        <v>3.5</v>
      </c>
      <c r="D2205" t="str">
        <v>Neema Barnette</v>
      </c>
      <c r="E2205" s="3">
        <f>AVERAGEIF(A2205:A7247,D2205,C2205:C7247)</f>
        <v>5.3</v>
      </c>
    </row>
    <row r="2206" spans="1:5" x14ac:dyDescent="0.35">
      <c r="A2206" s="3" t="s">
        <v>1133</v>
      </c>
      <c r="B2206" s="3" t="s">
        <v>10858</v>
      </c>
      <c r="C2206" s="3">
        <v>7.5</v>
      </c>
      <c r="D2206" t="str">
        <v>Joe Swanberg</v>
      </c>
      <c r="E2206" s="3">
        <f>AVERAGEIF(A2206:A7248,D2206,C2206:C7248)</f>
        <v>5.85</v>
      </c>
    </row>
    <row r="2207" spans="1:5" x14ac:dyDescent="0.35">
      <c r="A2207" s="3" t="s">
        <v>809</v>
      </c>
      <c r="B2207" s="3" t="s">
        <v>10862</v>
      </c>
      <c r="C2207" s="3">
        <v>6.6</v>
      </c>
      <c r="D2207" t="str">
        <v>Molly Bernstein</v>
      </c>
      <c r="E2207" s="3">
        <f>AVERAGEIF(A2207:A7249,D2207,C2207:C7249)</f>
        <v>7.1</v>
      </c>
    </row>
    <row r="2208" spans="1:5" x14ac:dyDescent="0.35">
      <c r="A2208" s="3" t="s">
        <v>10865</v>
      </c>
      <c r="B2208" s="3" t="s">
        <v>10866</v>
      </c>
      <c r="C2208" s="3">
        <v>7.5</v>
      </c>
      <c r="D2208" t="str">
        <v>Marius A. Markevicius</v>
      </c>
      <c r="E2208" s="3">
        <f>AVERAGEIF(A2208:A7250,D2208,C2208:C7250)</f>
        <v>8.4</v>
      </c>
    </row>
    <row r="2209" spans="1:5" x14ac:dyDescent="0.35">
      <c r="A2209" s="3" t="s">
        <v>10558</v>
      </c>
      <c r="B2209" s="3" t="s">
        <v>10870</v>
      </c>
      <c r="C2209" s="3">
        <v>7.2</v>
      </c>
      <c r="D2209" t="str">
        <v>Tom DiCillo</v>
      </c>
      <c r="E2209" s="3">
        <f>AVERAGEIF(A2209:A7251,D2209,C2209:C7251)</f>
        <v>5.8</v>
      </c>
    </row>
    <row r="2210" spans="1:5" x14ac:dyDescent="0.35">
      <c r="A2210" s="3" t="s">
        <v>7926</v>
      </c>
      <c r="B2210" s="3" t="s">
        <v>10875</v>
      </c>
      <c r="C2210" s="3">
        <v>4.8</v>
      </c>
      <c r="D2210" t="str">
        <v>Quentin Dupieux</v>
      </c>
      <c r="E2210" s="3">
        <f>AVERAGEIF(A2210:A7252,D2210,C2210:C7252)</f>
        <v>5.8</v>
      </c>
    </row>
    <row r="2211" spans="1:5" x14ac:dyDescent="0.35">
      <c r="A2211" s="3" t="s">
        <v>2461</v>
      </c>
      <c r="B2211" s="3" t="s">
        <v>10880</v>
      </c>
      <c r="C2211" s="3">
        <v>6.6</v>
      </c>
      <c r="D2211" t="str">
        <v>Alex Smith</v>
      </c>
      <c r="E2211" s="3">
        <f>AVERAGEIF(A2211:A7253,D2211,C2211:C7253)</f>
        <v>6.1</v>
      </c>
    </row>
    <row r="2212" spans="1:5" x14ac:dyDescent="0.35">
      <c r="A2212" s="3" t="s">
        <v>6800</v>
      </c>
      <c r="B2212" s="3" t="s">
        <v>10884</v>
      </c>
      <c r="C2212" s="3">
        <v>3.5</v>
      </c>
      <c r="D2212" t="str">
        <v>Gareth Edwards</v>
      </c>
      <c r="E2212" s="3">
        <f>AVERAGEIF(A2212:A7254,D2212,C2212:C7254)</f>
        <v>6.4</v>
      </c>
    </row>
    <row r="2213" spans="1:5" x14ac:dyDescent="0.35">
      <c r="A2213" s="3" t="s">
        <v>10887</v>
      </c>
      <c r="B2213" s="3" t="s">
        <v>10890</v>
      </c>
      <c r="C2213" s="3">
        <v>6.7</v>
      </c>
      <c r="D2213" t="str">
        <v>Jonathan Parker</v>
      </c>
      <c r="E2213" s="3">
        <f>AVERAGEIF(A2213:A7255,D2213,C2213:C7255)</f>
        <v>5</v>
      </c>
    </row>
    <row r="2214" spans="1:5" x14ac:dyDescent="0.35">
      <c r="A2214" s="3" t="s">
        <v>6051</v>
      </c>
      <c r="B2214" s="3" t="s">
        <v>10893</v>
      </c>
      <c r="C2214" s="3">
        <v>7.6</v>
      </c>
      <c r="D2214" t="str">
        <v>Sol Tryon</v>
      </c>
      <c r="E2214" s="3">
        <f>AVERAGEIF(A2214:A7256,D2214,C2214:C7256)</f>
        <v>6.5</v>
      </c>
    </row>
    <row r="2215" spans="1:5" x14ac:dyDescent="0.35">
      <c r="A2215" s="3" t="s">
        <v>528</v>
      </c>
      <c r="B2215" s="3" t="s">
        <v>10899</v>
      </c>
      <c r="C2215" s="3">
        <v>6.3</v>
      </c>
      <c r="D2215" t="str">
        <v>Alex Craig Mann</v>
      </c>
      <c r="E2215" s="3">
        <f>AVERAGEIF(A2215:A7257,D2215,C2215:C7257)</f>
        <v>4.5999999999999996</v>
      </c>
    </row>
    <row r="2216" spans="1:5" x14ac:dyDescent="0.35">
      <c r="A2216" s="3" t="s">
        <v>10903</v>
      </c>
      <c r="B2216" s="3" t="s">
        <v>10905</v>
      </c>
      <c r="C2216" s="3">
        <v>5.5</v>
      </c>
      <c r="D2216" t="str">
        <v>Stephen Kijak</v>
      </c>
      <c r="E2216" s="3">
        <f>AVERAGEIF(A2216:A7258,D2216,C2216:C7258)</f>
        <v>7.3</v>
      </c>
    </row>
    <row r="2217" spans="1:5" x14ac:dyDescent="0.35">
      <c r="A2217" s="3" t="s">
        <v>10909</v>
      </c>
      <c r="B2217" s="3" t="s">
        <v>10910</v>
      </c>
      <c r="C2217" s="3">
        <v>6.3</v>
      </c>
      <c r="D2217" t="str">
        <v>Daston Kalili</v>
      </c>
      <c r="E2217" s="3">
        <f>AVERAGEIF(A2217:A7259,D2217,C2217:C7259)</f>
        <v>5.8</v>
      </c>
    </row>
    <row r="2218" spans="1:5" x14ac:dyDescent="0.35">
      <c r="A2218" s="3" t="s">
        <v>10913</v>
      </c>
      <c r="B2218" s="3" t="s">
        <v>10914</v>
      </c>
      <c r="C2218" s="3">
        <v>6.5</v>
      </c>
      <c r="D2218" t="str">
        <v>Michael Hoffman Jr.</v>
      </c>
      <c r="E2218" s="3">
        <f>AVERAGEIF(A2218:A7260,D2218,C2218:C7260)</f>
        <v>3.5</v>
      </c>
    </row>
    <row r="2219" spans="1:5" x14ac:dyDescent="0.35">
      <c r="A2219" s="3" t="s">
        <v>10918</v>
      </c>
      <c r="B2219" s="3" t="s">
        <v>10919</v>
      </c>
      <c r="C2219" s="3">
        <v>5.6</v>
      </c>
      <c r="D2219" t="str">
        <v>Patrick Gilles</v>
      </c>
      <c r="E2219" s="3">
        <f>AVERAGEIF(A2219:A7261,D2219,C2219:C7261)</f>
        <v>7.5</v>
      </c>
    </row>
    <row r="2220" spans="1:5" x14ac:dyDescent="0.35">
      <c r="A2220" s="3" t="s">
        <v>4537</v>
      </c>
      <c r="B2220" s="3" t="s">
        <v>10924</v>
      </c>
      <c r="C2220" s="3">
        <v>6.9</v>
      </c>
      <c r="D2220" t="str">
        <v>Georgia Hilton</v>
      </c>
      <c r="E2220" s="3">
        <f>AVERAGEIF(A2220:A7262,D2220,C2220:C7262)</f>
        <v>2.2000000000000002</v>
      </c>
    </row>
    <row r="2221" spans="1:5" x14ac:dyDescent="0.35">
      <c r="A2221" s="3" t="s">
        <v>5647</v>
      </c>
      <c r="B2221" s="3" t="s">
        <v>10928</v>
      </c>
      <c r="C2221" s="3">
        <v>7.6</v>
      </c>
      <c r="D2221" t="str">
        <v>Jack Heller</v>
      </c>
      <c r="E2221" s="3">
        <f>AVERAGEIF(A2221:A7263,D2221,C2221:C7263)</f>
        <v>6.6</v>
      </c>
    </row>
    <row r="2222" spans="1:5" x14ac:dyDescent="0.35">
      <c r="A2222" s="3" t="s">
        <v>10931</v>
      </c>
      <c r="B2222" s="3" t="s">
        <v>10933</v>
      </c>
      <c r="C2222" s="3">
        <v>3.9</v>
      </c>
      <c r="D2222" t="str">
        <v>Fernando Baez Mella</v>
      </c>
      <c r="E2222" s="3">
        <f>AVERAGEIF(A2222:A7264,D2222,C2222:C7264)</f>
        <v>6.9</v>
      </c>
    </row>
    <row r="2223" spans="1:5" x14ac:dyDescent="0.35">
      <c r="A2223" s="3" t="s">
        <v>9813</v>
      </c>
      <c r="B2223" s="3" t="s">
        <v>10937</v>
      </c>
      <c r="C2223" s="3">
        <v>6.1</v>
      </c>
      <c r="D2223" t="str">
        <v>Warren Sheppard</v>
      </c>
      <c r="E2223" s="3">
        <f>AVERAGEIF(A2223:A7265,D2223,C2223:C7265)</f>
        <v>4</v>
      </c>
    </row>
    <row r="2224" spans="1:5" x14ac:dyDescent="0.35">
      <c r="A2224" s="3" t="s">
        <v>1489</v>
      </c>
      <c r="B2224" s="3" t="s">
        <v>10940</v>
      </c>
      <c r="C2224" s="3">
        <v>7.3</v>
      </c>
      <c r="D2224" t="str">
        <v>Justin Paul Miller</v>
      </c>
      <c r="E2224" s="3">
        <f>AVERAGEIF(A2224:A7266,D2224,C2224:C7266)</f>
        <v>8.3000000000000007</v>
      </c>
    </row>
    <row r="2225" spans="1:5" x14ac:dyDescent="0.35">
      <c r="A2225" s="3" t="s">
        <v>1555</v>
      </c>
      <c r="B2225" s="3" t="s">
        <v>10943</v>
      </c>
      <c r="C2225" s="3">
        <v>8.3000000000000007</v>
      </c>
      <c r="D2225" t="str">
        <v>Joel Paul Reisig</v>
      </c>
      <c r="E2225" s="3">
        <f>AVERAGEIF(A2225:A7267,D2225,C2225:C7267)</f>
        <v>6.15</v>
      </c>
    </row>
    <row r="2226" spans="1:5" x14ac:dyDescent="0.35">
      <c r="A2226" s="3" t="s">
        <v>5133</v>
      </c>
      <c r="B2226" s="3" t="s">
        <v>10947</v>
      </c>
      <c r="C2226" s="3">
        <v>5.8</v>
      </c>
      <c r="D2226" t="str">
        <v>Catherine Gund</v>
      </c>
      <c r="E2226" s="3">
        <f>AVERAGEIF(A2226:A7268,D2226,C2226:C7268)</f>
        <v>6.8</v>
      </c>
    </row>
    <row r="2227" spans="1:5" x14ac:dyDescent="0.35">
      <c r="A2227" s="3" t="s">
        <v>507</v>
      </c>
      <c r="B2227" s="3" t="s">
        <v>10951</v>
      </c>
      <c r="C2227" s="3">
        <v>6.8</v>
      </c>
      <c r="D2227" t="str">
        <v>Luke Dye</v>
      </c>
      <c r="E2227" s="3">
        <f>AVERAGEIF(A2227:A7269,D2227,C2227:C7269)</f>
        <v>5.2</v>
      </c>
    </row>
    <row r="2228" spans="1:5" x14ac:dyDescent="0.35">
      <c r="A2228" s="3" t="s">
        <v>2453</v>
      </c>
      <c r="B2228" s="3" t="s">
        <v>10955</v>
      </c>
      <c r="C2228" s="3">
        <v>7</v>
      </c>
      <c r="D2228" t="str">
        <v>Alec Asten</v>
      </c>
      <c r="E2228" s="3">
        <f>AVERAGEIF(A2228:A7270,D2228,C2228:C7270)</f>
        <v>4.3</v>
      </c>
    </row>
    <row r="2229" spans="1:5" x14ac:dyDescent="0.35">
      <c r="A2229" s="3" t="s">
        <v>10959</v>
      </c>
      <c r="B2229" s="3" t="s">
        <v>10962</v>
      </c>
      <c r="C2229" s="3">
        <v>5.9</v>
      </c>
      <c r="D2229" t="str">
        <v>Hans Canosa</v>
      </c>
      <c r="E2229" s="3">
        <f>AVERAGEIF(A2229:A7271,D2229,C2229:C7271)</f>
        <v>7.1</v>
      </c>
    </row>
    <row r="2230" spans="1:5" x14ac:dyDescent="0.35">
      <c r="A2230" s="3" t="s">
        <v>10965</v>
      </c>
      <c r="B2230" s="3" t="s">
        <v>10968</v>
      </c>
      <c r="C2230" s="3">
        <v>6.5</v>
      </c>
      <c r="D2230" t="str">
        <v>Lloyd Kaufman</v>
      </c>
      <c r="E2230" s="3">
        <f>AVERAGEIF(A2230:A7272,D2230,C2230:C7272)</f>
        <v>6.2</v>
      </c>
    </row>
    <row r="2231" spans="1:5" x14ac:dyDescent="0.35">
      <c r="A2231" s="3" t="s">
        <v>10972</v>
      </c>
      <c r="B2231" s="3" t="s">
        <v>10973</v>
      </c>
      <c r="C2231" s="3">
        <v>6.4</v>
      </c>
      <c r="D2231" t="str">
        <v>Matthew Watts</v>
      </c>
      <c r="E2231" s="3">
        <f>AVERAGEIF(A2231:A7273,D2231,C2231:C7273)</f>
        <v>6.8</v>
      </c>
    </row>
    <row r="2232" spans="1:5" x14ac:dyDescent="0.35">
      <c r="A2232" s="3" t="s">
        <v>10977</v>
      </c>
      <c r="B2232" s="3" t="s">
        <v>10978</v>
      </c>
      <c r="C2232" s="3">
        <v>5.8</v>
      </c>
      <c r="D2232" t="str">
        <v>Lloyd Bacon</v>
      </c>
      <c r="E2232" s="3">
        <f>AVERAGEIF(A2232:A7274,D2232,C2232:C7274)</f>
        <v>7.7</v>
      </c>
    </row>
    <row r="2233" spans="1:5" x14ac:dyDescent="0.35">
      <c r="A2233" s="3" t="s">
        <v>10983</v>
      </c>
      <c r="B2233" s="3" t="s">
        <v>10984</v>
      </c>
      <c r="C2233" s="3">
        <v>5.0999999999999996</v>
      </c>
      <c r="D2233" t="str">
        <v>Joe Kenemore</v>
      </c>
      <c r="E2233" s="3">
        <f>AVERAGEIF(A2233:A7275,D2233,C2233:C7275)</f>
        <v>8.1999999999999993</v>
      </c>
    </row>
    <row r="2234" spans="1:5" x14ac:dyDescent="0.35">
      <c r="A2234" s="3" t="s">
        <v>5930</v>
      </c>
      <c r="B2234" s="3" t="s">
        <v>10988</v>
      </c>
      <c r="C2234" s="3">
        <v>6.8</v>
      </c>
      <c r="D2234" t="str">
        <v>Kay Pollak</v>
      </c>
      <c r="E2234" s="3">
        <f>AVERAGEIF(A2234:A7276,D2234,C2234:C7276)</f>
        <v>7.6</v>
      </c>
    </row>
    <row r="2235" spans="1:5" x14ac:dyDescent="0.35">
      <c r="A2235" s="3" t="s">
        <v>10991</v>
      </c>
      <c r="B2235" s="3" t="s">
        <v>10992</v>
      </c>
      <c r="C2235" s="3">
        <v>5.3</v>
      </c>
      <c r="D2235" t="str">
        <v>Eric England</v>
      </c>
      <c r="E2235" s="3">
        <f>AVERAGEIF(A2235:A7277,D2235,C2235:C7277)</f>
        <v>4.0999999999999996</v>
      </c>
    </row>
    <row r="2236" spans="1:5" x14ac:dyDescent="0.35">
      <c r="A2236" s="3" t="s">
        <v>2066</v>
      </c>
      <c r="B2236" s="3" t="s">
        <v>10995</v>
      </c>
      <c r="C2236" s="3">
        <v>5.3</v>
      </c>
      <c r="D2236" t="str">
        <v>Sue Corcoran</v>
      </c>
      <c r="E2236" s="3">
        <f>AVERAGEIF(A2236:A7278,D2236,C2236:C7278)</f>
        <v>4.7</v>
      </c>
    </row>
    <row r="2237" spans="1:5" x14ac:dyDescent="0.35">
      <c r="A2237" s="3" t="s">
        <v>10999</v>
      </c>
      <c r="B2237" s="3" t="s">
        <v>11001</v>
      </c>
      <c r="C2237" s="3">
        <v>6.4</v>
      </c>
      <c r="D2237" t="str">
        <v>Jonathan Caouette</v>
      </c>
      <c r="E2237" s="3">
        <f>AVERAGEIF(A2237:A7279,D2237,C2237:C7279)</f>
        <v>7.2</v>
      </c>
    </row>
    <row r="2238" spans="1:5" x14ac:dyDescent="0.35">
      <c r="A2238" s="3" t="s">
        <v>4903</v>
      </c>
      <c r="B2238" s="3" t="s">
        <v>11005</v>
      </c>
      <c r="C2238" s="3">
        <v>4.9000000000000004</v>
      </c>
      <c r="D2238" t="str">
        <v>Ray Griggs</v>
      </c>
      <c r="E2238" s="3">
        <f>AVERAGEIF(A2238:A7280,D2238,C2238:C7280)</f>
        <v>5.0999999999999996</v>
      </c>
    </row>
    <row r="2239" spans="1:5" x14ac:dyDescent="0.35">
      <c r="A2239" s="3" t="s">
        <v>6051</v>
      </c>
      <c r="B2239" s="3" t="s">
        <v>11009</v>
      </c>
      <c r="C2239" s="3">
        <v>6.8</v>
      </c>
      <c r="D2239" t="str">
        <v>Matt Jackson</v>
      </c>
      <c r="E2239" s="3">
        <f>AVERAGEIF(A2239:A7281,D2239,C2239:C7281)</f>
        <v>5.4</v>
      </c>
    </row>
    <row r="2240" spans="1:5" x14ac:dyDescent="0.35">
      <c r="A2240" s="3" t="s">
        <v>11012</v>
      </c>
      <c r="B2240" s="3" t="s">
        <v>11015</v>
      </c>
      <c r="C2240" s="3">
        <v>7.1</v>
      </c>
      <c r="D2240" t="str">
        <v>Lucio Fulci</v>
      </c>
      <c r="E2240" s="3">
        <f>AVERAGEIF(A2240:A7282,D2240,C2240:C7282)</f>
        <v>6.9</v>
      </c>
    </row>
    <row r="2241" spans="1:5" x14ac:dyDescent="0.35">
      <c r="A2241" s="3" t="s">
        <v>11018</v>
      </c>
      <c r="B2241" s="3" t="s">
        <v>11020</v>
      </c>
      <c r="C2241" s="3">
        <v>6.8</v>
      </c>
      <c r="D2241" t="str">
        <v>Paul Fox</v>
      </c>
      <c r="E2241" s="3">
        <f>AVERAGEIF(A2241:A7283,D2241,C2241:C7283)</f>
        <v>6.1</v>
      </c>
    </row>
    <row r="2242" spans="1:5" x14ac:dyDescent="0.35">
      <c r="A2242" s="3" t="s">
        <v>5367</v>
      </c>
      <c r="B2242" s="3" t="s">
        <v>11025</v>
      </c>
      <c r="C2242" s="3">
        <v>6.1</v>
      </c>
      <c r="D2242" t="str">
        <v>Ari Kirschenbaum</v>
      </c>
      <c r="E2242" s="3">
        <f>AVERAGEIF(A2242:A7284,D2242,C2242:C7284)</f>
        <v>5.8</v>
      </c>
    </row>
    <row r="2243" spans="1:5" x14ac:dyDescent="0.35">
      <c r="B2243" s="3" t="s">
        <v>11029</v>
      </c>
      <c r="C2243" s="3">
        <v>7</v>
      </c>
      <c r="D2243" t="str">
        <v>Cassandra Nicolaou</v>
      </c>
      <c r="E2243" s="3">
        <f>AVERAGEIF(A2243:A7285,D2243,C2243:C7285)</f>
        <v>6</v>
      </c>
    </row>
    <row r="2244" spans="1:5" x14ac:dyDescent="0.35">
      <c r="A2244" s="3" t="s">
        <v>11032</v>
      </c>
      <c r="B2244" s="3" t="s">
        <v>11035</v>
      </c>
      <c r="C2244" s="3">
        <v>8.5</v>
      </c>
      <c r="D2244" t="str">
        <v>Ingmar Bergman</v>
      </c>
      <c r="E2244" s="3">
        <f>AVERAGEIF(A2244:A7286,D2244,C2244:C7286)</f>
        <v>8.1999999999999993</v>
      </c>
    </row>
    <row r="2245" spans="1:5" x14ac:dyDescent="0.35">
      <c r="A2245" s="3" t="s">
        <v>5225</v>
      </c>
      <c r="B2245" s="3" t="s">
        <v>11039</v>
      </c>
      <c r="C2245" s="3">
        <v>5.9</v>
      </c>
      <c r="D2245" t="str">
        <v>D.W. Griffith</v>
      </c>
      <c r="E2245" s="3">
        <f>AVERAGEIF(A2245:A7287,D2245,C2245:C7287)</f>
        <v>8</v>
      </c>
    </row>
    <row r="2246" spans="1:5" x14ac:dyDescent="0.35">
      <c r="A2246" s="3" t="s">
        <v>11043</v>
      </c>
      <c r="B2246" s="3" t="s">
        <v>11044</v>
      </c>
      <c r="C2246" s="3">
        <v>6.3</v>
      </c>
      <c r="D2246" t="str">
        <v>Roger Nygard</v>
      </c>
      <c r="E2246" s="3">
        <f>AVERAGEIF(A2246:A7288,D2246,C2246:C7288)</f>
        <v>7</v>
      </c>
    </row>
    <row r="2247" spans="1:5" x14ac:dyDescent="0.35">
      <c r="A2247" s="3" t="s">
        <v>3303</v>
      </c>
      <c r="B2247" s="3" t="s">
        <v>11047</v>
      </c>
      <c r="C2247" s="3">
        <v>5.9</v>
      </c>
      <c r="D2247" t="str">
        <v>Harry Beaumont</v>
      </c>
      <c r="E2247" s="3">
        <f>AVERAGEIF(A2247:A7289,D2247,C2247:C7289)</f>
        <v>6.3</v>
      </c>
    </row>
    <row r="2248" spans="1:5" x14ac:dyDescent="0.35">
      <c r="A2248" s="3" t="s">
        <v>11050</v>
      </c>
      <c r="B2248" s="3" t="s">
        <v>11051</v>
      </c>
      <c r="C2248" s="3">
        <v>5.4</v>
      </c>
      <c r="D2248" t="str">
        <v>Franck Khalfoun</v>
      </c>
      <c r="E2248" s="3">
        <f>AVERAGEIF(A2248:A7290,D2248,C2248:C7290)</f>
        <v>6.1</v>
      </c>
    </row>
    <row r="2249" spans="1:5" x14ac:dyDescent="0.35">
      <c r="A2249" s="3" t="s">
        <v>1058</v>
      </c>
      <c r="B2249" s="3" t="s">
        <v>11057</v>
      </c>
      <c r="C2249" s="3">
        <v>7</v>
      </c>
      <c r="D2249" t="str">
        <v>Mor Loushy</v>
      </c>
      <c r="E2249" s="3">
        <f>AVERAGEIF(A2249:A7291,D2249,C2249:C7291)</f>
        <v>7.2</v>
      </c>
    </row>
    <row r="2250" spans="1:5" x14ac:dyDescent="0.35">
      <c r="A2250" s="3" t="s">
        <v>1362</v>
      </c>
      <c r="B2250" s="3" t="s">
        <v>11062</v>
      </c>
      <c r="C2250" s="3">
        <v>6.9</v>
      </c>
      <c r="D2250" t="str">
        <v>Henry Alex Rubin</v>
      </c>
      <c r="E2250" s="3">
        <f>AVERAGEIF(A2250:A7292,D2250,C2250:C7292)</f>
        <v>7.8</v>
      </c>
    </row>
    <row r="2251" spans="1:5" x14ac:dyDescent="0.35">
      <c r="A2251" s="3" t="s">
        <v>11065</v>
      </c>
      <c r="B2251" s="3" t="s">
        <v>11066</v>
      </c>
      <c r="C2251" s="3">
        <v>7.5</v>
      </c>
      <c r="D2251" t="str">
        <v>Sam Firstenberg</v>
      </c>
      <c r="E2251" s="3">
        <f>AVERAGEIF(A2251:A7293,D2251,C2251:C7293)</f>
        <v>4.7</v>
      </c>
    </row>
    <row r="2252" spans="1:5" x14ac:dyDescent="0.35">
      <c r="A2252" s="3" t="s">
        <v>5918</v>
      </c>
      <c r="B2252" s="3" t="s">
        <v>11070</v>
      </c>
      <c r="C2252" s="3">
        <v>8.1999999999999993</v>
      </c>
      <c r="D2252" t="str">
        <v>Doug Block</v>
      </c>
      <c r="E2252" s="3">
        <f>AVERAGEIF(A2252:A7294,D2252,C2252:C7294)</f>
        <v>7.5</v>
      </c>
    </row>
    <row r="2253" spans="1:5" x14ac:dyDescent="0.35">
      <c r="A2253" s="3" t="s">
        <v>2542</v>
      </c>
      <c r="B2253" s="3" t="s">
        <v>11073</v>
      </c>
      <c r="C2253" s="3">
        <v>5.9</v>
      </c>
      <c r="D2253" t="str">
        <v>Chad Kapper</v>
      </c>
      <c r="E2253" s="3">
        <f>AVERAGEIF(A2253:A7295,D2253,C2253:C7295)</f>
        <v>3.4</v>
      </c>
    </row>
    <row r="2254" spans="1:5" x14ac:dyDescent="0.35">
      <c r="A2254" s="3" t="s">
        <v>11076</v>
      </c>
      <c r="B2254" s="3" t="s">
        <v>11078</v>
      </c>
      <c r="C2254" s="3">
        <v>5</v>
      </c>
      <c r="D2254" t="str">
        <v>Paul Fierlinger</v>
      </c>
      <c r="E2254" s="3">
        <f>AVERAGEIF(A2254:A7296,D2254,C2254:C7296)</f>
        <v>6.9</v>
      </c>
    </row>
    <row r="2255" spans="1:5" x14ac:dyDescent="0.35">
      <c r="A2255" s="3" t="s">
        <v>4903</v>
      </c>
      <c r="B2255" s="3" t="s">
        <v>11082</v>
      </c>
      <c r="C2255" s="3">
        <v>7.3</v>
      </c>
      <c r="D2255" t="str">
        <v>Yorgos Lanthimos</v>
      </c>
      <c r="E2255" s="3">
        <f>AVERAGEIF(A2255:A7297,D2255,C2255:C7297)</f>
        <v>7.3</v>
      </c>
    </row>
    <row r="2256" spans="1:5" x14ac:dyDescent="0.35">
      <c r="A2256" s="3" t="s">
        <v>11085</v>
      </c>
      <c r="B2256" s="3" t="s">
        <v>11087</v>
      </c>
      <c r="C2256" s="3">
        <v>6.4</v>
      </c>
      <c r="D2256" t="str">
        <v>Lauren Lazin</v>
      </c>
      <c r="E2256" s="3">
        <f>AVERAGEIF(A2256:A7298,D2256,C2256:C7298)</f>
        <v>8</v>
      </c>
    </row>
    <row r="2257" spans="1:5" x14ac:dyDescent="0.35">
      <c r="A2257" s="3" t="s">
        <v>9184</v>
      </c>
      <c r="B2257" s="3" t="s">
        <v>11090</v>
      </c>
      <c r="C2257" s="3">
        <v>6.6</v>
      </c>
      <c r="D2257" t="str">
        <v>Gregory Widen</v>
      </c>
      <c r="E2257" s="3">
        <f>AVERAGEIF(A2257:A7299,D2257,C2257:C7299)</f>
        <v>6.6</v>
      </c>
    </row>
    <row r="2258" spans="1:5" x14ac:dyDescent="0.35">
      <c r="A2258" s="3" t="s">
        <v>11094</v>
      </c>
      <c r="B2258" s="3" t="s">
        <v>11098</v>
      </c>
      <c r="C2258" s="3">
        <v>7.8</v>
      </c>
      <c r="D2258" t="str">
        <v>Niall Johnson</v>
      </c>
      <c r="E2258" s="3">
        <f>AVERAGEIF(A2258:A7300,D2258,C2258:C7300)</f>
        <v>5.6</v>
      </c>
    </row>
    <row r="2259" spans="1:5" x14ac:dyDescent="0.35">
      <c r="B2259" s="3" t="s">
        <v>11103</v>
      </c>
      <c r="C2259" s="3">
        <v>6.7</v>
      </c>
      <c r="D2259" t="str">
        <v>Eric Mendelsohn</v>
      </c>
      <c r="E2259" s="3">
        <f>AVERAGEIF(A2259:A7301,D2259,C2259:C7301)</f>
        <v>5.2</v>
      </c>
    </row>
    <row r="2260" spans="1:5" x14ac:dyDescent="0.35">
      <c r="A2260" s="3" t="s">
        <v>11107</v>
      </c>
      <c r="B2260" s="3" t="s">
        <v>11109</v>
      </c>
      <c r="C2260" s="3">
        <v>4</v>
      </c>
      <c r="D2260" t="str">
        <v>Jean-Luc Godard</v>
      </c>
      <c r="E2260" s="3">
        <f>AVERAGEIF(A2260:A7302,D2260,C2260:C7302)</f>
        <v>7.5500000000000007</v>
      </c>
    </row>
    <row r="2261" spans="1:5" x14ac:dyDescent="0.35">
      <c r="A2261" s="3" t="s">
        <v>125</v>
      </c>
      <c r="B2261" s="3" t="s">
        <v>11113</v>
      </c>
      <c r="C2261" s="3">
        <v>7.6</v>
      </c>
      <c r="D2261" t="str">
        <v>Florence Ayisi</v>
      </c>
      <c r="E2261" s="3">
        <f>AVERAGEIF(A2261:A7303,D2261,C2261:C7303)</f>
        <v>7.5</v>
      </c>
    </row>
    <row r="2262" spans="1:5" x14ac:dyDescent="0.35">
      <c r="A2262" s="3" t="s">
        <v>1133</v>
      </c>
      <c r="B2262" s="3" t="s">
        <v>11118</v>
      </c>
      <c r="C2262" s="3">
        <v>7.7</v>
      </c>
      <c r="D2262" t="str">
        <v>Michael Roemer</v>
      </c>
      <c r="E2262" s="3">
        <f>AVERAGEIF(A2262:A7304,D2262,C2262:C7304)</f>
        <v>8.1</v>
      </c>
    </row>
    <row r="2263" spans="1:5" x14ac:dyDescent="0.35">
      <c r="A2263" s="3" t="s">
        <v>11121</v>
      </c>
      <c r="B2263" s="3" t="s">
        <v>11123</v>
      </c>
      <c r="C2263" s="3">
        <v>5.8</v>
      </c>
      <c r="D2263" t="str">
        <v>Eddie O'Flaherty</v>
      </c>
      <c r="E2263" s="3">
        <f>AVERAGEIF(A2263:A7305,D2263,C2263:C7305)</f>
        <v>6.6</v>
      </c>
    </row>
    <row r="2264" spans="1:5" x14ac:dyDescent="0.35">
      <c r="A2264" s="3" t="s">
        <v>6148</v>
      </c>
      <c r="B2264" s="3" t="s">
        <v>7148</v>
      </c>
      <c r="C2264" s="3">
        <v>5.2</v>
      </c>
      <c r="D2264" t="str">
        <v>Babar Ahmed</v>
      </c>
      <c r="E2264" s="3">
        <f>AVERAGEIF(A2264:A7306,D2264,C2264:C7306)</f>
        <v>3.2</v>
      </c>
    </row>
    <row r="2265" spans="1:5" x14ac:dyDescent="0.35">
      <c r="A2265" s="3" t="s">
        <v>11127</v>
      </c>
      <c r="B2265" s="3" t="s">
        <v>11128</v>
      </c>
      <c r="C2265" s="3">
        <v>5.6</v>
      </c>
      <c r="D2265" t="str">
        <v>John D. Hancock</v>
      </c>
      <c r="E2265" s="3">
        <f>AVERAGEIF(A2265:A7307,D2265,C2265:C7307)</f>
        <v>6.6</v>
      </c>
    </row>
    <row r="2266" spans="1:5" x14ac:dyDescent="0.35">
      <c r="A2266" s="3" t="s">
        <v>11131</v>
      </c>
      <c r="B2266" s="3" t="s">
        <v>11133</v>
      </c>
      <c r="C2266" s="3">
        <v>5.3</v>
      </c>
      <c r="D2266" t="str">
        <v>Paul Bartel</v>
      </c>
      <c r="E2266" s="3">
        <f>AVERAGEIF(A2266:A7308,D2266,C2266:C7308)</f>
        <v>6.2</v>
      </c>
    </row>
    <row r="2267" spans="1:5" x14ac:dyDescent="0.35">
      <c r="A2267" s="3" t="s">
        <v>3806</v>
      </c>
      <c r="B2267" s="3" t="s">
        <v>11139</v>
      </c>
      <c r="C2267" s="3">
        <v>7.4</v>
      </c>
      <c r="D2267" t="str">
        <v>Bruce Dellis</v>
      </c>
      <c r="E2267" s="3">
        <f>AVERAGEIF(A2267:A7309,D2267,C2267:C7309)</f>
        <v>4.8</v>
      </c>
    </row>
    <row r="2268" spans="1:5" x14ac:dyDescent="0.35">
      <c r="A2268" s="3" t="s">
        <v>11143</v>
      </c>
      <c r="B2268" s="3" t="s">
        <v>11145</v>
      </c>
      <c r="C2268" s="3">
        <v>6.6</v>
      </c>
      <c r="D2268" t="str">
        <v>Pece Dingo</v>
      </c>
      <c r="E2268" s="3">
        <f>AVERAGEIF(A2268:A7310,D2268,C2268:C7310)</f>
        <v>4.5</v>
      </c>
    </row>
    <row r="2269" spans="1:5" x14ac:dyDescent="0.35">
      <c r="A2269" s="3" t="s">
        <v>11148</v>
      </c>
      <c r="B2269" s="3" t="s">
        <v>11149</v>
      </c>
      <c r="C2269" s="3">
        <v>6.2</v>
      </c>
      <c r="D2269" t="str">
        <v>Jerome Elston Scott</v>
      </c>
      <c r="E2269" s="3">
        <f>AVERAGEIF(A2269:A7311,D2269,C2269:C7311)</f>
        <v>7.2</v>
      </c>
    </row>
    <row r="2270" spans="1:5" x14ac:dyDescent="0.35">
      <c r="A2270" s="3" t="s">
        <v>8382</v>
      </c>
      <c r="B2270" s="3" t="s">
        <v>11153</v>
      </c>
      <c r="C2270" s="3">
        <v>1.9</v>
      </c>
      <c r="D2270" t="str">
        <v>Ã‰tienne Faure</v>
      </c>
      <c r="E2270" s="3">
        <f>AVERAGEIF(A2270:A7312,D2270,C2270:C7312)</f>
        <v>4.3</v>
      </c>
    </row>
    <row r="2271" spans="1:5" x14ac:dyDescent="0.35">
      <c r="A2271" s="3" t="s">
        <v>6472</v>
      </c>
      <c r="B2271" s="3" t="s">
        <v>11156</v>
      </c>
      <c r="C2271" s="3">
        <v>5.7</v>
      </c>
      <c r="D2271" t="str">
        <v>Herb Freed</v>
      </c>
      <c r="E2271" s="3">
        <f>AVERAGEIF(A2271:A7313,D2271,C2271:C7313)</f>
        <v>4.5</v>
      </c>
    </row>
    <row r="2272" spans="1:5" x14ac:dyDescent="0.35">
      <c r="A2272" s="3" t="s">
        <v>2461</v>
      </c>
      <c r="B2272" s="3" t="s">
        <v>11160</v>
      </c>
      <c r="C2272" s="3">
        <v>6.6</v>
      </c>
      <c r="D2272" t="str">
        <v>Jack Perez</v>
      </c>
      <c r="E2272" s="3">
        <f>AVERAGEIF(A2272:A7314,D2272,C2272:C7314)</f>
        <v>6.4</v>
      </c>
    </row>
    <row r="2273" spans="1:5" x14ac:dyDescent="0.35">
      <c r="A2273" s="3" t="s">
        <v>11164</v>
      </c>
      <c r="B2273" s="3" t="s">
        <v>11165</v>
      </c>
      <c r="C2273" s="3">
        <v>6</v>
      </c>
      <c r="D2273" t="str">
        <v>Craig Zobel</v>
      </c>
      <c r="E2273" s="3">
        <f>AVERAGEIF(A2273:A7315,D2273,C2273:C7315)</f>
        <v>6.4</v>
      </c>
    </row>
    <row r="2274" spans="1:5" x14ac:dyDescent="0.35">
      <c r="A2274" s="3" t="s">
        <v>11168</v>
      </c>
      <c r="B2274" s="3" t="s">
        <v>11169</v>
      </c>
      <c r="C2274" s="3">
        <v>6.1</v>
      </c>
      <c r="D2274" t="str">
        <v>Ken Del Conte</v>
      </c>
      <c r="E2274" s="3">
        <f>AVERAGEIF(A2274:A7316,D2274,C2274:C7316)</f>
        <v>4.3</v>
      </c>
    </row>
    <row r="2275" spans="1:5" x14ac:dyDescent="0.35">
      <c r="A2275" s="3" t="s">
        <v>3122</v>
      </c>
      <c r="B2275" s="3" t="s">
        <v>11173</v>
      </c>
      <c r="C2275" s="3">
        <v>4.8</v>
      </c>
      <c r="D2275" t="str">
        <v>Maria Maggenti</v>
      </c>
      <c r="E2275" s="3">
        <f>AVERAGEIF(A2275:A7317,D2275,C2275:C7317)</f>
        <v>6.5</v>
      </c>
    </row>
    <row r="2276" spans="1:5" x14ac:dyDescent="0.35">
      <c r="A2276" s="3" t="s">
        <v>4531</v>
      </c>
      <c r="B2276" s="3" t="s">
        <v>11177</v>
      </c>
      <c r="C2276" s="3">
        <v>6.2</v>
      </c>
      <c r="D2276" t="str">
        <v>Piyush Dinker Pandya</v>
      </c>
      <c r="E2276" s="3">
        <f>AVERAGEIF(A2276:A7318,D2276,C2276:C7318)</f>
        <v>6.7</v>
      </c>
    </row>
    <row r="2277" spans="1:5" x14ac:dyDescent="0.35">
      <c r="A2277" s="3" t="s">
        <v>4003</v>
      </c>
      <c r="B2277" s="3" t="s">
        <v>11180</v>
      </c>
      <c r="C2277" s="3">
        <v>7.5</v>
      </c>
      <c r="D2277" t="str">
        <v>Daniel Columbie</v>
      </c>
      <c r="E2277" s="3">
        <f>AVERAGEIF(A2277:A7319,D2277,C2277:C7319)</f>
        <v>4.3</v>
      </c>
    </row>
    <row r="2278" spans="1:5" x14ac:dyDescent="0.35">
      <c r="A2278" s="3" t="s">
        <v>11183</v>
      </c>
      <c r="B2278" s="3" t="s">
        <v>11186</v>
      </c>
      <c r="C2278" s="3">
        <v>6.3</v>
      </c>
      <c r="D2278" t="str">
        <v>Emma-Kate Croghan</v>
      </c>
      <c r="E2278" s="3">
        <f>AVERAGEIF(A2278:A7320,D2278,C2278:C7320)</f>
        <v>6.4</v>
      </c>
    </row>
    <row r="2279" spans="1:5" x14ac:dyDescent="0.35">
      <c r="A2279" s="3" t="s">
        <v>1198</v>
      </c>
      <c r="B2279" s="3" t="s">
        <v>11191</v>
      </c>
      <c r="C2279" s="3">
        <v>7.1</v>
      </c>
      <c r="D2279" t="str">
        <v>Bill Plympton</v>
      </c>
      <c r="E2279" s="3">
        <f>AVERAGEIF(A2279:A7321,D2279,C2279:C7321)</f>
        <v>7</v>
      </c>
    </row>
    <row r="2280" spans="1:5" x14ac:dyDescent="0.35">
      <c r="A2280" s="3" t="s">
        <v>40</v>
      </c>
      <c r="B2280" s="3" t="s">
        <v>11194</v>
      </c>
      <c r="C2280" s="3">
        <v>6.6</v>
      </c>
      <c r="D2280" t="str">
        <v>Drake Doremus</v>
      </c>
      <c r="E2280" s="3">
        <f>AVERAGEIF(A2280:A7322,D2280,C2280:C7322)</f>
        <v>6.7</v>
      </c>
    </row>
    <row r="2281" spans="1:5" x14ac:dyDescent="0.35">
      <c r="A2281" s="3" t="s">
        <v>4356</v>
      </c>
      <c r="B2281" s="3" t="s">
        <v>11198</v>
      </c>
      <c r="C2281" s="3">
        <v>6.1</v>
      </c>
      <c r="D2281" t="str">
        <v>Al Franklin</v>
      </c>
      <c r="E2281" s="3">
        <f>AVERAGEIF(A2281:A7323,D2281,C2281:C7323)</f>
        <v>4.3</v>
      </c>
    </row>
    <row r="2282" spans="1:5" x14ac:dyDescent="0.35">
      <c r="A2282" s="3" t="s">
        <v>4401</v>
      </c>
      <c r="B2282" s="3" t="s">
        <v>11202</v>
      </c>
      <c r="C2282" s="3">
        <v>6.7</v>
      </c>
      <c r="D2282" t="str">
        <v>Michael Kang</v>
      </c>
      <c r="E2282" s="3">
        <f>AVERAGEIF(A2282:A7324,D2282,C2282:C7324)</f>
        <v>6.8</v>
      </c>
    </row>
    <row r="2283" spans="1:5" x14ac:dyDescent="0.35">
      <c r="A2283" s="3" t="s">
        <v>2066</v>
      </c>
      <c r="B2283" s="3" t="s">
        <v>11207</v>
      </c>
      <c r="C2283" s="3">
        <v>5.6</v>
      </c>
      <c r="D2283" t="str">
        <v>Lori Silverbush</v>
      </c>
      <c r="E2283" s="3">
        <f>AVERAGEIF(A2283:A7325,D2283,C2283:C7325)</f>
        <v>6.9</v>
      </c>
    </row>
    <row r="2284" spans="1:5" x14ac:dyDescent="0.35">
      <c r="A2284" s="3" t="s">
        <v>570</v>
      </c>
      <c r="B2284" s="3" t="s">
        <v>11211</v>
      </c>
      <c r="C2284" s="3">
        <v>7.2</v>
      </c>
      <c r="D2284" t="str">
        <v>Stuart Hazeldine</v>
      </c>
      <c r="E2284" s="3">
        <f>AVERAGEIF(A2284:A7326,D2284,C2284:C7326)</f>
        <v>6.9</v>
      </c>
    </row>
    <row r="2285" spans="1:5" x14ac:dyDescent="0.35">
      <c r="A2285" s="3" t="s">
        <v>11214</v>
      </c>
      <c r="B2285" s="3" t="s">
        <v>11216</v>
      </c>
      <c r="C2285" s="3">
        <v>4.3</v>
      </c>
      <c r="D2285" t="str">
        <v>Hilary Brougher</v>
      </c>
      <c r="E2285" s="3">
        <f>AVERAGEIF(A2285:A7327,D2285,C2285:C7327)</f>
        <v>6.3</v>
      </c>
    </row>
    <row r="2286" spans="1:5" x14ac:dyDescent="0.35">
      <c r="A2286" s="3" t="s">
        <v>1555</v>
      </c>
      <c r="B2286" s="3" t="s">
        <v>11220</v>
      </c>
      <c r="C2286" s="3">
        <v>6.4</v>
      </c>
      <c r="D2286" t="str">
        <v>Rachel Goldenberg</v>
      </c>
      <c r="E2286" s="3">
        <f>AVERAGEIF(A2286:A7328,D2286,C2286:C7328)</f>
        <v>2.5</v>
      </c>
    </row>
    <row r="2287" spans="1:5" x14ac:dyDescent="0.35">
      <c r="A2287" s="3" t="s">
        <v>5647</v>
      </c>
      <c r="B2287" s="3" t="s">
        <v>11226</v>
      </c>
      <c r="C2287" s="3">
        <v>7.1</v>
      </c>
      <c r="D2287" t="str">
        <v>Corbin Bernsen</v>
      </c>
      <c r="E2287" s="3">
        <f>AVERAGEIF(A2287:A7329,D2287,C2287:C7329)</f>
        <v>5.7</v>
      </c>
    </row>
    <row r="2288" spans="1:5" x14ac:dyDescent="0.35">
      <c r="A2288" s="3" t="s">
        <v>9947</v>
      </c>
      <c r="B2288" s="3" t="s">
        <v>11230</v>
      </c>
      <c r="C2288" s="3">
        <v>6.3</v>
      </c>
      <c r="D2288" t="str">
        <v>Jamin Winans</v>
      </c>
      <c r="E2288" s="3">
        <f>AVERAGEIF(A2288:A7330,D2288,C2288:C7330)</f>
        <v>7</v>
      </c>
    </row>
    <row r="2289" spans="1:5" x14ac:dyDescent="0.35">
      <c r="A2289" s="3" t="s">
        <v>4003</v>
      </c>
      <c r="B2289" s="3" t="s">
        <v>11234</v>
      </c>
      <c r="C2289" s="3">
        <v>7.4</v>
      </c>
      <c r="D2289" t="str">
        <v>Tom Seidman</v>
      </c>
      <c r="E2289" s="3">
        <f>AVERAGEIF(A2289:A7331,D2289,C2289:C7331)</f>
        <v>6.2</v>
      </c>
    </row>
    <row r="2290" spans="1:5" x14ac:dyDescent="0.35">
      <c r="A2290" s="3" t="s">
        <v>11237</v>
      </c>
      <c r="B2290" s="3" t="s">
        <v>11238</v>
      </c>
      <c r="C2290" s="3">
        <v>6.1</v>
      </c>
      <c r="D2290" t="str">
        <v>Jason Naumann</v>
      </c>
      <c r="E2290" s="3">
        <f>AVERAGEIF(A2290:A7332,D2290,C2290:C7332)</f>
        <v>6.9</v>
      </c>
    </row>
    <row r="2291" spans="1:5" x14ac:dyDescent="0.35">
      <c r="A2291" s="3" t="s">
        <v>9710</v>
      </c>
      <c r="B2291" s="3" t="s">
        <v>11242</v>
      </c>
      <c r="C2291" s="3">
        <v>6.6</v>
      </c>
      <c r="D2291" t="str">
        <v>Matt Cimber</v>
      </c>
      <c r="E2291" s="3">
        <f>AVERAGEIF(A2291:A7333,D2291,C2291:C7333)</f>
        <v>4.5</v>
      </c>
    </row>
    <row r="2292" spans="1:5" x14ac:dyDescent="0.35">
      <c r="A2292" s="3" t="s">
        <v>5050</v>
      </c>
      <c r="B2292" s="3" t="s">
        <v>11246</v>
      </c>
      <c r="C2292" s="3">
        <v>6</v>
      </c>
      <c r="D2292" t="str">
        <v>Sam Martin</v>
      </c>
      <c r="E2292" s="3">
        <f>AVERAGEIF(A2292:A7334,D2292,C2292:C7334)</f>
        <v>7.8</v>
      </c>
    </row>
    <row r="2293" spans="1:5" x14ac:dyDescent="0.35">
      <c r="A2293" s="3" t="s">
        <v>4003</v>
      </c>
      <c r="B2293" s="3" t="s">
        <v>11251</v>
      </c>
      <c r="C2293" s="3">
        <v>6.8</v>
      </c>
      <c r="D2293" t="str">
        <v>Andrew Hyatt</v>
      </c>
      <c r="E2293" s="3">
        <f>AVERAGEIF(A2293:A7335,D2293,C2293:C7335)</f>
        <v>4.4000000000000004</v>
      </c>
    </row>
    <row r="2294" spans="1:5" x14ac:dyDescent="0.35">
      <c r="A2294" s="3" t="s">
        <v>1954</v>
      </c>
      <c r="B2294" s="3" t="s">
        <v>10563</v>
      </c>
      <c r="C2294" s="3">
        <v>7.4</v>
      </c>
      <c r="D2294" t="str">
        <v>Kristin Rizzo</v>
      </c>
      <c r="E2294" s="3">
        <f>AVERAGEIF(A2294:A7336,D2294,C2294:C7336)</f>
        <v>8</v>
      </c>
    </row>
    <row r="2295" spans="1:5" x14ac:dyDescent="0.35">
      <c r="A2295" s="3" t="s">
        <v>332</v>
      </c>
      <c r="B2295" s="3" t="s">
        <v>11255</v>
      </c>
      <c r="C2295" s="3">
        <v>6.8</v>
      </c>
      <c r="D2295" t="str">
        <v>Ward Roberts</v>
      </c>
      <c r="E2295" s="3">
        <f>AVERAGEIF(A2295:A7337,D2295,C2295:C7337)</f>
        <v>6.5</v>
      </c>
    </row>
    <row r="2296" spans="1:5" x14ac:dyDescent="0.35">
      <c r="A2296" s="3" t="s">
        <v>7109</v>
      </c>
      <c r="B2296" s="3" t="s">
        <v>11259</v>
      </c>
      <c r="C2296" s="3">
        <v>7.2</v>
      </c>
      <c r="D2296" t="str">
        <v>Zoran Lisinac</v>
      </c>
      <c r="E2296" s="3">
        <f>AVERAGEIF(A2296:A7338,D2296,C2296:C7338)</f>
        <v>7.1</v>
      </c>
    </row>
    <row r="2297" spans="1:5" x14ac:dyDescent="0.35">
      <c r="A2297" s="3" t="s">
        <v>11263</v>
      </c>
      <c r="B2297" s="3" t="s">
        <v>11266</v>
      </c>
      <c r="C2297" s="3">
        <v>1.9</v>
      </c>
      <c r="D2297" t="str">
        <v>James O'Brien</v>
      </c>
      <c r="E2297" s="3">
        <f>AVERAGEIF(A2297:A7339,D2297,C2297:C7339)</f>
        <v>4</v>
      </c>
    </row>
    <row r="2298" spans="1:5" x14ac:dyDescent="0.35">
      <c r="A2298" s="3" t="s">
        <v>2656</v>
      </c>
      <c r="B2298" s="3" t="s">
        <v>11271</v>
      </c>
      <c r="C2298" s="3">
        <v>5.5</v>
      </c>
      <c r="D2298" t="str">
        <v>Tom Putnam</v>
      </c>
      <c r="E2298" s="3">
        <f>AVERAGEIF(A2298:A7340,D2298,C2298:C7340)</f>
        <v>7.5</v>
      </c>
    </row>
    <row r="2299" spans="1:5" x14ac:dyDescent="0.35">
      <c r="A2299" s="3" t="s">
        <v>2656</v>
      </c>
      <c r="B2299" s="3" t="s">
        <v>11275</v>
      </c>
      <c r="C2299" s="3">
        <v>4.5</v>
      </c>
      <c r="D2299" t="str">
        <v>Jon Shear</v>
      </c>
      <c r="E2299" s="3">
        <f>AVERAGEIF(A2299:A7341,D2299,C2299:C7341)</f>
        <v>7</v>
      </c>
    </row>
    <row r="2300" spans="1:5" x14ac:dyDescent="0.35">
      <c r="A2300" s="3" t="s">
        <v>3657</v>
      </c>
      <c r="B2300" s="3" t="s">
        <v>11279</v>
      </c>
      <c r="C2300" s="3">
        <v>6.3</v>
      </c>
      <c r="D2300" t="str">
        <v>Al Silliman Jr.</v>
      </c>
      <c r="E2300" s="3">
        <f>AVERAGEIF(A2300:A7342,D2300,C2300:C7342)</f>
        <v>4</v>
      </c>
    </row>
    <row r="2301" spans="1:5" x14ac:dyDescent="0.35">
      <c r="A2301" s="3" t="s">
        <v>2440</v>
      </c>
      <c r="B2301" s="3" t="s">
        <v>11285</v>
      </c>
      <c r="C2301" s="3">
        <v>7</v>
      </c>
      <c r="D2301" t="str">
        <v>EugÃ¨ne LouriÃ©</v>
      </c>
      <c r="E2301" s="3">
        <f>AVERAGEIF(A2301:A7343,D2301,C2301:C7343)</f>
        <v>6.7</v>
      </c>
    </row>
    <row r="2302" spans="1:5" x14ac:dyDescent="0.35">
      <c r="A2302" s="3" t="s">
        <v>7076</v>
      </c>
      <c r="B2302" s="3" t="s">
        <v>11291</v>
      </c>
      <c r="C2302" s="3">
        <v>6.7</v>
      </c>
      <c r="D2302" t="str">
        <v>Lowell Sherman</v>
      </c>
      <c r="E2302" s="3">
        <f>AVERAGEIF(A2302:A7344,D2302,C2302:C7344)</f>
        <v>6.5</v>
      </c>
    </row>
    <row r="2303" spans="1:5" x14ac:dyDescent="0.35">
      <c r="A2303" s="3" t="s">
        <v>11295</v>
      </c>
      <c r="B2303" s="3" t="s">
        <v>11296</v>
      </c>
      <c r="C2303" s="3">
        <v>2.8</v>
      </c>
      <c r="D2303" t="str">
        <v>Maurizio Benazzo</v>
      </c>
      <c r="E2303" s="3">
        <f>AVERAGEIF(A2303:A7345,D2303,C2303:C7345)</f>
        <v>7.2</v>
      </c>
    </row>
    <row r="2304" spans="1:5" x14ac:dyDescent="0.35">
      <c r="A2304" s="3" t="s">
        <v>11299</v>
      </c>
      <c r="B2304" s="3" t="s">
        <v>11302</v>
      </c>
      <c r="C2304" s="3">
        <v>5</v>
      </c>
      <c r="D2304" t="str">
        <v>David G. Evans</v>
      </c>
      <c r="E2304" s="3">
        <f>AVERAGEIF(A2304:A7346,D2304,C2304:C7346)</f>
        <v>6.4</v>
      </c>
    </row>
    <row r="2305" spans="1:5" x14ac:dyDescent="0.35">
      <c r="B2305" s="3" t="s">
        <v>11305</v>
      </c>
      <c r="C2305" s="3">
        <v>7.5</v>
      </c>
      <c r="D2305" t="str">
        <v>Sherman Alexie</v>
      </c>
      <c r="E2305" s="3">
        <f>AVERAGEIF(A2305:A7347,D2305,C2305:C7347)</f>
        <v>6.9</v>
      </c>
    </row>
    <row r="2306" spans="1:5" x14ac:dyDescent="0.35">
      <c r="A2306" s="3" t="s">
        <v>5702</v>
      </c>
      <c r="B2306" s="3" t="s">
        <v>11310</v>
      </c>
      <c r="C2306" s="3">
        <v>4.3</v>
      </c>
      <c r="D2306" t="str">
        <v>Justin Dillon</v>
      </c>
      <c r="E2306" s="3">
        <f>AVERAGEIF(A2306:A7348,D2306,C2306:C7348)</f>
        <v>7.5</v>
      </c>
    </row>
    <row r="2307" spans="1:5" x14ac:dyDescent="0.35">
      <c r="A2307" s="3" t="s">
        <v>4903</v>
      </c>
      <c r="B2307" s="3" t="s">
        <v>11314</v>
      </c>
      <c r="C2307" s="3">
        <v>5.6</v>
      </c>
      <c r="D2307" t="str">
        <v>Stevan Mena</v>
      </c>
      <c r="E2307" s="3">
        <f>AVERAGEIF(A2307:A7349,D2307,C2307:C7349)</f>
        <v>5.0999999999999996</v>
      </c>
    </row>
    <row r="2308" spans="1:5" x14ac:dyDescent="0.35">
      <c r="A2308" s="3" t="s">
        <v>11318</v>
      </c>
      <c r="B2308" s="3" t="s">
        <v>11319</v>
      </c>
      <c r="C2308" s="3">
        <v>6.2</v>
      </c>
      <c r="D2308" t="str">
        <v>Livingston Oden</v>
      </c>
      <c r="E2308" s="3">
        <f>AVERAGEIF(A2308:A7350,D2308,C2308:C7350)</f>
        <v>6.8</v>
      </c>
    </row>
    <row r="2309" spans="1:5" x14ac:dyDescent="0.35">
      <c r="A2309" s="3" t="s">
        <v>9588</v>
      </c>
      <c r="B2309" s="3" t="s">
        <v>11324</v>
      </c>
      <c r="C2309" s="3">
        <v>5.3</v>
      </c>
      <c r="D2309" t="str">
        <v>Chris Marker</v>
      </c>
      <c r="E2309" s="3">
        <f>AVERAGEIF(A2309:A7351,D2309,C2309:C7351)</f>
        <v>7.4</v>
      </c>
    </row>
    <row r="2310" spans="1:5" x14ac:dyDescent="0.35">
      <c r="A2310" s="3" t="s">
        <v>11327</v>
      </c>
      <c r="B2310" s="3" t="s">
        <v>11329</v>
      </c>
      <c r="C2310" s="3">
        <v>7.4</v>
      </c>
      <c r="D2310" t="str">
        <v>Carl Theodor Dreyer</v>
      </c>
      <c r="E2310" s="3">
        <f>AVERAGEIF(A2310:A7352,D2310,C2310:C7352)</f>
        <v>8.1</v>
      </c>
    </row>
    <row r="2311" spans="1:5" x14ac:dyDescent="0.35">
      <c r="A2311" s="3" t="s">
        <v>11333</v>
      </c>
      <c r="B2311" s="3" t="s">
        <v>11334</v>
      </c>
      <c r="C2311" s="3">
        <v>7.4</v>
      </c>
      <c r="D2311" t="str">
        <v>Marianna Palka</v>
      </c>
      <c r="E2311" s="3">
        <f>AVERAGEIF(A2311:A7353,D2311,C2311:C7353)</f>
        <v>6.5</v>
      </c>
    </row>
    <row r="2312" spans="1:5" x14ac:dyDescent="0.35">
      <c r="A2312" s="3" t="s">
        <v>5403</v>
      </c>
      <c r="B2312" s="3" t="s">
        <v>11336</v>
      </c>
      <c r="C2312" s="3">
        <v>6.5</v>
      </c>
      <c r="D2312" t="str">
        <v>Ricki Stern</v>
      </c>
      <c r="E2312" s="3">
        <f>AVERAGEIF(A2312:A7354,D2312,C2312:C7354)</f>
        <v>7.7</v>
      </c>
    </row>
    <row r="2313" spans="1:5" x14ac:dyDescent="0.35">
      <c r="A2313" s="3" t="s">
        <v>9162</v>
      </c>
      <c r="B2313" s="3" t="s">
        <v>11340</v>
      </c>
      <c r="C2313" s="3">
        <v>7.1</v>
      </c>
      <c r="D2313" t="str">
        <v>Nadia Tass</v>
      </c>
      <c r="E2313" s="3">
        <f>AVERAGEIF(A2313:A7355,D2313,C2313:C7355)</f>
        <v>7.2</v>
      </c>
    </row>
    <row r="2314" spans="1:5" x14ac:dyDescent="0.35">
      <c r="A2314" s="3" t="s">
        <v>741</v>
      </c>
      <c r="B2314" s="3" t="s">
        <v>11343</v>
      </c>
      <c r="C2314" s="3">
        <v>7.2</v>
      </c>
      <c r="D2314" t="str">
        <v>James Kerwin</v>
      </c>
      <c r="E2314" s="3">
        <f>AVERAGEIF(A2314:A7356,D2314,C2314:C7356)</f>
        <v>5.4</v>
      </c>
    </row>
    <row r="2315" spans="1:5" x14ac:dyDescent="0.35">
      <c r="A2315" s="3" t="s">
        <v>4408</v>
      </c>
      <c r="B2315" s="3" t="s">
        <v>11348</v>
      </c>
      <c r="C2315" s="3">
        <v>2.2999999999999998</v>
      </c>
      <c r="D2315" t="str">
        <v>C. Fraser Press</v>
      </c>
      <c r="E2315" s="3">
        <f>AVERAGEIF(A2315:A7357,D2315,C2315:C7357)</f>
        <v>6.7</v>
      </c>
    </row>
    <row r="2316" spans="1:5" x14ac:dyDescent="0.35">
      <c r="A2316" s="3" t="s">
        <v>3405</v>
      </c>
      <c r="B2316" s="3" t="s">
        <v>11353</v>
      </c>
      <c r="C2316" s="3">
        <v>6.4</v>
      </c>
      <c r="D2316" t="str">
        <v>Rania Attieh</v>
      </c>
      <c r="E2316" s="3">
        <f>AVERAGEIF(A2316:A7358,D2316,C2316:C7358)</f>
        <v>6.3</v>
      </c>
    </row>
    <row r="2317" spans="1:5" x14ac:dyDescent="0.35">
      <c r="A2317" s="3" t="s">
        <v>11357</v>
      </c>
      <c r="B2317" s="3" t="s">
        <v>11358</v>
      </c>
      <c r="C2317" s="3">
        <v>6.1</v>
      </c>
      <c r="D2317" t="str">
        <v>Sharon Greytak</v>
      </c>
      <c r="E2317" s="3">
        <f>AVERAGEIF(A2317:A7359,D2317,C2317:C7359)</f>
        <v>8.1</v>
      </c>
    </row>
    <row r="2318" spans="1:5" x14ac:dyDescent="0.35">
      <c r="A2318" s="3" t="s">
        <v>11361</v>
      </c>
      <c r="B2318" s="3" t="s">
        <v>11362</v>
      </c>
      <c r="C2318" s="3">
        <v>7</v>
      </c>
      <c r="D2318" t="str">
        <v>Majid Majidi</v>
      </c>
      <c r="E2318" s="3">
        <f>AVERAGEIF(A2318:A7360,D2318,C2318:C7360)</f>
        <v>8.5</v>
      </c>
    </row>
    <row r="2319" spans="1:5" x14ac:dyDescent="0.35">
      <c r="A2319" s="3" t="s">
        <v>8640</v>
      </c>
      <c r="B2319" s="3" t="s">
        <v>11365</v>
      </c>
      <c r="C2319" s="3">
        <v>6.5</v>
      </c>
      <c r="D2319" t="str">
        <v>Andrew Haigh</v>
      </c>
      <c r="E2319" s="3">
        <f>AVERAGEIF(A2319:A7361,D2319,C2319:C7361)</f>
        <v>7.7</v>
      </c>
    </row>
    <row r="2320" spans="1:5" x14ac:dyDescent="0.35">
      <c r="A2320" s="3" t="s">
        <v>11368</v>
      </c>
      <c r="B2320" s="3" t="s">
        <v>11371</v>
      </c>
      <c r="C2320" s="3">
        <v>7</v>
      </c>
      <c r="D2320" t="str">
        <v>Cary Bell</v>
      </c>
      <c r="E2320" s="3">
        <f>AVERAGEIF(A2320:A7362,D2320,C2320:C7362)</f>
        <v>8.6999999999999993</v>
      </c>
    </row>
    <row r="2321" spans="1:5" x14ac:dyDescent="0.35">
      <c r="A2321" s="3" t="s">
        <v>11375</v>
      </c>
      <c r="B2321" s="3" t="s">
        <v>11376</v>
      </c>
      <c r="C2321" s="3">
        <v>7</v>
      </c>
      <c r="D2321" t="str">
        <v>Nicolae Constantin Tanase</v>
      </c>
      <c r="E2321" s="3">
        <f>AVERAGEIF(A2321:A7363,D2321,C2321:C7363)</f>
        <v>6.5</v>
      </c>
    </row>
    <row r="2322" spans="1:5" x14ac:dyDescent="0.35">
      <c r="A2322" s="3" t="s">
        <v>11380</v>
      </c>
      <c r="B2322" s="3" t="s">
        <v>11381</v>
      </c>
      <c r="C2322" s="3">
        <v>4.9000000000000004</v>
      </c>
      <c r="D2322" t="str">
        <v>Melvin Van Peebles</v>
      </c>
      <c r="E2322" s="3">
        <f>AVERAGEIF(A2322:A7364,D2322,C2322:C7364)</f>
        <v>5.5</v>
      </c>
    </row>
    <row r="2323" spans="1:5" x14ac:dyDescent="0.35">
      <c r="A2323" s="3" t="s">
        <v>8205</v>
      </c>
      <c r="B2323" s="3" t="s">
        <v>11385</v>
      </c>
      <c r="C2323" s="3">
        <v>6.9</v>
      </c>
      <c r="D2323" t="str">
        <v>Ken Roht</v>
      </c>
      <c r="E2323" s="3">
        <f>AVERAGEIF(A2323:A7365,D2323,C2323:C7365)</f>
        <v>7</v>
      </c>
    </row>
    <row r="2324" spans="1:5" x14ac:dyDescent="0.35">
      <c r="A2324" s="3" t="s">
        <v>11389</v>
      </c>
      <c r="B2324" s="3" t="s">
        <v>11390</v>
      </c>
      <c r="C2324" s="3">
        <v>7.5</v>
      </c>
      <c r="D2324" t="str">
        <v>Robinson Devor</v>
      </c>
      <c r="E2324" s="3">
        <f>AVERAGEIF(A2324:A7366,D2324,C2324:C7366)</f>
        <v>7.3</v>
      </c>
    </row>
    <row r="2325" spans="1:5" x14ac:dyDescent="0.35">
      <c r="A2325" s="3" t="s">
        <v>7778</v>
      </c>
      <c r="B2325" s="3" t="s">
        <v>11393</v>
      </c>
      <c r="C2325" s="3">
        <v>8.4</v>
      </c>
      <c r="D2325" t="str">
        <v>Michel Orion Scott</v>
      </c>
      <c r="E2325" s="3">
        <f>AVERAGEIF(A2325:A7367,D2325,C2325:C7367)</f>
        <v>7.4</v>
      </c>
    </row>
    <row r="2326" spans="1:5" x14ac:dyDescent="0.35">
      <c r="A2326" s="3" t="s">
        <v>7721</v>
      </c>
      <c r="B2326" s="3" t="s">
        <v>11397</v>
      </c>
      <c r="C2326" s="3">
        <v>6.9</v>
      </c>
      <c r="D2326" t="str">
        <v>Pat Holden</v>
      </c>
      <c r="E2326" s="3">
        <f>AVERAGEIF(A2326:A7368,D2326,C2326:C7368)</f>
        <v>5.4</v>
      </c>
    </row>
    <row r="2327" spans="1:5" x14ac:dyDescent="0.35">
      <c r="A2327" s="3" t="s">
        <v>11400</v>
      </c>
      <c r="B2327" s="3" t="s">
        <v>11403</v>
      </c>
      <c r="C2327" s="3">
        <v>4.5</v>
      </c>
      <c r="D2327" t="str">
        <v>Eric Bugbee</v>
      </c>
      <c r="E2327" s="3">
        <f>AVERAGEIF(A2327:A7369,D2327,C2327:C7369)</f>
        <v>7.1</v>
      </c>
    </row>
    <row r="2328" spans="1:5" x14ac:dyDescent="0.35">
      <c r="A2328" s="3" t="s">
        <v>9947</v>
      </c>
      <c r="B2328" s="3" t="s">
        <v>11407</v>
      </c>
      <c r="C2328" s="3">
        <v>7.4</v>
      </c>
      <c r="D2328" t="str">
        <v>Bill Melendez</v>
      </c>
      <c r="E2328" s="3">
        <f>AVERAGEIF(A2328:A7370,D2328,C2328:C7370)</f>
        <v>8.4</v>
      </c>
    </row>
    <row r="2329" spans="1:5" x14ac:dyDescent="0.35">
      <c r="A2329" s="3" t="s">
        <v>11410</v>
      </c>
      <c r="B2329" s="3" t="s">
        <v>11412</v>
      </c>
      <c r="C2329" s="3">
        <v>7</v>
      </c>
      <c r="D2329" t="str">
        <v>Dena Seidel</v>
      </c>
      <c r="E2329" s="3">
        <f>AVERAGEIF(A2329:A7371,D2329,C2329:C7371)</f>
        <v>7</v>
      </c>
    </row>
    <row r="2330" spans="1:5" x14ac:dyDescent="0.35">
      <c r="A2330" s="3" t="s">
        <v>9927</v>
      </c>
      <c r="B2330" s="3" t="s">
        <v>11417</v>
      </c>
      <c r="C2330" s="3">
        <v>2.8</v>
      </c>
      <c r="D2330" t="str">
        <v>Deborah Anderson</v>
      </c>
      <c r="E2330" s="3">
        <f>AVERAGEIF(A2330:A7372,D2330,C2330:C7372)</f>
        <v>5.3</v>
      </c>
    </row>
    <row r="2331" spans="1:5" x14ac:dyDescent="0.35">
      <c r="A2331" s="3" t="s">
        <v>8514</v>
      </c>
      <c r="B2331" s="3" t="s">
        <v>11420</v>
      </c>
      <c r="C2331" s="3">
        <v>7.5</v>
      </c>
      <c r="D2331" t="str">
        <v>Sara Newens</v>
      </c>
      <c r="E2331" s="3">
        <f>AVERAGEIF(A2331:A7373,D2331,C2331:C7373)</f>
        <v>7.1</v>
      </c>
    </row>
    <row r="2332" spans="1:5" x14ac:dyDescent="0.35">
      <c r="A2332" s="3" t="s">
        <v>1516</v>
      </c>
      <c r="B2332" s="3" t="s">
        <v>11424</v>
      </c>
      <c r="C2332" s="3">
        <v>7.1</v>
      </c>
      <c r="D2332" t="str">
        <v>Sai Varadan</v>
      </c>
      <c r="E2332" s="3">
        <f>AVERAGEIF(A2332:A7374,D2332,C2332:C7374)</f>
        <v>7.2</v>
      </c>
    </row>
    <row r="2333" spans="1:5" x14ac:dyDescent="0.35">
      <c r="A2333" s="3" t="s">
        <v>8972</v>
      </c>
      <c r="B2333" s="3" t="s">
        <v>11428</v>
      </c>
      <c r="C2333" s="3">
        <v>6.4</v>
      </c>
      <c r="D2333" t="str">
        <v>Amal Al-Agroobi</v>
      </c>
      <c r="E2333" s="3">
        <f>AVERAGEIF(A2333:A7375,D2333,C2333:C7375)</f>
        <v>8.1999999999999993</v>
      </c>
    </row>
    <row r="2334" spans="1:5" x14ac:dyDescent="0.35">
      <c r="A2334" s="3" t="s">
        <v>11431</v>
      </c>
      <c r="B2334" s="3" t="s">
        <v>11433</v>
      </c>
      <c r="C2334" s="3">
        <v>6.7</v>
      </c>
      <c r="D2334" t="str">
        <v>Andrew Berends</v>
      </c>
      <c r="E2334" s="3">
        <f>AVERAGEIF(A2334:A7376,D2334,C2334:C7376)</f>
        <v>6.6</v>
      </c>
    </row>
    <row r="2335" spans="1:5" x14ac:dyDescent="0.35">
      <c r="A2335" s="3" t="s">
        <v>565</v>
      </c>
      <c r="B2335" s="3" t="s">
        <v>11437</v>
      </c>
      <c r="C2335" s="3">
        <v>5.3</v>
      </c>
      <c r="D2335" t="str">
        <v>Lynn Shelton</v>
      </c>
      <c r="E2335" s="3">
        <f>AVERAGEIF(A2335:A7377,D2335,C2335:C7377)</f>
        <v>6.7</v>
      </c>
    </row>
    <row r="2336" spans="1:5" x14ac:dyDescent="0.35">
      <c r="A2336" s="3" t="s">
        <v>11441</v>
      </c>
      <c r="B2336" s="3" t="s">
        <v>11443</v>
      </c>
      <c r="C2336" s="3">
        <v>6.9</v>
      </c>
      <c r="D2336" t="str">
        <v>Valentine</v>
      </c>
      <c r="E2336" s="3">
        <f>AVERAGEIF(A2336:A7378,D2336,C2336:C7378)</f>
        <v>5.0999999999999996</v>
      </c>
    </row>
    <row r="2337" spans="1:5" x14ac:dyDescent="0.35">
      <c r="A2337" s="3" t="s">
        <v>11447</v>
      </c>
      <c r="B2337" s="3" t="s">
        <v>11448</v>
      </c>
      <c r="C2337" s="3">
        <v>6.2</v>
      </c>
      <c r="D2337" t="str">
        <v>David Hewlett</v>
      </c>
      <c r="E2337" s="3">
        <f>AVERAGEIF(A2337:A7379,D2337,C2337:C7379)</f>
        <v>7</v>
      </c>
    </row>
    <row r="2338" spans="1:5" x14ac:dyDescent="0.35">
      <c r="A2338" s="3" t="s">
        <v>11452</v>
      </c>
      <c r="B2338" s="3" t="s">
        <v>11454</v>
      </c>
      <c r="C2338" s="3">
        <v>6.3</v>
      </c>
      <c r="D2338" t="str">
        <v>Nate Parker</v>
      </c>
      <c r="E2338" s="3">
        <f>AVERAGEIF(A2338:A7380,D2338,C2338:C7380)</f>
        <v>5.4</v>
      </c>
    </row>
    <row r="2339" spans="1:5" x14ac:dyDescent="0.35">
      <c r="A2339" s="3" t="s">
        <v>528</v>
      </c>
      <c r="B2339" s="3" t="s">
        <v>11458</v>
      </c>
      <c r="C2339" s="3">
        <v>6.4</v>
      </c>
      <c r="D2339" t="str">
        <v>Nathan Smith Jones</v>
      </c>
      <c r="E2339" s="3">
        <f>AVERAGEIF(A2339:A7381,D2339,C2339:C7381)</f>
        <v>5.7</v>
      </c>
    </row>
    <row r="2340" spans="1:5" x14ac:dyDescent="0.35">
      <c r="A2340" s="3" t="s">
        <v>11094</v>
      </c>
      <c r="B2340" s="3" t="s">
        <v>11462</v>
      </c>
      <c r="C2340" s="3">
        <v>6.5</v>
      </c>
      <c r="D2340" t="str">
        <v>Travis Cluff</v>
      </c>
      <c r="E2340" s="3">
        <f>AVERAGEIF(A2340:A7382,D2340,C2340:C7382)</f>
        <v>4.2</v>
      </c>
    </row>
    <row r="2341" spans="1:5" x14ac:dyDescent="0.35">
      <c r="A2341" s="3" t="s">
        <v>6827</v>
      </c>
      <c r="B2341" s="3" t="s">
        <v>11469</v>
      </c>
      <c r="C2341" s="3">
        <v>6</v>
      </c>
      <c r="D2341" t="str">
        <v>Harry F. Millarde</v>
      </c>
      <c r="E2341" s="3">
        <f>AVERAGEIF(A2341:A7383,D2341,C2341:C7383)</f>
        <v>4.8</v>
      </c>
    </row>
    <row r="2342" spans="1:5" x14ac:dyDescent="0.35">
      <c r="A2342" s="3" t="s">
        <v>7348</v>
      </c>
      <c r="B2342" s="3" t="s">
        <v>11475</v>
      </c>
      <c r="C2342" s="3">
        <v>5.0999999999999996</v>
      </c>
      <c r="D2342" t="str">
        <v>Robert Townsend</v>
      </c>
      <c r="E2342" s="3">
        <f>AVERAGEIF(A2342:A7384,D2342,C2342:C7384)</f>
        <v>7</v>
      </c>
    </row>
    <row r="2343" spans="1:5" x14ac:dyDescent="0.35">
      <c r="A2343" s="3" t="s">
        <v>11478</v>
      </c>
      <c r="B2343" s="3" t="s">
        <v>11479</v>
      </c>
      <c r="C2343" s="3">
        <v>5.5</v>
      </c>
      <c r="D2343" t="str">
        <v>Jamaa Fanaka</v>
      </c>
      <c r="E2343" s="3">
        <f>AVERAGEIF(A2343:A7385,D2343,C2343:C7385)</f>
        <v>5.8</v>
      </c>
    </row>
    <row r="2344" spans="1:5" x14ac:dyDescent="0.35">
      <c r="B2344" s="3" t="s">
        <v>11485</v>
      </c>
      <c r="C2344" s="3">
        <v>7.2</v>
      </c>
      <c r="D2344" t="str">
        <v>Larry Blamire</v>
      </c>
      <c r="E2344" s="3">
        <f>AVERAGEIF(A2344:A7386,D2344,C2344:C7386)</f>
        <v>7</v>
      </c>
    </row>
    <row r="2345" spans="1:5" x14ac:dyDescent="0.35">
      <c r="A2345" s="3" t="s">
        <v>5882</v>
      </c>
      <c r="B2345" s="3" t="s">
        <v>11488</v>
      </c>
      <c r="C2345" s="3">
        <v>5.4</v>
      </c>
      <c r="D2345" t="str">
        <v>Stephen Langford</v>
      </c>
      <c r="E2345" s="3">
        <f>AVERAGEIF(A2345:A7387,D2345,C2345:C7387)</f>
        <v>3.2</v>
      </c>
    </row>
    <row r="2346" spans="1:5" x14ac:dyDescent="0.35">
      <c r="A2346" s="3" t="s">
        <v>3563</v>
      </c>
      <c r="B2346" s="3" t="s">
        <v>11493</v>
      </c>
      <c r="C2346" s="3">
        <v>5.7</v>
      </c>
      <c r="D2346" t="str">
        <v>E.L. Katz</v>
      </c>
      <c r="E2346" s="3">
        <f>AVERAGEIF(A2346:A7388,D2346,C2346:C7388)</f>
        <v>6.8</v>
      </c>
    </row>
    <row r="2347" spans="1:5" x14ac:dyDescent="0.35">
      <c r="A2347" s="3" t="s">
        <v>11496</v>
      </c>
      <c r="B2347" s="3" t="s">
        <v>11500</v>
      </c>
      <c r="C2347" s="3">
        <v>5.2</v>
      </c>
      <c r="D2347" t="str">
        <v>Lisanne Pajot</v>
      </c>
      <c r="E2347" s="3">
        <f>AVERAGEIF(A2347:A7389,D2347,C2347:C7389)</f>
        <v>7.7</v>
      </c>
    </row>
    <row r="2348" spans="1:5" x14ac:dyDescent="0.35">
      <c r="A2348" s="3" t="s">
        <v>3873</v>
      </c>
      <c r="B2348" s="3" t="s">
        <v>11505</v>
      </c>
      <c r="C2348" s="3">
        <v>6.2</v>
      </c>
      <c r="D2348" t="str">
        <v>Dan Reed</v>
      </c>
      <c r="E2348" s="3">
        <f>AVERAGEIF(A2348:A7390,D2348,C2348:C7390)</f>
        <v>5.6</v>
      </c>
    </row>
    <row r="2349" spans="1:5" x14ac:dyDescent="0.35">
      <c r="A2349" s="3" t="s">
        <v>11509</v>
      </c>
      <c r="B2349" s="3" t="s">
        <v>11510</v>
      </c>
      <c r="C2349" s="3">
        <v>6.7</v>
      </c>
      <c r="D2349" t="str">
        <v>John Reinhardt</v>
      </c>
      <c r="E2349" s="3">
        <f>AVERAGEIF(A2349:A7391,D2349,C2349:C7391)</f>
        <v>7.1</v>
      </c>
    </row>
    <row r="2350" spans="1:5" x14ac:dyDescent="0.35">
      <c r="A2350" s="3" t="s">
        <v>11513</v>
      </c>
      <c r="B2350" s="3" t="s">
        <v>11514</v>
      </c>
      <c r="C2350" s="3">
        <v>5.8</v>
      </c>
      <c r="D2350" t="str">
        <v>Patrick Ryan Sims</v>
      </c>
      <c r="E2350" s="3">
        <f>AVERAGEIF(A2350:A7392,D2350,C2350:C7392)</f>
        <v>3.6</v>
      </c>
    </row>
    <row r="2351" spans="1:5" x14ac:dyDescent="0.35">
      <c r="A2351" s="3" t="s">
        <v>11517</v>
      </c>
      <c r="B2351" s="3" t="s">
        <v>11520</v>
      </c>
      <c r="C2351" s="3">
        <v>7</v>
      </c>
      <c r="D2351" t="str">
        <v>Laslo Benedek</v>
      </c>
      <c r="E2351" s="3">
        <f>AVERAGEIF(A2351:A7393,D2351,C2351:C7393)</f>
        <v>6.8</v>
      </c>
    </row>
    <row r="2352" spans="1:5" x14ac:dyDescent="0.35">
      <c r="A2352" s="3" t="s">
        <v>11524</v>
      </c>
      <c r="B2352" s="3" t="s">
        <v>11528</v>
      </c>
      <c r="C2352" s="3">
        <v>4.8</v>
      </c>
      <c r="D2352" t="str">
        <v>Jason Miller</v>
      </c>
      <c r="E2352" s="3">
        <f>AVERAGEIF(A2352:A7394,D2352,C2352:C7394)</f>
        <v>7.6</v>
      </c>
    </row>
    <row r="2353" spans="1:5" x14ac:dyDescent="0.35">
      <c r="A2353" s="3" t="s">
        <v>11532</v>
      </c>
      <c r="B2353" s="3" t="s">
        <v>11533</v>
      </c>
      <c r="C2353" s="3">
        <v>7.2</v>
      </c>
      <c r="D2353" t="str">
        <v>Sut Jhally</v>
      </c>
      <c r="E2353" s="3">
        <f>AVERAGEIF(A2353:A7395,D2353,C2353:C7395)</f>
        <v>8.3000000000000007</v>
      </c>
    </row>
    <row r="2354" spans="1:5" x14ac:dyDescent="0.35">
      <c r="A2354" s="3" t="s">
        <v>5139</v>
      </c>
      <c r="B2354" s="3" t="s">
        <v>11537</v>
      </c>
      <c r="C2354" s="3">
        <v>5.6</v>
      </c>
      <c r="D2354" t="str">
        <v>Julie Davis</v>
      </c>
      <c r="E2354" s="3">
        <f>AVERAGEIF(A2354:A7396,D2354,C2354:C7396)</f>
        <v>5.4</v>
      </c>
    </row>
    <row r="2355" spans="1:5" x14ac:dyDescent="0.35">
      <c r="A2355" s="3" t="s">
        <v>11540</v>
      </c>
      <c r="B2355" s="3" t="s">
        <v>11541</v>
      </c>
      <c r="C2355" s="3">
        <v>6.4</v>
      </c>
      <c r="D2355" t="str">
        <v>Myles Berkowitz</v>
      </c>
      <c r="E2355" s="3">
        <f>AVERAGEIF(A2355:A7397,D2355,C2355:C7397)</f>
        <v>5.3</v>
      </c>
    </row>
    <row r="2356" spans="1:5" x14ac:dyDescent="0.35">
      <c r="A2356" s="3" t="s">
        <v>10516</v>
      </c>
      <c r="B2356" s="3" t="s">
        <v>11544</v>
      </c>
      <c r="C2356" s="3">
        <v>7.5</v>
      </c>
      <c r="D2356" t="str">
        <v>Brett Piper</v>
      </c>
      <c r="E2356" s="3">
        <f>AVERAGEIF(A2356:A7398,D2356,C2356:C7398)</f>
        <v>4.5</v>
      </c>
    </row>
    <row r="2357" spans="1:5" x14ac:dyDescent="0.35">
      <c r="A2357" s="3" t="s">
        <v>10453</v>
      </c>
      <c r="B2357" s="3" t="s">
        <v>11548</v>
      </c>
      <c r="C2357" s="3">
        <v>7.4</v>
      </c>
      <c r="D2357" t="str">
        <v>Brandon Trost</v>
      </c>
      <c r="E2357" s="3">
        <f>AVERAGEIF(A2357:A7399,D2357,C2357:C7399)</f>
        <v>5.6</v>
      </c>
    </row>
    <row r="2358" spans="1:5" x14ac:dyDescent="0.35">
      <c r="A2358" s="3" t="s">
        <v>2859</v>
      </c>
      <c r="B2358" s="3" t="s">
        <v>11553</v>
      </c>
      <c r="C2358" s="3">
        <v>8</v>
      </c>
      <c r="D2358" t="str">
        <v>Joseph Green</v>
      </c>
      <c r="E2358" s="3">
        <f>AVERAGEIF(A2358:A7400,D2358,C2358:C7400)</f>
        <v>4.0999999999999996</v>
      </c>
    </row>
    <row r="2359" spans="1:5" x14ac:dyDescent="0.35">
      <c r="A2359" s="3" t="s">
        <v>6573</v>
      </c>
      <c r="B2359" s="3" t="s">
        <v>11556</v>
      </c>
      <c r="C2359" s="3">
        <v>5.7</v>
      </c>
      <c r="D2359" t="str">
        <v>Wade Gasque</v>
      </c>
      <c r="E2359" s="3">
        <f>AVERAGEIF(A2359:A7401,D2359,C2359:C7401)</f>
        <v>6.8</v>
      </c>
    </row>
    <row r="2360" spans="1:5" x14ac:dyDescent="0.35">
      <c r="A2360" s="3" t="s">
        <v>4291</v>
      </c>
      <c r="B2360" s="3" t="s">
        <v>11559</v>
      </c>
      <c r="C2360" s="3">
        <v>6.8</v>
      </c>
      <c r="D2360" t="str">
        <v>Daniel Schechter</v>
      </c>
      <c r="E2360" s="3">
        <f>AVERAGEIF(A2360:A7402,D2360,C2360:C7402)</f>
        <v>6.3</v>
      </c>
    </row>
    <row r="2361" spans="1:5" x14ac:dyDescent="0.35">
      <c r="A2361" s="3" t="s">
        <v>11562</v>
      </c>
      <c r="B2361" s="3" t="s">
        <v>11564</v>
      </c>
      <c r="C2361" s="3">
        <v>5.9</v>
      </c>
      <c r="D2361" t="str">
        <v>Matt Johnson</v>
      </c>
      <c r="E2361" s="3">
        <f>AVERAGEIF(A2361:A7403,D2361,C2361:C7403)</f>
        <v>6.7</v>
      </c>
    </row>
    <row r="2362" spans="1:5" x14ac:dyDescent="0.35">
      <c r="A2362" s="3" t="s">
        <v>6308</v>
      </c>
      <c r="B2362" s="3" t="s">
        <v>11568</v>
      </c>
      <c r="C2362" s="3">
        <v>7.2</v>
      </c>
      <c r="D2362" t="str">
        <v>Bruno Barreto</v>
      </c>
      <c r="E2362" s="3">
        <f>AVERAGEIF(A2362:A7404,D2362,C2362:C7404)</f>
        <v>6.4</v>
      </c>
    </row>
    <row r="2363" spans="1:5" x14ac:dyDescent="0.35">
      <c r="A2363" s="3" t="s">
        <v>10903</v>
      </c>
      <c r="B2363" s="3" t="s">
        <v>11571</v>
      </c>
      <c r="C2363" s="3">
        <v>5.5</v>
      </c>
      <c r="D2363" t="str">
        <v>Lena Dunham</v>
      </c>
      <c r="E2363" s="3">
        <f>AVERAGEIF(A2363:A7405,D2363,C2363:C7405)</f>
        <v>6.3</v>
      </c>
    </row>
    <row r="2364" spans="1:5" x14ac:dyDescent="0.35">
      <c r="A2364" s="3" t="s">
        <v>3727</v>
      </c>
      <c r="B2364" s="3" t="s">
        <v>11577</v>
      </c>
      <c r="C2364" s="3">
        <v>8.4</v>
      </c>
      <c r="D2364" t="str">
        <v>Terron R. Parsons</v>
      </c>
      <c r="E2364" s="3">
        <f>AVERAGEIF(A2364:A7406,D2364,C2364:C7406)</f>
        <v>3.4</v>
      </c>
    </row>
    <row r="2365" spans="1:5" x14ac:dyDescent="0.35">
      <c r="A2365" s="3" t="s">
        <v>435</v>
      </c>
      <c r="B2365" s="3" t="s">
        <v>11581</v>
      </c>
      <c r="C2365" s="3">
        <v>8.5</v>
      </c>
      <c r="D2365" t="str">
        <v>Daniel Mellitz</v>
      </c>
      <c r="E2365" s="3">
        <f>AVERAGEIF(A2365:A7407,D2365,C2365:C7407)</f>
        <v>4.7</v>
      </c>
    </row>
    <row r="2366" spans="1:5" x14ac:dyDescent="0.35">
      <c r="A2366" s="3" t="s">
        <v>6788</v>
      </c>
      <c r="B2366" s="3" t="s">
        <v>11585</v>
      </c>
      <c r="C2366" s="3">
        <v>5.6</v>
      </c>
      <c r="D2366" t="str">
        <v>Jem Cohen</v>
      </c>
      <c r="E2366" s="3">
        <f>AVERAGEIF(A2366:A7408,D2366,C2366:C7408)</f>
        <v>6</v>
      </c>
    </row>
    <row r="2367" spans="1:5" x14ac:dyDescent="0.35">
      <c r="A2367" s="3" t="s">
        <v>9516</v>
      </c>
      <c r="B2367" s="3" t="s">
        <v>11590</v>
      </c>
      <c r="C2367" s="3">
        <v>4.0999999999999996</v>
      </c>
      <c r="D2367" t="str">
        <v>Andrew Leman</v>
      </c>
      <c r="E2367" s="3">
        <f>AVERAGEIF(A2367:A7409,D2367,C2367:C7409)</f>
        <v>7.3</v>
      </c>
    </row>
    <row r="2368" spans="1:5" x14ac:dyDescent="0.35">
      <c r="A2368" s="3" t="s">
        <v>11594</v>
      </c>
      <c r="B2368" s="3" t="s">
        <v>11597</v>
      </c>
      <c r="C2368" s="3">
        <v>5</v>
      </c>
      <c r="D2368" t="str">
        <v>Dave Carroll</v>
      </c>
      <c r="E2368" s="3">
        <f>AVERAGEIF(A2368:A7410,D2368,C2368:C7410)</f>
        <v>7.9</v>
      </c>
    </row>
    <row r="2369" spans="1:5" x14ac:dyDescent="0.35">
      <c r="A2369" s="3" t="s">
        <v>3912</v>
      </c>
      <c r="B2369" s="3" t="s">
        <v>11600</v>
      </c>
      <c r="C2369" s="3">
        <v>6.1</v>
      </c>
      <c r="D2369" t="str">
        <v>William Eubank</v>
      </c>
      <c r="E2369" s="3">
        <f>AVERAGEIF(A2369:A7411,D2369,C2369:C7411)</f>
        <v>6.1</v>
      </c>
    </row>
    <row r="2370" spans="1:5" x14ac:dyDescent="0.35">
      <c r="A2370" s="3" t="s">
        <v>809</v>
      </c>
      <c r="B2370" s="3" t="s">
        <v>11605</v>
      </c>
      <c r="C2370" s="3">
        <v>5.4</v>
      </c>
      <c r="D2370" t="str">
        <v>Patrick Meaney</v>
      </c>
      <c r="E2370" s="3">
        <f>AVERAGEIF(A2370:A7412,D2370,C2370:C7412)</f>
        <v>7.4</v>
      </c>
    </row>
    <row r="2371" spans="1:5" x14ac:dyDescent="0.35">
      <c r="A2371" s="3" t="s">
        <v>962</v>
      </c>
      <c r="B2371" s="3" t="s">
        <v>11610</v>
      </c>
      <c r="C2371" s="3">
        <v>7.1</v>
      </c>
      <c r="D2371" t="str">
        <v>Chad Hartigan</v>
      </c>
      <c r="E2371" s="3">
        <f>AVERAGEIF(A2371:A7413,D2371,C2371:C7413)</f>
        <v>6.6</v>
      </c>
    </row>
    <row r="2372" spans="1:5" x14ac:dyDescent="0.35">
      <c r="B2372" s="3" t="s">
        <v>11616</v>
      </c>
      <c r="C2372" s="3">
        <v>6.6</v>
      </c>
      <c r="D2372" t="str">
        <v>Malcolm Goodwin</v>
      </c>
      <c r="E2372" s="3">
        <f>AVERAGEIF(A2372:A7414,D2372,C2372:C7414)</f>
        <v>5.5</v>
      </c>
    </row>
    <row r="2373" spans="1:5" x14ac:dyDescent="0.35">
      <c r="A2373" s="3" t="s">
        <v>11620</v>
      </c>
      <c r="B2373" s="3" t="s">
        <v>11621</v>
      </c>
      <c r="C2373" s="3">
        <v>3.6</v>
      </c>
      <c r="D2373" t="str">
        <v>Kevin Jordan</v>
      </c>
      <c r="E2373" s="3">
        <f>AVERAGEIF(A2373:A7415,D2373,C2373:C7415)</f>
        <v>7.6</v>
      </c>
    </row>
    <row r="2374" spans="1:5" x14ac:dyDescent="0.35">
      <c r="A2374" s="3" t="s">
        <v>1076</v>
      </c>
      <c r="B2374" s="3" t="s">
        <v>11624</v>
      </c>
      <c r="C2374" s="3">
        <v>6.5</v>
      </c>
      <c r="D2374" t="str">
        <v>Kirk Loudon</v>
      </c>
      <c r="E2374" s="3">
        <f>AVERAGEIF(A2374:A7416,D2374,C2374:C7416)</f>
        <v>5</v>
      </c>
    </row>
    <row r="2375" spans="1:5" x14ac:dyDescent="0.35">
      <c r="A2375" s="3" t="s">
        <v>7778</v>
      </c>
      <c r="B2375" s="3" t="s">
        <v>11629</v>
      </c>
      <c r="C2375" s="3">
        <v>8.6</v>
      </c>
      <c r="D2375" t="str">
        <v>Travis Legge</v>
      </c>
      <c r="E2375" s="3">
        <f>AVERAGEIF(A2375:A7417,D2375,C2375:C7417)</f>
        <v>3.25</v>
      </c>
    </row>
    <row r="2376" spans="1:5" x14ac:dyDescent="0.35">
      <c r="A2376" s="3" t="s">
        <v>11633</v>
      </c>
      <c r="B2376" s="3" t="s">
        <v>11635</v>
      </c>
      <c r="C2376" s="3">
        <v>6.2</v>
      </c>
      <c r="D2376" t="str">
        <v>Collin Joseph Neal</v>
      </c>
      <c r="E2376" s="3">
        <f>AVERAGEIF(A2376:A7418,D2376,C2376:C7418)</f>
        <v>3.7</v>
      </c>
    </row>
    <row r="2377" spans="1:5" x14ac:dyDescent="0.35">
      <c r="A2377" s="3" t="s">
        <v>1489</v>
      </c>
      <c r="B2377" s="3" t="s">
        <v>11639</v>
      </c>
      <c r="C2377" s="3">
        <v>7</v>
      </c>
      <c r="D2377" t="str">
        <v>Bradley Rust Gray</v>
      </c>
      <c r="E2377" s="3">
        <f>AVERAGEIF(A2377:A7419,D2377,C2377:C7419)</f>
        <v>6.3</v>
      </c>
    </row>
    <row r="2378" spans="1:5" x14ac:dyDescent="0.35">
      <c r="A2378" s="3" t="s">
        <v>11642</v>
      </c>
      <c r="B2378" s="3" t="s">
        <v>11644</v>
      </c>
      <c r="C2378" s="3">
        <v>7.6</v>
      </c>
      <c r="D2378" t="str">
        <v>Mike Bruce</v>
      </c>
      <c r="E2378" s="3">
        <f>AVERAGEIF(A2378:A7420,D2378,C2378:C7420)</f>
        <v>4.0999999999999996</v>
      </c>
    </row>
    <row r="2379" spans="1:5" x14ac:dyDescent="0.35">
      <c r="A2379" s="3" t="s">
        <v>4516</v>
      </c>
      <c r="B2379" s="3" t="s">
        <v>11650</v>
      </c>
      <c r="C2379" s="3">
        <v>6.5</v>
      </c>
      <c r="D2379" t="str">
        <v>Andrew Bujalski</v>
      </c>
      <c r="E2379" s="3">
        <f>AVERAGEIF(A2379:A7421,D2379,C2379:C7421)</f>
        <v>6.65</v>
      </c>
    </row>
    <row r="2380" spans="1:5" x14ac:dyDescent="0.35">
      <c r="A2380" s="3" t="s">
        <v>11653</v>
      </c>
      <c r="B2380" s="3" t="s">
        <v>11654</v>
      </c>
      <c r="C2380" s="3">
        <v>6.4</v>
      </c>
      <c r="D2380" t="str">
        <v>Damir Catic</v>
      </c>
      <c r="E2380" s="3">
        <f>AVERAGEIF(A2380:A7422,D2380,C2380:C7422)</f>
        <v>5.4</v>
      </c>
    </row>
    <row r="2381" spans="1:5" x14ac:dyDescent="0.35">
      <c r="A2381" s="3" t="s">
        <v>11658</v>
      </c>
      <c r="B2381" s="3" t="s">
        <v>11660</v>
      </c>
      <c r="C2381" s="3">
        <v>6.7</v>
      </c>
      <c r="D2381" t="str">
        <v>James Bidgood</v>
      </c>
      <c r="E2381" s="3">
        <f>AVERAGEIF(A2381:A7423,D2381,C2381:C7423)</f>
        <v>6.7</v>
      </c>
    </row>
    <row r="2382" spans="1:5" x14ac:dyDescent="0.35">
      <c r="A2382" s="3" t="s">
        <v>11664</v>
      </c>
      <c r="B2382" s="3" t="s">
        <v>11665</v>
      </c>
      <c r="C2382" s="3">
        <v>6.3</v>
      </c>
      <c r="D2382" t="str">
        <v>Eric Eason</v>
      </c>
      <c r="E2382" s="3">
        <f>AVERAGEIF(A2382:A7424,D2382,C2382:C7424)</f>
        <v>7</v>
      </c>
    </row>
    <row r="2383" spans="1:5" x14ac:dyDescent="0.35">
      <c r="A2383" s="3" t="s">
        <v>11668</v>
      </c>
      <c r="B2383" s="3" t="s">
        <v>11669</v>
      </c>
      <c r="C2383" s="3">
        <v>6.4</v>
      </c>
      <c r="D2383" t="str">
        <v>Joseph Mazzella</v>
      </c>
      <c r="E2383" s="3">
        <f>AVERAGEIF(A2383:A7425,D2383,C2383:C7425)</f>
        <v>4.8</v>
      </c>
    </row>
    <row r="2384" spans="1:5" x14ac:dyDescent="0.35">
      <c r="A2384" s="3" t="s">
        <v>11673</v>
      </c>
      <c r="B2384" s="3" t="s">
        <v>11677</v>
      </c>
      <c r="C2384" s="3">
        <v>5.7</v>
      </c>
      <c r="D2384" t="str">
        <v>Marcus Nispel</v>
      </c>
      <c r="E2384" s="3">
        <f>AVERAGEIF(A2384:A7426,D2384,C2384:C7426)</f>
        <v>4.5999999999999996</v>
      </c>
    </row>
    <row r="2385" spans="1:5" x14ac:dyDescent="0.35">
      <c r="A2385" s="3" t="s">
        <v>11681</v>
      </c>
      <c r="B2385" s="3" t="s">
        <v>11683</v>
      </c>
      <c r="C2385" s="3">
        <v>6.3</v>
      </c>
      <c r="D2385" t="str">
        <v>Brandon Landers</v>
      </c>
      <c r="E2385" s="3">
        <f>AVERAGEIF(A2385:A7427,D2385,C2385:C7427)</f>
        <v>3</v>
      </c>
    </row>
    <row r="2386" spans="1:5" x14ac:dyDescent="0.35">
      <c r="A2386" s="3" t="s">
        <v>11686</v>
      </c>
      <c r="B2386" s="3" t="s">
        <v>11687</v>
      </c>
      <c r="C2386" s="3">
        <v>7.8</v>
      </c>
      <c r="D2386" t="str">
        <v>Jim Chuchu</v>
      </c>
      <c r="E2386" s="3">
        <f>AVERAGEIF(A2386:A7428,D2386,C2386:C7428)</f>
        <v>7.4</v>
      </c>
    </row>
    <row r="2387" spans="1:5" x14ac:dyDescent="0.35">
      <c r="A2387" s="3" t="s">
        <v>11691</v>
      </c>
      <c r="B2387" s="3" t="s">
        <v>11692</v>
      </c>
      <c r="C2387" s="3">
        <v>6</v>
      </c>
      <c r="D2387" t="str">
        <v>Daryl Wein</v>
      </c>
      <c r="E2387" s="3">
        <f>AVERAGEIF(A2387:A7429,D2387,C2387:C7429)</f>
        <v>6.2</v>
      </c>
    </row>
    <row r="2388" spans="1:5" x14ac:dyDescent="0.35">
      <c r="A2388" s="3" t="s">
        <v>1800</v>
      </c>
      <c r="B2388" s="3" t="s">
        <v>11695</v>
      </c>
      <c r="C2388" s="3">
        <v>7.7</v>
      </c>
      <c r="D2388" t="str">
        <v>Jason Trost</v>
      </c>
      <c r="E2388" s="3">
        <f>AVERAGEIF(A2388:A7430,D2388,C2388:C7430)</f>
        <v>4</v>
      </c>
    </row>
    <row r="2389" spans="1:5" x14ac:dyDescent="0.35">
      <c r="A2389" s="3" t="s">
        <v>2495</v>
      </c>
      <c r="B2389" s="3" t="s">
        <v>11698</v>
      </c>
      <c r="C2389" s="3">
        <v>6.2</v>
      </c>
      <c r="D2389" t="str">
        <v>Jafar Panahi</v>
      </c>
      <c r="E2389" s="3">
        <f>AVERAGEIF(A2389:A7431,D2389,C2389:C7431)</f>
        <v>7.5</v>
      </c>
    </row>
    <row r="2390" spans="1:5" x14ac:dyDescent="0.35">
      <c r="A2390" s="3" t="s">
        <v>5961</v>
      </c>
      <c r="B2390" s="3" t="s">
        <v>11704</v>
      </c>
      <c r="C2390" s="3">
        <v>5.7</v>
      </c>
      <c r="D2390" t="str">
        <v>Ivan Kavanagh</v>
      </c>
      <c r="E2390" s="3">
        <f>AVERAGEIF(A2390:A7432,D2390,C2390:C7432)</f>
        <v>6.7</v>
      </c>
    </row>
    <row r="2391" spans="1:5" x14ac:dyDescent="0.35">
      <c r="A2391" s="3" t="s">
        <v>2791</v>
      </c>
      <c r="B2391" s="3" t="s">
        <v>11708</v>
      </c>
      <c r="C2391" s="3">
        <v>7.7</v>
      </c>
      <c r="D2391" t="str">
        <v>Kiyoshi Kurosawa</v>
      </c>
      <c r="E2391" s="3">
        <f>AVERAGEIF(A2391:A7433,D2391,C2391:C7433)</f>
        <v>7.4</v>
      </c>
    </row>
    <row r="2392" spans="1:5" x14ac:dyDescent="0.35">
      <c r="A2392" s="3" t="s">
        <v>11711</v>
      </c>
      <c r="B2392" s="3" t="s">
        <v>11712</v>
      </c>
      <c r="C2392" s="3">
        <v>6.4</v>
      </c>
      <c r="D2392" t="str">
        <v>Tadeo Garcia</v>
      </c>
      <c r="E2392" s="3">
        <f>AVERAGEIF(A2392:A7434,D2392,C2392:C7434)</f>
        <v>6.1</v>
      </c>
    </row>
    <row r="2393" spans="1:5" x14ac:dyDescent="0.35">
      <c r="A2393" s="3" t="s">
        <v>6417</v>
      </c>
      <c r="B2393" s="3" t="s">
        <v>11716</v>
      </c>
      <c r="C2393" s="3">
        <v>6.4</v>
      </c>
      <c r="D2393" t="str">
        <v>Thomas L. Phillips</v>
      </c>
      <c r="E2393" s="3">
        <f>AVERAGEIF(A2393:A7435,D2393,C2393:C7435)</f>
        <v>5.4</v>
      </c>
    </row>
    <row r="2394" spans="1:5" x14ac:dyDescent="0.35">
      <c r="A2394" s="3" t="s">
        <v>1757</v>
      </c>
      <c r="B2394" s="3" t="s">
        <v>11720</v>
      </c>
      <c r="C2394" s="3">
        <v>6.9</v>
      </c>
      <c r="D2394" t="str">
        <v>Ash Baron-Cohen</v>
      </c>
      <c r="E2394" s="3">
        <f>AVERAGEIF(A2394:A7436,D2394,C2394:C7436)</f>
        <v>6.4</v>
      </c>
    </row>
    <row r="2395" spans="1:5" x14ac:dyDescent="0.35">
      <c r="A2395" s="3" t="s">
        <v>5624</v>
      </c>
      <c r="B2395" s="3" t="s">
        <v>11723</v>
      </c>
      <c r="C2395" s="3">
        <v>7.3</v>
      </c>
      <c r="D2395" t="str">
        <v>Shane Carruth</v>
      </c>
      <c r="E2395" s="3">
        <f>AVERAGEIF(A2395:A7437,D2395,C2395:C7437)</f>
        <v>7</v>
      </c>
    </row>
    <row r="2396" spans="1:5" x14ac:dyDescent="0.35">
      <c r="A2396" s="3" t="s">
        <v>3722</v>
      </c>
      <c r="B2396" s="3" t="s">
        <v>11728</v>
      </c>
      <c r="C2396" s="3">
        <v>7.3</v>
      </c>
      <c r="D2396" t="str">
        <v>Neill Dela Llana</v>
      </c>
      <c r="E2396" s="3">
        <f>AVERAGEIF(A2396:A7438,D2396,C2396:C7438)</f>
        <v>6.3</v>
      </c>
    </row>
    <row r="2397" spans="1:5" x14ac:dyDescent="0.35">
      <c r="A2397" s="3" t="s">
        <v>3102</v>
      </c>
      <c r="B2397" s="3" t="s">
        <v>11733</v>
      </c>
      <c r="C2397" s="3">
        <v>6.2</v>
      </c>
      <c r="D2397" t="str">
        <v>Anthony Vallone</v>
      </c>
      <c r="E2397" s="3">
        <f>AVERAGEIF(A2397:A7439,D2397,C2397:C7439)</f>
        <v>7.8</v>
      </c>
    </row>
    <row r="2398" spans="1:5" x14ac:dyDescent="0.35">
      <c r="A2398" s="3" t="s">
        <v>1028</v>
      </c>
      <c r="B2398" s="3" t="s">
        <v>11737</v>
      </c>
      <c r="C2398" s="3">
        <v>6.6</v>
      </c>
      <c r="D2398" t="str">
        <v>Scott Smith</v>
      </c>
      <c r="E2398" s="3">
        <f>AVERAGEIF(A2398:A7440,D2398,C2398:C7440)</f>
        <v>7.7</v>
      </c>
    </row>
    <row r="2399" spans="1:5" x14ac:dyDescent="0.35">
      <c r="A2399" s="3" t="s">
        <v>2682</v>
      </c>
      <c r="B2399" s="3" t="s">
        <v>11740</v>
      </c>
      <c r="C2399" s="3">
        <v>6.7</v>
      </c>
      <c r="D2399" t="str">
        <v>Benjamin Roberds</v>
      </c>
      <c r="E2399" s="3">
        <f>AVERAGEIF(A2399:A7441,D2399,C2399:C7441)</f>
        <v>6.3</v>
      </c>
    </row>
    <row r="2400" spans="1:5" x14ac:dyDescent="0.35">
      <c r="A2400" s="3" t="s">
        <v>597</v>
      </c>
      <c r="B2400" s="3" t="s">
        <v>11744</v>
      </c>
      <c r="C2400" s="3">
        <v>5.7</v>
      </c>
      <c r="D2400" t="str">
        <v>Daniel Hsia</v>
      </c>
      <c r="E2400" s="3">
        <f>AVERAGEIF(A2400:A7442,D2400,C2400:C7442)</f>
        <v>6.3</v>
      </c>
    </row>
    <row r="2401" spans="1:3" x14ac:dyDescent="0.35">
      <c r="A2401" s="3" t="s">
        <v>11748</v>
      </c>
      <c r="B2401" s="3" t="s">
        <v>11750</v>
      </c>
      <c r="C2401" s="3">
        <v>3.1</v>
      </c>
    </row>
    <row r="2402" spans="1:3" x14ac:dyDescent="0.35">
      <c r="A2402" s="3" t="s">
        <v>10977</v>
      </c>
      <c r="B2402" s="3" t="s">
        <v>11754</v>
      </c>
      <c r="C2402" s="3">
        <v>6.3</v>
      </c>
    </row>
    <row r="2403" spans="1:3" x14ac:dyDescent="0.35">
      <c r="A2403" s="3" t="s">
        <v>7302</v>
      </c>
      <c r="B2403" s="3" t="s">
        <v>11758</v>
      </c>
      <c r="C2403" s="3">
        <v>5.7</v>
      </c>
    </row>
    <row r="2404" spans="1:3" x14ac:dyDescent="0.35">
      <c r="A2404" s="3" t="s">
        <v>11761</v>
      </c>
      <c r="B2404" s="3" t="s">
        <v>11762</v>
      </c>
      <c r="C2404" s="3">
        <v>7.1</v>
      </c>
    </row>
    <row r="2405" spans="1:3" x14ac:dyDescent="0.35">
      <c r="A2405" s="3" t="s">
        <v>1965</v>
      </c>
      <c r="B2405" s="3" t="s">
        <v>11765</v>
      </c>
      <c r="C2405" s="3">
        <v>7</v>
      </c>
    </row>
    <row r="2406" spans="1:3" x14ac:dyDescent="0.35">
      <c r="A2406" s="3" t="s">
        <v>7109</v>
      </c>
      <c r="B2406" s="3" t="s">
        <v>11769</v>
      </c>
      <c r="C2406" s="3">
        <v>6.1</v>
      </c>
    </row>
    <row r="2407" spans="1:3" x14ac:dyDescent="0.35">
      <c r="A2407" s="3" t="s">
        <v>935</v>
      </c>
      <c r="B2407" s="3" t="s">
        <v>11773</v>
      </c>
      <c r="C2407" s="3">
        <v>6.6</v>
      </c>
    </row>
    <row r="2408" spans="1:3" x14ac:dyDescent="0.35">
      <c r="A2408" s="3" t="s">
        <v>1311</v>
      </c>
      <c r="B2408" s="3" t="s">
        <v>11777</v>
      </c>
      <c r="C2408" s="3">
        <v>7.8</v>
      </c>
    </row>
    <row r="2409" spans="1:3" x14ac:dyDescent="0.35">
      <c r="A2409" s="3" t="s">
        <v>4955</v>
      </c>
      <c r="B2409" s="3" t="s">
        <v>11782</v>
      </c>
      <c r="C2409" s="3">
        <v>8.3000000000000007</v>
      </c>
    </row>
    <row r="2410" spans="1:3" x14ac:dyDescent="0.35">
      <c r="A2410" s="3" t="s">
        <v>10918</v>
      </c>
      <c r="B2410" s="3" t="s">
        <v>11785</v>
      </c>
      <c r="C2410" s="3">
        <v>3.9</v>
      </c>
    </row>
    <row r="2411" spans="1:3" x14ac:dyDescent="0.35">
      <c r="A2411" s="3" t="s">
        <v>2042</v>
      </c>
      <c r="B2411" s="3" t="s">
        <v>11789</v>
      </c>
      <c r="C2411" s="3">
        <v>7</v>
      </c>
    </row>
    <row r="2412" spans="1:3" x14ac:dyDescent="0.35">
      <c r="A2412" s="3" t="s">
        <v>11792</v>
      </c>
      <c r="B2412" s="3" t="s">
        <v>11794</v>
      </c>
      <c r="C2412" s="3">
        <v>6.7</v>
      </c>
    </row>
    <row r="2413" spans="1:3" x14ac:dyDescent="0.35">
      <c r="A2413" s="3" t="s">
        <v>11681</v>
      </c>
      <c r="B2413" s="3" t="s">
        <v>11798</v>
      </c>
      <c r="C2413" s="3">
        <v>7.3</v>
      </c>
    </row>
    <row r="2414" spans="1:3" x14ac:dyDescent="0.35">
      <c r="B2414" s="3" t="s">
        <v>11802</v>
      </c>
      <c r="C2414" s="3">
        <v>7.5</v>
      </c>
    </row>
    <row r="2415" spans="1:3" x14ac:dyDescent="0.35">
      <c r="A2415" s="3" t="s">
        <v>4850</v>
      </c>
      <c r="B2415" s="3" t="s">
        <v>11805</v>
      </c>
      <c r="C2415" s="3">
        <v>6.3</v>
      </c>
    </row>
    <row r="2416" spans="1:3" x14ac:dyDescent="0.35">
      <c r="A2416" s="3" t="s">
        <v>1133</v>
      </c>
      <c r="B2416" s="3" t="s">
        <v>11808</v>
      </c>
      <c r="C2416" s="3">
        <v>7.8</v>
      </c>
    </row>
    <row r="2417" spans="1:3" x14ac:dyDescent="0.35">
      <c r="A2417" s="3" t="s">
        <v>4003</v>
      </c>
      <c r="B2417" s="3" t="s">
        <v>11811</v>
      </c>
      <c r="C2417" s="3">
        <v>7.3</v>
      </c>
    </row>
    <row r="2418" spans="1:3" x14ac:dyDescent="0.35">
      <c r="A2418" s="3" t="s">
        <v>1155</v>
      </c>
      <c r="B2418" s="3" t="s">
        <v>11817</v>
      </c>
      <c r="C2418" s="3">
        <v>7.6</v>
      </c>
    </row>
    <row r="2419" spans="1:3" x14ac:dyDescent="0.35">
      <c r="A2419" s="3" t="s">
        <v>9593</v>
      </c>
      <c r="B2419" s="3" t="s">
        <v>11822</v>
      </c>
      <c r="C2419" s="3">
        <v>5.3</v>
      </c>
    </row>
    <row r="2420" spans="1:3" x14ac:dyDescent="0.35">
      <c r="A2420" s="3" t="s">
        <v>1015</v>
      </c>
      <c r="B2420" s="3" t="s">
        <v>8659</v>
      </c>
      <c r="C2420" s="3">
        <v>7.9</v>
      </c>
    </row>
    <row r="2421" spans="1:3" x14ac:dyDescent="0.35">
      <c r="A2421" s="3" t="s">
        <v>11825</v>
      </c>
      <c r="B2421" s="3" t="s">
        <v>11828</v>
      </c>
      <c r="C2421" s="3">
        <v>5.3</v>
      </c>
    </row>
    <row r="2422" spans="1:3" x14ac:dyDescent="0.35">
      <c r="A2422" s="3" t="s">
        <v>5367</v>
      </c>
      <c r="B2422" s="3" t="s">
        <v>11832</v>
      </c>
      <c r="C2422" s="3">
        <v>6.8</v>
      </c>
    </row>
    <row r="2423" spans="1:3" x14ac:dyDescent="0.35">
      <c r="A2423" s="3" t="s">
        <v>11835</v>
      </c>
      <c r="B2423" s="3" t="s">
        <v>11838</v>
      </c>
      <c r="C2423" s="3">
        <v>7.1</v>
      </c>
    </row>
    <row r="2424" spans="1:3" x14ac:dyDescent="0.35">
      <c r="A2424" s="3" t="s">
        <v>3066</v>
      </c>
      <c r="B2424" s="3" t="s">
        <v>11842</v>
      </c>
      <c r="C2424" s="3">
        <v>7.2</v>
      </c>
    </row>
    <row r="2425" spans="1:3" x14ac:dyDescent="0.35">
      <c r="A2425" s="3" t="s">
        <v>11846</v>
      </c>
      <c r="B2425" s="3" t="s">
        <v>11847</v>
      </c>
      <c r="C2425" s="3">
        <v>5.8</v>
      </c>
    </row>
    <row r="2426" spans="1:3" x14ac:dyDescent="0.35">
      <c r="A2426" s="3" t="s">
        <v>9667</v>
      </c>
      <c r="B2426" s="3" t="s">
        <v>11852</v>
      </c>
      <c r="C2426" s="3">
        <v>5.8</v>
      </c>
    </row>
    <row r="2427" spans="1:3" x14ac:dyDescent="0.35">
      <c r="A2427" s="3" t="s">
        <v>487</v>
      </c>
      <c r="B2427" s="3" t="s">
        <v>11856</v>
      </c>
      <c r="C2427" s="3">
        <v>8.3000000000000007</v>
      </c>
    </row>
    <row r="2428" spans="1:3" x14ac:dyDescent="0.35">
      <c r="A2428" s="3" t="s">
        <v>11860</v>
      </c>
      <c r="B2428" s="3" t="s">
        <v>11862</v>
      </c>
      <c r="C2428" s="3">
        <v>5.6</v>
      </c>
    </row>
    <row r="2429" spans="1:3" x14ac:dyDescent="0.35">
      <c r="A2429" s="3" t="s">
        <v>3122</v>
      </c>
      <c r="B2429" s="3" t="s">
        <v>11867</v>
      </c>
      <c r="C2429" s="3">
        <v>6.8</v>
      </c>
    </row>
    <row r="2430" spans="1:3" x14ac:dyDescent="0.35">
      <c r="A2430" s="3" t="s">
        <v>11871</v>
      </c>
      <c r="B2430" s="3" t="s">
        <v>11872</v>
      </c>
      <c r="C2430" s="3">
        <v>5</v>
      </c>
    </row>
    <row r="2431" spans="1:3" x14ac:dyDescent="0.35">
      <c r="A2431" s="3" t="s">
        <v>5289</v>
      </c>
      <c r="B2431" s="3" t="s">
        <v>11875</v>
      </c>
      <c r="C2431" s="3">
        <v>7.6</v>
      </c>
    </row>
    <row r="2432" spans="1:3" x14ac:dyDescent="0.35">
      <c r="A2432" s="3" t="s">
        <v>4003</v>
      </c>
      <c r="B2432" s="3" t="s">
        <v>11878</v>
      </c>
      <c r="C2432" s="3">
        <v>6.7</v>
      </c>
    </row>
    <row r="2433" spans="1:3" x14ac:dyDescent="0.35">
      <c r="A2433" s="3" t="s">
        <v>11881</v>
      </c>
      <c r="B2433" s="3" t="s">
        <v>11883</v>
      </c>
      <c r="C2433" s="3">
        <v>6.7</v>
      </c>
    </row>
    <row r="2434" spans="1:3" x14ac:dyDescent="0.35">
      <c r="A2434" s="3" t="s">
        <v>10377</v>
      </c>
      <c r="B2434" s="3" t="s">
        <v>11887</v>
      </c>
      <c r="C2434" s="3">
        <v>5.7</v>
      </c>
    </row>
    <row r="2435" spans="1:3" x14ac:dyDescent="0.35">
      <c r="A2435" s="3" t="s">
        <v>11891</v>
      </c>
      <c r="B2435" s="3" t="s">
        <v>11893</v>
      </c>
      <c r="C2435" s="3">
        <v>5.2</v>
      </c>
    </row>
    <row r="2436" spans="1:3" x14ac:dyDescent="0.35">
      <c r="A2436" s="3" t="s">
        <v>6704</v>
      </c>
      <c r="B2436" s="3" t="s">
        <v>11897</v>
      </c>
      <c r="C2436" s="3">
        <v>7.5</v>
      </c>
    </row>
    <row r="2437" spans="1:3" x14ac:dyDescent="0.35">
      <c r="A2437" s="3" t="s">
        <v>5289</v>
      </c>
      <c r="B2437" s="3" t="s">
        <v>11900</v>
      </c>
      <c r="C2437" s="3">
        <v>7.2</v>
      </c>
    </row>
    <row r="2438" spans="1:3" x14ac:dyDescent="0.35">
      <c r="A2438" s="3" t="s">
        <v>1252</v>
      </c>
      <c r="B2438" s="3" t="s">
        <v>11904</v>
      </c>
      <c r="C2438" s="3">
        <v>5.3</v>
      </c>
    </row>
    <row r="2439" spans="1:3" x14ac:dyDescent="0.35">
      <c r="A2439" s="3" t="s">
        <v>8950</v>
      </c>
      <c r="B2439" s="3" t="s">
        <v>11907</v>
      </c>
      <c r="C2439" s="3">
        <v>6.5</v>
      </c>
    </row>
    <row r="2440" spans="1:3" x14ac:dyDescent="0.35">
      <c r="A2440" s="3" t="s">
        <v>11910</v>
      </c>
      <c r="B2440" s="3" t="s">
        <v>11912</v>
      </c>
      <c r="C2440" s="3">
        <v>5</v>
      </c>
    </row>
    <row r="2441" spans="1:3" x14ac:dyDescent="0.35">
      <c r="A2441" s="3" t="s">
        <v>11916</v>
      </c>
      <c r="B2441" s="3" t="s">
        <v>11917</v>
      </c>
      <c r="C2441" s="3">
        <v>6.1</v>
      </c>
    </row>
    <row r="2442" spans="1:3" x14ac:dyDescent="0.35">
      <c r="A2442" s="3" t="s">
        <v>2246</v>
      </c>
      <c r="B2442" s="3" t="s">
        <v>11922</v>
      </c>
      <c r="C2442" s="3">
        <v>7.4</v>
      </c>
    </row>
    <row r="2443" spans="1:3" x14ac:dyDescent="0.35">
      <c r="A2443" s="3" t="s">
        <v>11926</v>
      </c>
      <c r="B2443" s="3" t="s">
        <v>11929</v>
      </c>
      <c r="C2443" s="3">
        <v>4.4000000000000004</v>
      </c>
    </row>
    <row r="2444" spans="1:3" x14ac:dyDescent="0.35">
      <c r="A2444" s="3" t="s">
        <v>1064</v>
      </c>
      <c r="B2444" s="3" t="s">
        <v>11933</v>
      </c>
      <c r="C2444" s="3">
        <v>7.5</v>
      </c>
    </row>
    <row r="2445" spans="1:3" x14ac:dyDescent="0.35">
      <c r="A2445" s="3" t="s">
        <v>3891</v>
      </c>
      <c r="B2445" s="3" t="s">
        <v>11936</v>
      </c>
      <c r="C2445" s="3">
        <v>5.7</v>
      </c>
    </row>
    <row r="2446" spans="1:3" x14ac:dyDescent="0.35">
      <c r="A2446" s="3" t="s">
        <v>11940</v>
      </c>
      <c r="B2446" s="3" t="s">
        <v>11942</v>
      </c>
      <c r="C2446" s="3">
        <v>5.5</v>
      </c>
    </row>
    <row r="2447" spans="1:3" x14ac:dyDescent="0.35">
      <c r="A2447" s="3" t="s">
        <v>11946</v>
      </c>
      <c r="B2447" s="3" t="s">
        <v>11948</v>
      </c>
      <c r="C2447" s="3">
        <v>7.1</v>
      </c>
    </row>
    <row r="2448" spans="1:3" x14ac:dyDescent="0.35">
      <c r="A2448" s="3" t="s">
        <v>5175</v>
      </c>
      <c r="B2448" s="3" t="s">
        <v>11954</v>
      </c>
      <c r="C2448" s="3">
        <v>5.9</v>
      </c>
    </row>
    <row r="2449" spans="1:3" x14ac:dyDescent="0.35">
      <c r="A2449" s="3" t="s">
        <v>11958</v>
      </c>
      <c r="B2449" s="3" t="s">
        <v>11960</v>
      </c>
      <c r="C2449" s="3">
        <v>6.7</v>
      </c>
    </row>
    <row r="2450" spans="1:3" x14ac:dyDescent="0.35">
      <c r="A2450" s="3" t="s">
        <v>9392</v>
      </c>
      <c r="B2450" s="3" t="s">
        <v>11966</v>
      </c>
      <c r="C2450" s="3">
        <v>7</v>
      </c>
    </row>
    <row r="2451" spans="1:3" x14ac:dyDescent="0.35">
      <c r="A2451" s="3" t="s">
        <v>255</v>
      </c>
      <c r="B2451" s="3" t="s">
        <v>11969</v>
      </c>
      <c r="C2451" s="3">
        <v>7.9</v>
      </c>
    </row>
    <row r="2452" spans="1:3" x14ac:dyDescent="0.35">
      <c r="A2452" s="3" t="s">
        <v>8186</v>
      </c>
      <c r="B2452" s="3" t="s">
        <v>11972</v>
      </c>
      <c r="C2452" s="3">
        <v>6.9</v>
      </c>
    </row>
    <row r="2453" spans="1:3" x14ac:dyDescent="0.35">
      <c r="A2453" s="3" t="s">
        <v>2017</v>
      </c>
      <c r="B2453" s="3" t="s">
        <v>11976</v>
      </c>
      <c r="C2453" s="3">
        <v>7.3</v>
      </c>
    </row>
    <row r="2454" spans="1:3" x14ac:dyDescent="0.35">
      <c r="A2454" s="3" t="s">
        <v>1294</v>
      </c>
      <c r="B2454" s="3" t="s">
        <v>11981</v>
      </c>
      <c r="C2454" s="3">
        <v>7.3</v>
      </c>
    </row>
    <row r="2455" spans="1:3" x14ac:dyDescent="0.35">
      <c r="A2455" s="3" t="s">
        <v>11984</v>
      </c>
      <c r="B2455" s="3" t="s">
        <v>11986</v>
      </c>
      <c r="C2455" s="3">
        <v>3.5</v>
      </c>
    </row>
    <row r="2456" spans="1:3" x14ac:dyDescent="0.35">
      <c r="A2456" s="3" t="s">
        <v>857</v>
      </c>
      <c r="B2456" s="3" t="s">
        <v>11991</v>
      </c>
      <c r="C2456" s="3">
        <v>7.8</v>
      </c>
    </row>
    <row r="2457" spans="1:3" x14ac:dyDescent="0.35">
      <c r="A2457" s="3" t="s">
        <v>6248</v>
      </c>
      <c r="B2457" s="3" t="s">
        <v>11995</v>
      </c>
      <c r="C2457" s="3">
        <v>7.4</v>
      </c>
    </row>
    <row r="2458" spans="1:3" x14ac:dyDescent="0.35">
      <c r="A2458" s="3" t="s">
        <v>11999</v>
      </c>
      <c r="B2458" s="3" t="s">
        <v>12000</v>
      </c>
      <c r="C2458" s="3">
        <v>6.7</v>
      </c>
    </row>
    <row r="2459" spans="1:3" x14ac:dyDescent="0.35">
      <c r="A2459" s="3" t="s">
        <v>4003</v>
      </c>
      <c r="B2459" s="3" t="s">
        <v>12005</v>
      </c>
      <c r="C2459" s="3">
        <v>6.4</v>
      </c>
    </row>
    <row r="2460" spans="1:3" x14ac:dyDescent="0.35">
      <c r="A2460" s="3" t="s">
        <v>12008</v>
      </c>
      <c r="B2460" s="3" t="s">
        <v>12010</v>
      </c>
      <c r="C2460" s="3">
        <v>7.1</v>
      </c>
    </row>
    <row r="2461" spans="1:3" x14ac:dyDescent="0.35">
      <c r="B2461" s="3" t="s">
        <v>12015</v>
      </c>
      <c r="C2461" s="3">
        <v>6.7</v>
      </c>
    </row>
    <row r="2462" spans="1:3" x14ac:dyDescent="0.35">
      <c r="A2462" s="3" t="s">
        <v>12018</v>
      </c>
      <c r="B2462" s="3" t="s">
        <v>12021</v>
      </c>
      <c r="C2462" s="3">
        <v>7.8</v>
      </c>
    </row>
    <row r="2463" spans="1:3" x14ac:dyDescent="0.35">
      <c r="A2463" s="3" t="s">
        <v>756</v>
      </c>
      <c r="B2463" s="3" t="s">
        <v>12026</v>
      </c>
      <c r="C2463" s="3">
        <v>4</v>
      </c>
    </row>
    <row r="2464" spans="1:3" x14ac:dyDescent="0.35">
      <c r="A2464" s="3" t="s">
        <v>12029</v>
      </c>
      <c r="B2464" s="3" t="s">
        <v>12031</v>
      </c>
      <c r="C2464" s="3">
        <v>5.9</v>
      </c>
    </row>
    <row r="2465" spans="1:3" x14ac:dyDescent="0.35">
      <c r="A2465" s="3" t="s">
        <v>2641</v>
      </c>
      <c r="B2465" s="3" t="s">
        <v>12034</v>
      </c>
      <c r="C2465" s="3">
        <v>7.2</v>
      </c>
    </row>
    <row r="2466" spans="1:3" x14ac:dyDescent="0.35">
      <c r="A2466" s="3" t="s">
        <v>6472</v>
      </c>
      <c r="B2466" s="3" t="s">
        <v>12040</v>
      </c>
      <c r="C2466" s="3">
        <v>7.2</v>
      </c>
    </row>
    <row r="2467" spans="1:3" x14ac:dyDescent="0.35">
      <c r="A2467" s="3" t="s">
        <v>12044</v>
      </c>
      <c r="B2467" s="3" t="s">
        <v>12045</v>
      </c>
      <c r="C2467" s="3">
        <v>5.0999999999999996</v>
      </c>
    </row>
    <row r="2468" spans="1:3" x14ac:dyDescent="0.35">
      <c r="B2468" s="3" t="s">
        <v>12049</v>
      </c>
      <c r="C2468" s="3">
        <v>7.7</v>
      </c>
    </row>
    <row r="2469" spans="1:3" x14ac:dyDescent="0.35">
      <c r="A2469" s="3" t="s">
        <v>12053</v>
      </c>
      <c r="B2469" s="3" t="s">
        <v>12056</v>
      </c>
      <c r="C2469" s="3">
        <v>5.5</v>
      </c>
    </row>
    <row r="2470" spans="1:3" x14ac:dyDescent="0.35">
      <c r="A2470" s="3" t="s">
        <v>12060</v>
      </c>
      <c r="B2470" s="3" t="s">
        <v>12062</v>
      </c>
      <c r="C2470" s="3">
        <v>6.2</v>
      </c>
    </row>
    <row r="2471" spans="1:3" x14ac:dyDescent="0.35">
      <c r="A2471" s="3" t="s">
        <v>2495</v>
      </c>
      <c r="B2471" s="3" t="s">
        <v>12068</v>
      </c>
      <c r="C2471" s="3">
        <v>7.2</v>
      </c>
    </row>
    <row r="2472" spans="1:3" x14ac:dyDescent="0.35">
      <c r="A2472" s="3" t="s">
        <v>1757</v>
      </c>
      <c r="B2472" s="3" t="s">
        <v>12072</v>
      </c>
      <c r="C2472" s="3">
        <v>5.2</v>
      </c>
    </row>
    <row r="2473" spans="1:3" x14ac:dyDescent="0.35">
      <c r="A2473" s="3" t="s">
        <v>12075</v>
      </c>
      <c r="B2473" s="3" t="s">
        <v>12077</v>
      </c>
      <c r="C2473" s="3">
        <v>6.7</v>
      </c>
    </row>
    <row r="2474" spans="1:3" x14ac:dyDescent="0.35">
      <c r="A2474" s="3" t="s">
        <v>10293</v>
      </c>
      <c r="B2474" s="3" t="s">
        <v>10295</v>
      </c>
      <c r="C2474" s="3">
        <v>6.3</v>
      </c>
    </row>
    <row r="2475" spans="1:3" x14ac:dyDescent="0.35">
      <c r="A2475" s="3" t="s">
        <v>9667</v>
      </c>
      <c r="B2475" s="3" t="s">
        <v>12082</v>
      </c>
      <c r="C2475" s="3">
        <v>5</v>
      </c>
    </row>
    <row r="2476" spans="1:3" x14ac:dyDescent="0.35">
      <c r="A2476" s="3" t="s">
        <v>12085</v>
      </c>
      <c r="B2476" s="3" t="s">
        <v>12086</v>
      </c>
      <c r="C2476" s="3">
        <v>6.2</v>
      </c>
    </row>
    <row r="2477" spans="1:3" x14ac:dyDescent="0.35">
      <c r="A2477" s="3" t="s">
        <v>6549</v>
      </c>
      <c r="B2477" s="3" t="s">
        <v>12089</v>
      </c>
      <c r="C2477" s="3">
        <v>7.6</v>
      </c>
    </row>
    <row r="2478" spans="1:3" x14ac:dyDescent="0.35">
      <c r="A2478" s="3" t="s">
        <v>9516</v>
      </c>
      <c r="B2478" s="3" t="s">
        <v>12092</v>
      </c>
      <c r="C2478" s="3">
        <v>4.0999999999999996</v>
      </c>
    </row>
    <row r="2479" spans="1:3" x14ac:dyDescent="0.35">
      <c r="A2479" s="3" t="s">
        <v>12095</v>
      </c>
      <c r="B2479" s="3" t="s">
        <v>12096</v>
      </c>
      <c r="C2479" s="3">
        <v>5.3</v>
      </c>
    </row>
    <row r="2480" spans="1:3" x14ac:dyDescent="0.35">
      <c r="A2480" s="3" t="s">
        <v>1071</v>
      </c>
      <c r="B2480" s="3" t="s">
        <v>12101</v>
      </c>
      <c r="C2480" s="3">
        <v>6.2</v>
      </c>
    </row>
    <row r="2481" spans="1:3" x14ac:dyDescent="0.35">
      <c r="A2481" s="3" t="s">
        <v>12105</v>
      </c>
      <c r="B2481" s="3" t="s">
        <v>12107</v>
      </c>
      <c r="C2481" s="3">
        <v>6.5</v>
      </c>
    </row>
    <row r="2482" spans="1:3" x14ac:dyDescent="0.35">
      <c r="A2482" s="3" t="s">
        <v>12110</v>
      </c>
      <c r="B2482" s="3" t="s">
        <v>12111</v>
      </c>
      <c r="C2482" s="3">
        <v>8.1</v>
      </c>
    </row>
    <row r="2483" spans="1:3" x14ac:dyDescent="0.35">
      <c r="A2483" s="3" t="s">
        <v>12115</v>
      </c>
      <c r="B2483" s="3" t="s">
        <v>12117</v>
      </c>
      <c r="C2483" s="3">
        <v>6.3</v>
      </c>
    </row>
    <row r="2484" spans="1:3" x14ac:dyDescent="0.35">
      <c r="A2484" s="3" t="s">
        <v>12120</v>
      </c>
      <c r="B2484" s="3" t="s">
        <v>12122</v>
      </c>
      <c r="C2484" s="3">
        <v>4.4000000000000004</v>
      </c>
    </row>
    <row r="2485" spans="1:3" x14ac:dyDescent="0.35">
      <c r="A2485" s="3" t="s">
        <v>12126</v>
      </c>
      <c r="B2485" s="3" t="s">
        <v>12127</v>
      </c>
      <c r="C2485" s="3">
        <v>4.5999999999999996</v>
      </c>
    </row>
    <row r="2486" spans="1:3" x14ac:dyDescent="0.35">
      <c r="A2486" s="3" t="s">
        <v>12131</v>
      </c>
      <c r="B2486" s="3" t="s">
        <v>12134</v>
      </c>
      <c r="C2486" s="3">
        <v>6</v>
      </c>
    </row>
    <row r="2487" spans="1:3" x14ac:dyDescent="0.35">
      <c r="A2487" s="3" t="s">
        <v>3563</v>
      </c>
      <c r="B2487" s="3" t="s">
        <v>12139</v>
      </c>
      <c r="C2487" s="3">
        <v>7.6</v>
      </c>
    </row>
    <row r="2488" spans="1:3" x14ac:dyDescent="0.35">
      <c r="A2488" s="3" t="s">
        <v>29</v>
      </c>
      <c r="B2488" s="3" t="s">
        <v>12144</v>
      </c>
      <c r="C2488" s="3">
        <v>8.4</v>
      </c>
    </row>
    <row r="2489" spans="1:3" x14ac:dyDescent="0.35">
      <c r="A2489" s="3" t="s">
        <v>12147</v>
      </c>
      <c r="B2489" s="3" t="s">
        <v>12151</v>
      </c>
      <c r="C2489" s="3">
        <v>7.9</v>
      </c>
    </row>
    <row r="2490" spans="1:3" x14ac:dyDescent="0.35">
      <c r="A2490" s="3" t="s">
        <v>4831</v>
      </c>
      <c r="B2490" s="3" t="s">
        <v>12155</v>
      </c>
      <c r="C2490" s="3">
        <v>5.6</v>
      </c>
    </row>
    <row r="2491" spans="1:3" x14ac:dyDescent="0.35">
      <c r="A2491" s="3" t="s">
        <v>7427</v>
      </c>
      <c r="B2491" s="3" t="s">
        <v>12158</v>
      </c>
      <c r="C2491" s="3">
        <v>6.5</v>
      </c>
    </row>
    <row r="2492" spans="1:3" x14ac:dyDescent="0.35">
      <c r="A2492" s="3" t="s">
        <v>8191</v>
      </c>
      <c r="B2492" s="3" t="s">
        <v>12162</v>
      </c>
      <c r="C2492" s="3">
        <v>7.5</v>
      </c>
    </row>
    <row r="2493" spans="1:3" x14ac:dyDescent="0.35">
      <c r="A2493" s="3" t="s">
        <v>4939</v>
      </c>
      <c r="B2493" s="3" t="s">
        <v>12167</v>
      </c>
      <c r="C2493" s="3">
        <v>6.3</v>
      </c>
    </row>
    <row r="2494" spans="1:3" x14ac:dyDescent="0.35">
      <c r="A2494" s="3" t="s">
        <v>5367</v>
      </c>
      <c r="B2494" s="3" t="s">
        <v>12170</v>
      </c>
      <c r="C2494" s="3">
        <v>7.9</v>
      </c>
    </row>
    <row r="2495" spans="1:3" x14ac:dyDescent="0.35">
      <c r="A2495" s="3" t="s">
        <v>1939</v>
      </c>
      <c r="B2495" s="3" t="s">
        <v>6167</v>
      </c>
      <c r="C2495" s="3">
        <v>7.9</v>
      </c>
    </row>
    <row r="2496" spans="1:3" x14ac:dyDescent="0.35">
      <c r="A2496" s="3" t="s">
        <v>12173</v>
      </c>
      <c r="B2496" s="3" t="s">
        <v>12175</v>
      </c>
      <c r="C2496" s="3">
        <v>5.0999999999999996</v>
      </c>
    </row>
    <row r="2497" spans="1:3" x14ac:dyDescent="0.35">
      <c r="A2497" s="3" t="s">
        <v>6800</v>
      </c>
      <c r="B2497" s="3" t="s">
        <v>12178</v>
      </c>
      <c r="C2497" s="3">
        <v>6.7</v>
      </c>
    </row>
    <row r="2498" spans="1:3" x14ac:dyDescent="0.35">
      <c r="A2498" s="3" t="s">
        <v>9521</v>
      </c>
      <c r="B2498" s="3" t="s">
        <v>12181</v>
      </c>
      <c r="C2498" s="3">
        <v>6.7</v>
      </c>
    </row>
    <row r="2499" spans="1:3" x14ac:dyDescent="0.35">
      <c r="A2499" s="3" t="s">
        <v>12184</v>
      </c>
      <c r="B2499" s="3" t="s">
        <v>12185</v>
      </c>
      <c r="C2499" s="3">
        <v>5.6</v>
      </c>
    </row>
    <row r="2500" spans="1:3" x14ac:dyDescent="0.35">
      <c r="A2500" s="3" t="s">
        <v>3802</v>
      </c>
      <c r="B2500" s="3" t="s">
        <v>12189</v>
      </c>
      <c r="C2500" s="3">
        <v>5.6</v>
      </c>
    </row>
    <row r="2501" spans="1:3" x14ac:dyDescent="0.35">
      <c r="A2501" s="3" t="s">
        <v>299</v>
      </c>
      <c r="B2501" s="3" t="s">
        <v>302</v>
      </c>
      <c r="C2501" s="3">
        <v>6.8</v>
      </c>
    </row>
    <row r="2502" spans="1:3" x14ac:dyDescent="0.35">
      <c r="A2502" s="3" t="s">
        <v>12192</v>
      </c>
      <c r="B2502" s="3" t="s">
        <v>12194</v>
      </c>
      <c r="C2502" s="3">
        <v>6.2</v>
      </c>
    </row>
    <row r="2503" spans="1:3" x14ac:dyDescent="0.35">
      <c r="A2503" s="3" t="s">
        <v>11668</v>
      </c>
      <c r="B2503" s="3" t="s">
        <v>12197</v>
      </c>
      <c r="C2503" s="3">
        <v>5.6</v>
      </c>
    </row>
    <row r="2504" spans="1:3" x14ac:dyDescent="0.35">
      <c r="A2504" s="3" t="s">
        <v>7480</v>
      </c>
      <c r="B2504" s="3" t="s">
        <v>12201</v>
      </c>
      <c r="C2504" s="3">
        <v>6.4</v>
      </c>
    </row>
    <row r="2505" spans="1:3" x14ac:dyDescent="0.35">
      <c r="A2505" s="3" t="s">
        <v>4591</v>
      </c>
      <c r="B2505" s="3" t="s">
        <v>12204</v>
      </c>
      <c r="C2505" s="3">
        <v>5.6</v>
      </c>
    </row>
    <row r="2506" spans="1:3" x14ac:dyDescent="0.35">
      <c r="A2506" s="3" t="s">
        <v>8546</v>
      </c>
      <c r="B2506" s="3" t="s">
        <v>12209</v>
      </c>
      <c r="C2506" s="3">
        <v>7.4</v>
      </c>
    </row>
    <row r="2507" spans="1:3" x14ac:dyDescent="0.35">
      <c r="A2507" s="3" t="s">
        <v>12213</v>
      </c>
      <c r="B2507" s="3" t="s">
        <v>12214</v>
      </c>
      <c r="C2507" s="3">
        <v>4.9000000000000004</v>
      </c>
    </row>
    <row r="2508" spans="1:3" x14ac:dyDescent="0.35">
      <c r="A2508" s="3" t="s">
        <v>12218</v>
      </c>
      <c r="B2508" s="3" t="s">
        <v>12221</v>
      </c>
      <c r="C2508" s="3">
        <v>6</v>
      </c>
    </row>
    <row r="2509" spans="1:3" x14ac:dyDescent="0.35">
      <c r="A2509" s="3" t="s">
        <v>12225</v>
      </c>
      <c r="B2509" s="3" t="s">
        <v>12226</v>
      </c>
      <c r="C2509" s="3">
        <v>7.2</v>
      </c>
    </row>
    <row r="2510" spans="1:3" x14ac:dyDescent="0.35">
      <c r="A2510" s="3" t="s">
        <v>7352</v>
      </c>
      <c r="B2510" s="3" t="s">
        <v>12230</v>
      </c>
      <c r="C2510" s="3">
        <v>4.9000000000000004</v>
      </c>
    </row>
    <row r="2511" spans="1:3" x14ac:dyDescent="0.35">
      <c r="A2511" s="3" t="s">
        <v>79</v>
      </c>
      <c r="B2511" s="3" t="s">
        <v>12233</v>
      </c>
      <c r="C2511" s="3">
        <v>7.5</v>
      </c>
    </row>
    <row r="2512" spans="1:3" x14ac:dyDescent="0.35">
      <c r="A2512" s="3" t="s">
        <v>12236</v>
      </c>
      <c r="B2512" s="3" t="s">
        <v>12237</v>
      </c>
      <c r="C2512" s="3">
        <v>4.8</v>
      </c>
    </row>
    <row r="2513" spans="1:3" x14ac:dyDescent="0.35">
      <c r="A2513" s="3" t="s">
        <v>12240</v>
      </c>
      <c r="B2513" s="3" t="s">
        <v>12241</v>
      </c>
      <c r="C2513" s="3">
        <v>3.1</v>
      </c>
    </row>
    <row r="2514" spans="1:3" x14ac:dyDescent="0.35">
      <c r="A2514" s="3" t="s">
        <v>12245</v>
      </c>
      <c r="B2514" s="3" t="s">
        <v>12248</v>
      </c>
      <c r="C2514" s="3">
        <v>5.8</v>
      </c>
    </row>
    <row r="2515" spans="1:3" x14ac:dyDescent="0.35">
      <c r="A2515" s="3" t="s">
        <v>3098</v>
      </c>
      <c r="B2515" s="3" t="s">
        <v>12252</v>
      </c>
      <c r="C2515" s="3">
        <v>6.7</v>
      </c>
    </row>
    <row r="2516" spans="1:3" x14ac:dyDescent="0.35">
      <c r="A2516" s="3" t="s">
        <v>12255</v>
      </c>
      <c r="B2516" s="3" t="s">
        <v>12258</v>
      </c>
      <c r="C2516" s="3">
        <v>6.8</v>
      </c>
    </row>
    <row r="2517" spans="1:3" x14ac:dyDescent="0.35">
      <c r="A2517" s="3" t="s">
        <v>12262</v>
      </c>
      <c r="B2517" s="3" t="s">
        <v>12264</v>
      </c>
      <c r="C2517" s="3">
        <v>6.5</v>
      </c>
    </row>
    <row r="2518" spans="1:3" x14ac:dyDescent="0.35">
      <c r="A2518" s="3" t="s">
        <v>4239</v>
      </c>
      <c r="B2518" s="3" t="s">
        <v>12269</v>
      </c>
      <c r="C2518" s="3">
        <v>5.9</v>
      </c>
    </row>
    <row r="2519" spans="1:3" x14ac:dyDescent="0.35">
      <c r="A2519" s="3" t="s">
        <v>1744</v>
      </c>
      <c r="B2519" s="3" t="s">
        <v>12273</v>
      </c>
      <c r="C2519" s="3">
        <v>5.5</v>
      </c>
    </row>
    <row r="2520" spans="1:3" x14ac:dyDescent="0.35">
      <c r="A2520" s="3" t="s">
        <v>12276</v>
      </c>
      <c r="B2520" s="3" t="s">
        <v>12277</v>
      </c>
      <c r="C2520" s="3">
        <v>3.6</v>
      </c>
    </row>
    <row r="2521" spans="1:3" x14ac:dyDescent="0.35">
      <c r="A2521" s="3" t="s">
        <v>12280</v>
      </c>
      <c r="B2521" s="3" t="s">
        <v>12283</v>
      </c>
      <c r="C2521" s="3">
        <v>3.3</v>
      </c>
    </row>
    <row r="2522" spans="1:3" x14ac:dyDescent="0.35">
      <c r="A2522" s="3" t="s">
        <v>12287</v>
      </c>
      <c r="B2522" s="3" t="s">
        <v>12288</v>
      </c>
      <c r="C2522" s="3">
        <v>7.4</v>
      </c>
    </row>
    <row r="2523" spans="1:3" x14ac:dyDescent="0.35">
      <c r="A2523" s="3" t="s">
        <v>12291</v>
      </c>
      <c r="B2523" s="3" t="s">
        <v>12292</v>
      </c>
      <c r="C2523" s="3">
        <v>6.7</v>
      </c>
    </row>
    <row r="2524" spans="1:3" x14ac:dyDescent="0.35">
      <c r="A2524" s="3" t="s">
        <v>12295</v>
      </c>
      <c r="B2524" s="3" t="s">
        <v>12297</v>
      </c>
      <c r="C2524" s="3">
        <v>3</v>
      </c>
    </row>
    <row r="2525" spans="1:3" x14ac:dyDescent="0.35">
      <c r="A2525" s="3" t="s">
        <v>2392</v>
      </c>
      <c r="B2525" s="3" t="s">
        <v>12301</v>
      </c>
      <c r="C2525" s="3">
        <v>7.6</v>
      </c>
    </row>
    <row r="2526" spans="1:3" x14ac:dyDescent="0.35">
      <c r="A2526" s="3" t="s">
        <v>12305</v>
      </c>
      <c r="B2526" s="3" t="s">
        <v>12307</v>
      </c>
      <c r="C2526" s="3">
        <v>6.4</v>
      </c>
    </row>
    <row r="2527" spans="1:3" x14ac:dyDescent="0.35">
      <c r="A2527" s="3" t="s">
        <v>1324</v>
      </c>
      <c r="B2527" s="3" t="s">
        <v>12312</v>
      </c>
      <c r="C2527" s="3">
        <v>6.9</v>
      </c>
    </row>
    <row r="2528" spans="1:3" x14ac:dyDescent="0.35">
      <c r="A2528" s="3" t="s">
        <v>2853</v>
      </c>
      <c r="B2528" s="3" t="s">
        <v>12316</v>
      </c>
      <c r="C2528" s="3">
        <v>6.6</v>
      </c>
    </row>
    <row r="2529" spans="1:3" x14ac:dyDescent="0.35">
      <c r="A2529" s="3" t="s">
        <v>9802</v>
      </c>
      <c r="B2529" s="3" t="s">
        <v>12321</v>
      </c>
      <c r="C2529" s="3">
        <v>5.5</v>
      </c>
    </row>
    <row r="2530" spans="1:3" x14ac:dyDescent="0.35">
      <c r="A2530" s="3" t="s">
        <v>12325</v>
      </c>
      <c r="B2530" s="3" t="s">
        <v>12326</v>
      </c>
      <c r="C2530" s="3">
        <v>6.6</v>
      </c>
    </row>
    <row r="2531" spans="1:3" x14ac:dyDescent="0.35">
      <c r="A2531" s="3" t="s">
        <v>12330</v>
      </c>
      <c r="B2531" s="3" t="s">
        <v>12333</v>
      </c>
      <c r="C2531" s="3">
        <v>5.2</v>
      </c>
    </row>
    <row r="2532" spans="1:3" x14ac:dyDescent="0.35">
      <c r="A2532" s="3" t="s">
        <v>12337</v>
      </c>
      <c r="B2532" s="3" t="s">
        <v>12340</v>
      </c>
      <c r="C2532" s="3">
        <v>4.0999999999999996</v>
      </c>
    </row>
    <row r="2533" spans="1:3" x14ac:dyDescent="0.35">
      <c r="A2533" s="3" t="s">
        <v>12344</v>
      </c>
      <c r="B2533" s="3" t="s">
        <v>12345</v>
      </c>
      <c r="C2533" s="3">
        <v>6.8</v>
      </c>
    </row>
    <row r="2534" spans="1:3" x14ac:dyDescent="0.35">
      <c r="A2534" s="3" t="s">
        <v>12348</v>
      </c>
      <c r="B2534" s="3" t="s">
        <v>12349</v>
      </c>
      <c r="C2534" s="3">
        <v>6.5</v>
      </c>
    </row>
    <row r="2535" spans="1:3" x14ac:dyDescent="0.35">
      <c r="A2535" s="3" t="s">
        <v>2392</v>
      </c>
      <c r="B2535" s="3" t="s">
        <v>12301</v>
      </c>
      <c r="C2535" s="3">
        <v>7.6</v>
      </c>
    </row>
    <row r="2536" spans="1:3" x14ac:dyDescent="0.35">
      <c r="A2536" s="3" t="s">
        <v>760</v>
      </c>
      <c r="B2536" s="3" t="s">
        <v>12354</v>
      </c>
      <c r="C2536" s="3">
        <v>7.4</v>
      </c>
    </row>
    <row r="2537" spans="1:3" x14ac:dyDescent="0.35">
      <c r="A2537" s="3" t="s">
        <v>1064</v>
      </c>
      <c r="B2537" s="3" t="s">
        <v>12357</v>
      </c>
      <c r="C2537" s="3">
        <v>7.7</v>
      </c>
    </row>
    <row r="2538" spans="1:3" x14ac:dyDescent="0.35">
      <c r="A2538" s="3" t="s">
        <v>12360</v>
      </c>
      <c r="B2538" s="3" t="s">
        <v>12361</v>
      </c>
      <c r="C2538" s="3">
        <v>7.1</v>
      </c>
    </row>
    <row r="2539" spans="1:3" x14ac:dyDescent="0.35">
      <c r="A2539" s="3" t="s">
        <v>12365</v>
      </c>
      <c r="B2539" s="3" t="s">
        <v>12367</v>
      </c>
      <c r="C2539" s="3">
        <v>6.3</v>
      </c>
    </row>
    <row r="2540" spans="1:3" x14ac:dyDescent="0.35">
      <c r="A2540" s="3" t="s">
        <v>12371</v>
      </c>
      <c r="B2540" s="3" t="s">
        <v>12372</v>
      </c>
      <c r="C2540" s="3">
        <v>7.6</v>
      </c>
    </row>
    <row r="2541" spans="1:3" x14ac:dyDescent="0.35">
      <c r="A2541" s="3" t="s">
        <v>1096</v>
      </c>
      <c r="B2541" s="3" t="s">
        <v>12375</v>
      </c>
      <c r="C2541" s="3">
        <v>8</v>
      </c>
    </row>
    <row r="2542" spans="1:3" x14ac:dyDescent="0.35">
      <c r="A2542" s="3" t="s">
        <v>12378</v>
      </c>
      <c r="B2542" s="3" t="s">
        <v>12379</v>
      </c>
      <c r="C2542" s="3">
        <v>7.3</v>
      </c>
    </row>
    <row r="2543" spans="1:3" x14ac:dyDescent="0.35">
      <c r="A2543" s="3" t="s">
        <v>3891</v>
      </c>
      <c r="B2543" s="3" t="s">
        <v>12384</v>
      </c>
      <c r="C2543" s="3">
        <v>7.6</v>
      </c>
    </row>
    <row r="2544" spans="1:3" x14ac:dyDescent="0.35">
      <c r="A2544" s="3" t="s">
        <v>10145</v>
      </c>
      <c r="B2544" s="3" t="s">
        <v>12388</v>
      </c>
      <c r="C2544" s="3">
        <v>7.8</v>
      </c>
    </row>
    <row r="2545" spans="1:3" x14ac:dyDescent="0.35">
      <c r="A2545" s="3" t="s">
        <v>2542</v>
      </c>
      <c r="B2545" s="3" t="s">
        <v>12392</v>
      </c>
      <c r="C2545" s="3">
        <v>6.5</v>
      </c>
    </row>
    <row r="2546" spans="1:3" x14ac:dyDescent="0.35">
      <c r="A2546" s="3" t="s">
        <v>4099</v>
      </c>
      <c r="B2546" s="3" t="s">
        <v>12396</v>
      </c>
      <c r="C2546" s="3">
        <v>6.4</v>
      </c>
    </row>
    <row r="2547" spans="1:3" x14ac:dyDescent="0.35">
      <c r="A2547" s="3" t="s">
        <v>12400</v>
      </c>
      <c r="B2547" s="3" t="s">
        <v>12401</v>
      </c>
      <c r="C2547" s="3">
        <v>8</v>
      </c>
    </row>
    <row r="2548" spans="1:3" x14ac:dyDescent="0.35">
      <c r="A2548" s="3" t="s">
        <v>3749</v>
      </c>
      <c r="B2548" s="3" t="s">
        <v>12404</v>
      </c>
      <c r="C2548" s="3">
        <v>4.8</v>
      </c>
    </row>
    <row r="2549" spans="1:3" x14ac:dyDescent="0.35">
      <c r="A2549" s="3" t="s">
        <v>5382</v>
      </c>
      <c r="B2549" s="3" t="s">
        <v>12408</v>
      </c>
      <c r="C2549" s="3">
        <v>7.8</v>
      </c>
    </row>
    <row r="2550" spans="1:3" x14ac:dyDescent="0.35">
      <c r="A2550" s="3" t="s">
        <v>876</v>
      </c>
      <c r="B2550" s="3" t="s">
        <v>12411</v>
      </c>
      <c r="C2550" s="3">
        <v>5.9</v>
      </c>
    </row>
    <row r="2551" spans="1:3" x14ac:dyDescent="0.35">
      <c r="A2551" s="3" t="s">
        <v>12414</v>
      </c>
      <c r="B2551" s="3" t="s">
        <v>12416</v>
      </c>
      <c r="C2551" s="3">
        <v>5.4</v>
      </c>
    </row>
    <row r="2552" spans="1:3" x14ac:dyDescent="0.35">
      <c r="A2552" s="3" t="s">
        <v>12419</v>
      </c>
      <c r="B2552" s="3" t="s">
        <v>12420</v>
      </c>
      <c r="C2552" s="3">
        <v>3.3</v>
      </c>
    </row>
    <row r="2553" spans="1:3" x14ac:dyDescent="0.35">
      <c r="A2553" s="3" t="s">
        <v>378</v>
      </c>
      <c r="B2553" s="3" t="s">
        <v>12426</v>
      </c>
      <c r="C2553" s="3">
        <v>8.1999999999999993</v>
      </c>
    </row>
    <row r="2554" spans="1:3" x14ac:dyDescent="0.35">
      <c r="B2554" s="3" t="s">
        <v>12431</v>
      </c>
      <c r="C2554" s="3">
        <v>6.6</v>
      </c>
    </row>
    <row r="2555" spans="1:3" x14ac:dyDescent="0.35">
      <c r="A2555" s="3" t="s">
        <v>4987</v>
      </c>
      <c r="B2555" s="3" t="s">
        <v>12434</v>
      </c>
      <c r="C2555" s="3">
        <v>5.4</v>
      </c>
    </row>
    <row r="2556" spans="1:3" x14ac:dyDescent="0.35">
      <c r="A2556" s="3" t="s">
        <v>2943</v>
      </c>
      <c r="B2556" s="3" t="s">
        <v>12437</v>
      </c>
      <c r="C2556" s="3">
        <v>6.4</v>
      </c>
    </row>
    <row r="2557" spans="1:3" x14ac:dyDescent="0.35">
      <c r="A2557" s="3" t="s">
        <v>12441</v>
      </c>
      <c r="B2557" s="3" t="s">
        <v>12442</v>
      </c>
      <c r="C2557" s="3">
        <v>4.8</v>
      </c>
    </row>
    <row r="2558" spans="1:3" x14ac:dyDescent="0.35">
      <c r="A2558" s="3" t="s">
        <v>6767</v>
      </c>
      <c r="B2558" s="3" t="s">
        <v>12445</v>
      </c>
      <c r="C2558" s="3">
        <v>5.9</v>
      </c>
    </row>
    <row r="2559" spans="1:3" x14ac:dyDescent="0.35">
      <c r="A2559" s="3" t="s">
        <v>12448</v>
      </c>
      <c r="B2559" s="3" t="s">
        <v>12451</v>
      </c>
      <c r="C2559" s="3">
        <v>5.5</v>
      </c>
    </row>
    <row r="2560" spans="1:3" x14ac:dyDescent="0.35">
      <c r="A2560" s="3" t="s">
        <v>2453</v>
      </c>
      <c r="B2560" s="3" t="s">
        <v>12457</v>
      </c>
      <c r="C2560" s="3">
        <v>7.9</v>
      </c>
    </row>
    <row r="2561" spans="1:3" x14ac:dyDescent="0.35">
      <c r="A2561" s="3" t="s">
        <v>12460</v>
      </c>
      <c r="B2561" s="3" t="s">
        <v>12461</v>
      </c>
      <c r="C2561" s="3">
        <v>4.9000000000000004</v>
      </c>
    </row>
    <row r="2562" spans="1:3" x14ac:dyDescent="0.35">
      <c r="A2562" s="3" t="s">
        <v>4003</v>
      </c>
      <c r="B2562" s="3" t="s">
        <v>12464</v>
      </c>
      <c r="C2562" s="3">
        <v>7.2</v>
      </c>
    </row>
    <row r="2563" spans="1:3" x14ac:dyDescent="0.35">
      <c r="A2563" s="3" t="s">
        <v>12467</v>
      </c>
      <c r="B2563" s="3" t="s">
        <v>12469</v>
      </c>
      <c r="C2563" s="3">
        <v>6.6</v>
      </c>
    </row>
    <row r="2564" spans="1:3" x14ac:dyDescent="0.35">
      <c r="A2564" s="3" t="s">
        <v>10752</v>
      </c>
      <c r="B2564" s="3" t="s">
        <v>10753</v>
      </c>
      <c r="C2564" s="3">
        <v>6.7</v>
      </c>
    </row>
    <row r="2565" spans="1:3" x14ac:dyDescent="0.35">
      <c r="A2565" s="3" t="s">
        <v>12474</v>
      </c>
      <c r="B2565" s="3" t="s">
        <v>12475</v>
      </c>
      <c r="C2565" s="3">
        <v>5.3</v>
      </c>
    </row>
    <row r="2566" spans="1:3" x14ac:dyDescent="0.35">
      <c r="A2566" s="3" t="s">
        <v>12479</v>
      </c>
      <c r="B2566" s="3" t="s">
        <v>12480</v>
      </c>
      <c r="C2566" s="3">
        <v>7.2</v>
      </c>
    </row>
    <row r="2567" spans="1:3" x14ac:dyDescent="0.35">
      <c r="A2567" s="3" t="s">
        <v>4777</v>
      </c>
      <c r="B2567" s="3" t="s">
        <v>12484</v>
      </c>
      <c r="C2567" s="3">
        <v>5.0999999999999996</v>
      </c>
    </row>
    <row r="2568" spans="1:3" x14ac:dyDescent="0.35">
      <c r="A2568" s="3" t="s">
        <v>11208</v>
      </c>
      <c r="B2568" s="3" t="s">
        <v>12489</v>
      </c>
      <c r="C2568" s="3">
        <v>5.6</v>
      </c>
    </row>
    <row r="2569" spans="1:3" x14ac:dyDescent="0.35">
      <c r="A2569" s="3" t="s">
        <v>4003</v>
      </c>
      <c r="B2569" s="3" t="s">
        <v>12494</v>
      </c>
      <c r="C2569" s="3">
        <v>7.6</v>
      </c>
    </row>
    <row r="2570" spans="1:3" x14ac:dyDescent="0.35">
      <c r="A2570" s="3" t="s">
        <v>11748</v>
      </c>
      <c r="B2570" s="3" t="s">
        <v>11750</v>
      </c>
      <c r="C2570" s="3">
        <v>3.1</v>
      </c>
    </row>
    <row r="2571" spans="1:3" x14ac:dyDescent="0.35">
      <c r="A2571" s="3" t="s">
        <v>12497</v>
      </c>
      <c r="B2571" s="3" t="s">
        <v>12498</v>
      </c>
      <c r="C2571" s="3">
        <v>7.2</v>
      </c>
    </row>
    <row r="2572" spans="1:3" x14ac:dyDescent="0.35">
      <c r="A2572" s="3" t="s">
        <v>12502</v>
      </c>
      <c r="B2572" s="3" t="s">
        <v>12504</v>
      </c>
      <c r="C2572" s="3">
        <v>5.7</v>
      </c>
    </row>
    <row r="2573" spans="1:3" x14ac:dyDescent="0.35">
      <c r="A2573" s="3" t="s">
        <v>9927</v>
      </c>
      <c r="B2573" s="3" t="s">
        <v>12508</v>
      </c>
      <c r="C2573" s="3">
        <v>5.2</v>
      </c>
    </row>
    <row r="2574" spans="1:3" x14ac:dyDescent="0.35">
      <c r="A2574" s="3" t="s">
        <v>2728</v>
      </c>
      <c r="B2574" s="3" t="s">
        <v>12511</v>
      </c>
      <c r="C2574" s="3">
        <v>7.7</v>
      </c>
    </row>
    <row r="2575" spans="1:3" x14ac:dyDescent="0.35">
      <c r="A2575" s="3" t="s">
        <v>12514</v>
      </c>
      <c r="B2575" s="3" t="s">
        <v>12515</v>
      </c>
      <c r="C2575" s="3">
        <v>7</v>
      </c>
    </row>
    <row r="2576" spans="1:3" x14ac:dyDescent="0.35">
      <c r="A2576" s="3" t="s">
        <v>12519</v>
      </c>
      <c r="B2576" s="3" t="s">
        <v>12521</v>
      </c>
      <c r="C2576" s="3">
        <v>3.6</v>
      </c>
    </row>
    <row r="2577" spans="1:3" x14ac:dyDescent="0.35">
      <c r="A2577" s="3" t="s">
        <v>12524</v>
      </c>
      <c r="B2577" s="3" t="s">
        <v>12526</v>
      </c>
      <c r="C2577" s="3">
        <v>4.9000000000000004</v>
      </c>
    </row>
    <row r="2578" spans="1:3" x14ac:dyDescent="0.35">
      <c r="A2578" s="3" t="s">
        <v>12530</v>
      </c>
      <c r="B2578" s="3" t="s">
        <v>12531</v>
      </c>
      <c r="C2578" s="3">
        <v>6</v>
      </c>
    </row>
    <row r="2579" spans="1:3" x14ac:dyDescent="0.35">
      <c r="A2579" s="3" t="s">
        <v>4003</v>
      </c>
      <c r="B2579" s="3" t="s">
        <v>12534</v>
      </c>
      <c r="C2579" s="3">
        <v>6.6</v>
      </c>
    </row>
    <row r="2580" spans="1:3" x14ac:dyDescent="0.35">
      <c r="A2580" s="3" t="s">
        <v>12537</v>
      </c>
      <c r="B2580" s="3" t="s">
        <v>12538</v>
      </c>
      <c r="C2580" s="3">
        <v>6.8</v>
      </c>
    </row>
    <row r="2581" spans="1:3" x14ac:dyDescent="0.35">
      <c r="A2581" s="3" t="s">
        <v>5834</v>
      </c>
      <c r="B2581" s="3" t="s">
        <v>12543</v>
      </c>
      <c r="C2581" s="3">
        <v>7.2</v>
      </c>
    </row>
    <row r="2582" spans="1:3" x14ac:dyDescent="0.35">
      <c r="A2582" s="3" t="s">
        <v>12546</v>
      </c>
      <c r="B2582" s="3" t="s">
        <v>12547</v>
      </c>
      <c r="C2582" s="3">
        <v>7.2</v>
      </c>
    </row>
    <row r="2583" spans="1:3" x14ac:dyDescent="0.35">
      <c r="A2583" s="3" t="s">
        <v>12551</v>
      </c>
      <c r="B2583" s="3" t="s">
        <v>12553</v>
      </c>
      <c r="C2583" s="3">
        <v>2.8</v>
      </c>
    </row>
    <row r="2584" spans="1:3" x14ac:dyDescent="0.35">
      <c r="A2584" s="3" t="s">
        <v>8972</v>
      </c>
      <c r="B2584" s="3" t="s">
        <v>12556</v>
      </c>
      <c r="C2584" s="3">
        <v>6.6</v>
      </c>
    </row>
    <row r="2585" spans="1:3" x14ac:dyDescent="0.35">
      <c r="A2585" s="3" t="s">
        <v>12560</v>
      </c>
      <c r="B2585" s="3" t="s">
        <v>12561</v>
      </c>
      <c r="C2585" s="3">
        <v>6.7</v>
      </c>
    </row>
    <row r="2586" spans="1:3" x14ac:dyDescent="0.35">
      <c r="A2586" s="3" t="s">
        <v>5289</v>
      </c>
      <c r="B2586" s="3" t="s">
        <v>12565</v>
      </c>
      <c r="C2586" s="3">
        <v>7</v>
      </c>
    </row>
    <row r="2587" spans="1:3" x14ac:dyDescent="0.35">
      <c r="A2587" s="3" t="s">
        <v>12569</v>
      </c>
      <c r="B2587" s="3" t="s">
        <v>12570</v>
      </c>
      <c r="C2587" s="3">
        <v>4.4000000000000004</v>
      </c>
    </row>
    <row r="2588" spans="1:3" x14ac:dyDescent="0.35">
      <c r="A2588" s="3" t="s">
        <v>6195</v>
      </c>
      <c r="B2588" s="3" t="s">
        <v>12573</v>
      </c>
      <c r="C2588" s="3">
        <v>7.1</v>
      </c>
    </row>
    <row r="2589" spans="1:3" x14ac:dyDescent="0.35">
      <c r="A2589" s="3" t="s">
        <v>12577</v>
      </c>
      <c r="B2589" s="3" t="s">
        <v>12579</v>
      </c>
      <c r="C2589" s="3">
        <v>6.2</v>
      </c>
    </row>
    <row r="2590" spans="1:3" x14ac:dyDescent="0.35">
      <c r="A2590" s="3" t="s">
        <v>12582</v>
      </c>
      <c r="B2590" s="3" t="s">
        <v>12585</v>
      </c>
      <c r="C2590" s="3">
        <v>7.3</v>
      </c>
    </row>
    <row r="2591" spans="1:3" x14ac:dyDescent="0.35">
      <c r="A2591" s="3" t="s">
        <v>11131</v>
      </c>
      <c r="B2591" s="3" t="s">
        <v>12589</v>
      </c>
      <c r="C2591" s="3">
        <v>5.0999999999999996</v>
      </c>
    </row>
    <row r="2592" spans="1:3" x14ac:dyDescent="0.35">
      <c r="A2592" s="3" t="s">
        <v>7635</v>
      </c>
      <c r="B2592" s="3" t="s">
        <v>12593</v>
      </c>
      <c r="C2592" s="3">
        <v>8.1</v>
      </c>
    </row>
    <row r="2593" spans="1:3" x14ac:dyDescent="0.35">
      <c r="A2593" s="3" t="s">
        <v>12596</v>
      </c>
      <c r="B2593" s="3" t="s">
        <v>12598</v>
      </c>
      <c r="C2593" s="3">
        <v>6.7</v>
      </c>
    </row>
    <row r="2594" spans="1:3" x14ac:dyDescent="0.35">
      <c r="A2594" s="3" t="s">
        <v>12602</v>
      </c>
      <c r="B2594" s="3" t="s">
        <v>12603</v>
      </c>
      <c r="C2594" s="3">
        <v>6.6</v>
      </c>
    </row>
    <row r="2595" spans="1:3" x14ac:dyDescent="0.35">
      <c r="A2595" s="3" t="s">
        <v>12606</v>
      </c>
      <c r="B2595" s="3" t="s">
        <v>12607</v>
      </c>
      <c r="C2595" s="3">
        <v>4.5</v>
      </c>
    </row>
    <row r="2596" spans="1:3" x14ac:dyDescent="0.35">
      <c r="B2596" s="3" t="s">
        <v>12612</v>
      </c>
      <c r="C2596" s="3">
        <v>8.1</v>
      </c>
    </row>
    <row r="2597" spans="1:3" x14ac:dyDescent="0.35">
      <c r="A2597" s="3" t="s">
        <v>8638</v>
      </c>
      <c r="B2597" s="3" t="s">
        <v>12619</v>
      </c>
      <c r="C2597" s="3">
        <v>6.6</v>
      </c>
    </row>
    <row r="2598" spans="1:3" x14ac:dyDescent="0.35">
      <c r="A2598" s="3" t="s">
        <v>12623</v>
      </c>
      <c r="B2598" s="3" t="s">
        <v>12624</v>
      </c>
      <c r="C2598" s="3">
        <v>6.5</v>
      </c>
    </row>
    <row r="2599" spans="1:3" x14ac:dyDescent="0.35">
      <c r="A2599" s="3" t="s">
        <v>12628</v>
      </c>
      <c r="B2599" s="3" t="s">
        <v>12629</v>
      </c>
      <c r="C2599" s="3">
        <v>5.9</v>
      </c>
    </row>
    <row r="2600" spans="1:3" x14ac:dyDescent="0.35">
      <c r="A2600" s="3" t="s">
        <v>12632</v>
      </c>
      <c r="B2600" s="3" t="s">
        <v>12635</v>
      </c>
      <c r="C2600" s="3">
        <v>6.6</v>
      </c>
    </row>
    <row r="2601" spans="1:3" x14ac:dyDescent="0.35">
      <c r="A2601" s="3" t="s">
        <v>653</v>
      </c>
      <c r="B2601" s="3" t="s">
        <v>12641</v>
      </c>
      <c r="C2601" s="3">
        <v>6.5</v>
      </c>
    </row>
    <row r="2602" spans="1:3" x14ac:dyDescent="0.35">
      <c r="A2602" s="3" t="s">
        <v>2429</v>
      </c>
      <c r="B2602" s="3" t="s">
        <v>12644</v>
      </c>
      <c r="C2602" s="3">
        <v>7.3</v>
      </c>
    </row>
    <row r="2603" spans="1:3" x14ac:dyDescent="0.35">
      <c r="A2603" s="3" t="s">
        <v>1252</v>
      </c>
      <c r="B2603" s="3" t="s">
        <v>12647</v>
      </c>
      <c r="C2603" s="3">
        <v>7.5</v>
      </c>
    </row>
    <row r="2604" spans="1:3" x14ac:dyDescent="0.35">
      <c r="A2604" s="3" t="s">
        <v>1028</v>
      </c>
      <c r="B2604" s="3" t="s">
        <v>12650</v>
      </c>
      <c r="C2604" s="3">
        <v>5.9</v>
      </c>
    </row>
    <row r="2605" spans="1:3" x14ac:dyDescent="0.35">
      <c r="A2605" s="3" t="s">
        <v>2213</v>
      </c>
      <c r="B2605" s="3" t="s">
        <v>12653</v>
      </c>
      <c r="C2605" s="3">
        <v>7.4</v>
      </c>
    </row>
    <row r="2606" spans="1:3" x14ac:dyDescent="0.35">
      <c r="A2606" s="3" t="s">
        <v>1739</v>
      </c>
      <c r="B2606" s="3" t="s">
        <v>12656</v>
      </c>
      <c r="C2606" s="3">
        <v>6.9</v>
      </c>
    </row>
    <row r="2607" spans="1:3" x14ac:dyDescent="0.35">
      <c r="A2607" s="3" t="s">
        <v>1064</v>
      </c>
      <c r="B2607" s="3" t="s">
        <v>12662</v>
      </c>
      <c r="C2607" s="3">
        <v>7.9</v>
      </c>
    </row>
    <row r="2608" spans="1:3" x14ac:dyDescent="0.35">
      <c r="A2608" s="3" t="s">
        <v>48</v>
      </c>
      <c r="B2608" s="3" t="s">
        <v>12667</v>
      </c>
      <c r="C2608" s="3">
        <v>8.4</v>
      </c>
    </row>
    <row r="2609" spans="1:3" x14ac:dyDescent="0.35">
      <c r="A2609" s="3" t="s">
        <v>3664</v>
      </c>
      <c r="B2609" s="3" t="s">
        <v>12671</v>
      </c>
      <c r="C2609" s="3">
        <v>8</v>
      </c>
    </row>
    <row r="2610" spans="1:3" x14ac:dyDescent="0.35">
      <c r="A2610" s="3" t="s">
        <v>2698</v>
      </c>
      <c r="B2610" s="3" t="s">
        <v>12674</v>
      </c>
      <c r="C2610" s="3">
        <v>6</v>
      </c>
    </row>
    <row r="2611" spans="1:3" x14ac:dyDescent="0.35">
      <c r="B2611" s="3" t="s">
        <v>12680</v>
      </c>
      <c r="C2611" s="3">
        <v>7.3</v>
      </c>
    </row>
    <row r="2612" spans="1:3" x14ac:dyDescent="0.35">
      <c r="A2612" s="3" t="s">
        <v>12684</v>
      </c>
      <c r="B2612" s="3" t="s">
        <v>12685</v>
      </c>
      <c r="C2612" s="3">
        <v>6.8</v>
      </c>
    </row>
    <row r="2613" spans="1:3" x14ac:dyDescent="0.35">
      <c r="A2613" s="3" t="s">
        <v>389</v>
      </c>
      <c r="B2613" s="3" t="s">
        <v>12689</v>
      </c>
      <c r="C2613" s="3">
        <v>7.8</v>
      </c>
    </row>
    <row r="2614" spans="1:3" x14ac:dyDescent="0.35">
      <c r="A2614" s="3" t="s">
        <v>12692</v>
      </c>
      <c r="B2614" s="3" t="s">
        <v>12696</v>
      </c>
      <c r="C2614" s="3">
        <v>5.7</v>
      </c>
    </row>
    <row r="2615" spans="1:3" x14ac:dyDescent="0.35">
      <c r="A2615" s="3" t="s">
        <v>2156</v>
      </c>
      <c r="B2615" s="3" t="s">
        <v>2158</v>
      </c>
      <c r="C2615" s="3">
        <v>6.1</v>
      </c>
    </row>
    <row r="2616" spans="1:3" x14ac:dyDescent="0.35">
      <c r="A2616" s="3" t="s">
        <v>12702</v>
      </c>
      <c r="B2616" s="3" t="s">
        <v>12703</v>
      </c>
      <c r="C2616" s="3">
        <v>8.1</v>
      </c>
    </row>
    <row r="2617" spans="1:3" x14ac:dyDescent="0.35">
      <c r="A2617" s="3" t="s">
        <v>12344</v>
      </c>
      <c r="B2617" s="3" t="s">
        <v>12707</v>
      </c>
      <c r="C2617" s="3">
        <v>6.1</v>
      </c>
    </row>
    <row r="2618" spans="1:3" x14ac:dyDescent="0.35">
      <c r="A2618" s="3" t="s">
        <v>741</v>
      </c>
      <c r="B2618" s="3" t="s">
        <v>12710</v>
      </c>
      <c r="C2618" s="3">
        <v>7.5</v>
      </c>
    </row>
    <row r="2619" spans="1:3" x14ac:dyDescent="0.35">
      <c r="A2619" s="3" t="s">
        <v>2222</v>
      </c>
      <c r="B2619" s="3" t="s">
        <v>12714</v>
      </c>
      <c r="C2619" s="3">
        <v>6.2</v>
      </c>
    </row>
    <row r="2620" spans="1:3" x14ac:dyDescent="0.35">
      <c r="A2620" s="3" t="s">
        <v>12717</v>
      </c>
      <c r="B2620" s="3" t="s">
        <v>12719</v>
      </c>
      <c r="C2620" s="3">
        <v>6.2</v>
      </c>
    </row>
    <row r="2621" spans="1:3" x14ac:dyDescent="0.35">
      <c r="A2621" s="3" t="s">
        <v>5367</v>
      </c>
      <c r="B2621" s="3" t="s">
        <v>12170</v>
      </c>
      <c r="C2621" s="3">
        <v>7.9</v>
      </c>
    </row>
    <row r="2622" spans="1:3" x14ac:dyDescent="0.35">
      <c r="A2622" s="3" t="s">
        <v>4218</v>
      </c>
      <c r="B2622" s="3" t="s">
        <v>12723</v>
      </c>
      <c r="C2622" s="3">
        <v>7.4</v>
      </c>
    </row>
    <row r="2623" spans="1:3" x14ac:dyDescent="0.35">
      <c r="A2623" s="3" t="s">
        <v>10665</v>
      </c>
      <c r="B2623" s="3" t="s">
        <v>12728</v>
      </c>
      <c r="C2623" s="3">
        <v>6.6</v>
      </c>
    </row>
    <row r="2624" spans="1:3" x14ac:dyDescent="0.35">
      <c r="A2624" s="3" t="s">
        <v>5647</v>
      </c>
      <c r="B2624" s="3" t="s">
        <v>12733</v>
      </c>
      <c r="C2624" s="3">
        <v>7.3</v>
      </c>
    </row>
    <row r="2625" spans="1:3" x14ac:dyDescent="0.35">
      <c r="A2625" s="3" t="s">
        <v>255</v>
      </c>
      <c r="B2625" s="3" t="s">
        <v>12736</v>
      </c>
      <c r="C2625" s="3">
        <v>7.5</v>
      </c>
    </row>
    <row r="2626" spans="1:3" x14ac:dyDescent="0.35">
      <c r="A2626" s="3" t="s">
        <v>9516</v>
      </c>
      <c r="B2626" s="3" t="s">
        <v>12740</v>
      </c>
      <c r="C2626" s="3">
        <v>5.6</v>
      </c>
    </row>
    <row r="2627" spans="1:3" x14ac:dyDescent="0.35">
      <c r="A2627" s="3" t="s">
        <v>12743</v>
      </c>
      <c r="B2627" s="3" t="s">
        <v>12745</v>
      </c>
      <c r="C2627" s="3">
        <v>7.3</v>
      </c>
    </row>
    <row r="2628" spans="1:3" x14ac:dyDescent="0.35">
      <c r="A2628" s="3" t="s">
        <v>12748</v>
      </c>
      <c r="B2628" s="3" t="s">
        <v>12749</v>
      </c>
      <c r="C2628" s="3">
        <v>6.4</v>
      </c>
    </row>
    <row r="2629" spans="1:3" x14ac:dyDescent="0.35">
      <c r="A2629" s="3" t="s">
        <v>1783</v>
      </c>
      <c r="B2629" s="3" t="s">
        <v>12754</v>
      </c>
      <c r="C2629" s="3">
        <v>5</v>
      </c>
    </row>
    <row r="2630" spans="1:3" x14ac:dyDescent="0.35">
      <c r="A2630" s="3" t="s">
        <v>809</v>
      </c>
      <c r="B2630" s="3" t="s">
        <v>12757</v>
      </c>
      <c r="C2630" s="3">
        <v>5.4</v>
      </c>
    </row>
    <row r="2631" spans="1:3" x14ac:dyDescent="0.35">
      <c r="A2631" s="3" t="s">
        <v>6037</v>
      </c>
      <c r="B2631" s="3" t="s">
        <v>12761</v>
      </c>
      <c r="C2631" s="3">
        <v>8.1999999999999993</v>
      </c>
    </row>
    <row r="2632" spans="1:3" x14ac:dyDescent="0.35">
      <c r="A2632" s="3" t="s">
        <v>3122</v>
      </c>
      <c r="B2632" s="3" t="s">
        <v>12764</v>
      </c>
      <c r="C2632" s="3">
        <v>7.1</v>
      </c>
    </row>
    <row r="2633" spans="1:3" x14ac:dyDescent="0.35">
      <c r="A2633" s="3" t="s">
        <v>12767</v>
      </c>
      <c r="B2633" s="3" t="s">
        <v>12771</v>
      </c>
      <c r="C2633" s="3">
        <v>5.3</v>
      </c>
    </row>
    <row r="2634" spans="1:3" x14ac:dyDescent="0.35">
      <c r="A2634" s="3" t="s">
        <v>12774</v>
      </c>
      <c r="B2634" s="3" t="s">
        <v>12775</v>
      </c>
      <c r="C2634" s="3">
        <v>6.5</v>
      </c>
    </row>
    <row r="2635" spans="1:3" x14ac:dyDescent="0.35">
      <c r="A2635" s="3" t="s">
        <v>12778</v>
      </c>
      <c r="B2635" s="3" t="s">
        <v>12779</v>
      </c>
      <c r="C2635" s="3">
        <v>6.2</v>
      </c>
    </row>
    <row r="2636" spans="1:3" x14ac:dyDescent="0.35">
      <c r="A2636" s="3" t="s">
        <v>4903</v>
      </c>
      <c r="B2636" s="3" t="s">
        <v>12783</v>
      </c>
      <c r="C2636" s="3">
        <v>6.4</v>
      </c>
    </row>
    <row r="2637" spans="1:3" x14ac:dyDescent="0.35">
      <c r="A2637" s="3" t="s">
        <v>6024</v>
      </c>
      <c r="B2637" s="3" t="s">
        <v>12788</v>
      </c>
      <c r="C2637" s="3">
        <v>7.2</v>
      </c>
    </row>
    <row r="2638" spans="1:3" x14ac:dyDescent="0.35">
      <c r="A2638" s="3" t="s">
        <v>1421</v>
      </c>
      <c r="B2638" s="3" t="s">
        <v>12792</v>
      </c>
      <c r="C2638" s="3">
        <v>6.9</v>
      </c>
    </row>
    <row r="2639" spans="1:3" x14ac:dyDescent="0.35">
      <c r="A2639" s="3" t="s">
        <v>12795</v>
      </c>
      <c r="B2639" s="3" t="s">
        <v>12797</v>
      </c>
      <c r="C2639" s="3">
        <v>5.7</v>
      </c>
    </row>
    <row r="2640" spans="1:3" x14ac:dyDescent="0.35">
      <c r="A2640" s="3" t="s">
        <v>507</v>
      </c>
      <c r="B2640" s="3" t="s">
        <v>12800</v>
      </c>
      <c r="C2640" s="3">
        <v>7.7</v>
      </c>
    </row>
    <row r="2641" spans="1:3" x14ac:dyDescent="0.35">
      <c r="A2641" s="3" t="s">
        <v>3347</v>
      </c>
      <c r="B2641" s="3" t="s">
        <v>7198</v>
      </c>
      <c r="C2641" s="3">
        <v>5.4</v>
      </c>
    </row>
    <row r="2642" spans="1:3" x14ac:dyDescent="0.35">
      <c r="A2642" s="3" t="s">
        <v>499</v>
      </c>
      <c r="B2642" s="3" t="s">
        <v>12803</v>
      </c>
      <c r="C2642" s="3">
        <v>5.6</v>
      </c>
    </row>
    <row r="2643" spans="1:3" x14ac:dyDescent="0.35">
      <c r="A2643" s="3" t="s">
        <v>12807</v>
      </c>
      <c r="B2643" s="3" t="s">
        <v>12808</v>
      </c>
      <c r="C2643" s="3">
        <v>7.7</v>
      </c>
    </row>
    <row r="2644" spans="1:3" x14ac:dyDescent="0.35">
      <c r="A2644" s="3" t="s">
        <v>4987</v>
      </c>
      <c r="B2644" s="3" t="s">
        <v>12811</v>
      </c>
      <c r="C2644" s="3">
        <v>5.0999999999999996</v>
      </c>
    </row>
    <row r="2645" spans="1:3" x14ac:dyDescent="0.35">
      <c r="A2645" s="3" t="s">
        <v>12814</v>
      </c>
      <c r="B2645" s="3" t="s">
        <v>12815</v>
      </c>
      <c r="C2645" s="3">
        <v>6.8</v>
      </c>
    </row>
    <row r="2646" spans="1:3" x14ac:dyDescent="0.35">
      <c r="A2646" s="3" t="s">
        <v>9065</v>
      </c>
      <c r="B2646" s="3" t="s">
        <v>12819</v>
      </c>
      <c r="C2646" s="3">
        <v>8.4</v>
      </c>
    </row>
    <row r="2647" spans="1:3" x14ac:dyDescent="0.35">
      <c r="A2647" s="3" t="s">
        <v>12822</v>
      </c>
      <c r="B2647" s="3" t="s">
        <v>12823</v>
      </c>
      <c r="C2647" s="3">
        <v>4.9000000000000004</v>
      </c>
    </row>
    <row r="2648" spans="1:3" x14ac:dyDescent="0.35">
      <c r="A2648" s="3" t="s">
        <v>7644</v>
      </c>
      <c r="B2648" s="3" t="s">
        <v>12826</v>
      </c>
      <c r="C2648" s="3">
        <v>7.1</v>
      </c>
    </row>
    <row r="2649" spans="1:3" x14ac:dyDescent="0.35">
      <c r="A2649" s="3" t="s">
        <v>12829</v>
      </c>
      <c r="B2649" s="3" t="s">
        <v>12830</v>
      </c>
      <c r="C2649" s="3">
        <v>6.6</v>
      </c>
    </row>
    <row r="2650" spans="1:3" x14ac:dyDescent="0.35">
      <c r="A2650" s="3" t="s">
        <v>12502</v>
      </c>
      <c r="B2650" s="3" t="s">
        <v>12834</v>
      </c>
      <c r="C2650" s="3">
        <v>6.1</v>
      </c>
    </row>
    <row r="2651" spans="1:3" x14ac:dyDescent="0.35">
      <c r="A2651" s="3" t="s">
        <v>12837</v>
      </c>
      <c r="B2651" s="3" t="s">
        <v>12839</v>
      </c>
      <c r="C2651" s="3">
        <v>4.0999999999999996</v>
      </c>
    </row>
    <row r="2652" spans="1:3" x14ac:dyDescent="0.35">
      <c r="A2652" s="3" t="s">
        <v>1114</v>
      </c>
      <c r="B2652" s="3" t="s">
        <v>1300</v>
      </c>
      <c r="C2652" s="3">
        <v>5.8</v>
      </c>
    </row>
    <row r="2653" spans="1:3" x14ac:dyDescent="0.35">
      <c r="A2653" s="3" t="s">
        <v>3891</v>
      </c>
      <c r="B2653" s="3" t="s">
        <v>12842</v>
      </c>
      <c r="C2653" s="3">
        <v>8.1</v>
      </c>
    </row>
    <row r="2654" spans="1:3" x14ac:dyDescent="0.35">
      <c r="A2654" s="3" t="s">
        <v>1727</v>
      </c>
      <c r="B2654" s="3" t="s">
        <v>12846</v>
      </c>
      <c r="C2654" s="3">
        <v>7.6</v>
      </c>
    </row>
    <row r="2655" spans="1:3" x14ac:dyDescent="0.35">
      <c r="A2655" s="3" t="s">
        <v>12849</v>
      </c>
      <c r="B2655" s="3" t="s">
        <v>12850</v>
      </c>
      <c r="C2655" s="3">
        <v>7.8</v>
      </c>
    </row>
    <row r="2656" spans="1:3" x14ac:dyDescent="0.35">
      <c r="A2656" s="3" t="s">
        <v>12854</v>
      </c>
      <c r="B2656" s="3" t="s">
        <v>12856</v>
      </c>
      <c r="C2656" s="3">
        <v>4.5999999999999996</v>
      </c>
    </row>
    <row r="2657" spans="1:3" x14ac:dyDescent="0.35">
      <c r="A2657" s="3" t="s">
        <v>11881</v>
      </c>
      <c r="B2657" s="3" t="s">
        <v>12859</v>
      </c>
      <c r="C2657" s="3">
        <v>6</v>
      </c>
    </row>
    <row r="2658" spans="1:3" x14ac:dyDescent="0.35">
      <c r="A2658" s="3" t="s">
        <v>12863</v>
      </c>
      <c r="B2658" s="3" t="s">
        <v>12864</v>
      </c>
      <c r="C2658" s="3">
        <v>7</v>
      </c>
    </row>
    <row r="2659" spans="1:3" x14ac:dyDescent="0.35">
      <c r="A2659" s="3" t="s">
        <v>5769</v>
      </c>
      <c r="B2659" s="3" t="s">
        <v>12868</v>
      </c>
      <c r="C2659" s="3">
        <v>6.7</v>
      </c>
    </row>
    <row r="2660" spans="1:3" x14ac:dyDescent="0.35">
      <c r="A2660" s="3" t="s">
        <v>4619</v>
      </c>
      <c r="B2660" s="3" t="s">
        <v>12873</v>
      </c>
      <c r="C2660" s="3">
        <v>6.4</v>
      </c>
    </row>
    <row r="2661" spans="1:3" x14ac:dyDescent="0.35">
      <c r="A2661" s="3" t="s">
        <v>12876</v>
      </c>
      <c r="B2661" s="3" t="s">
        <v>12877</v>
      </c>
      <c r="C2661" s="3">
        <v>7.2</v>
      </c>
    </row>
    <row r="2662" spans="1:3" x14ac:dyDescent="0.35">
      <c r="A2662" s="3" t="s">
        <v>5476</v>
      </c>
      <c r="B2662" s="3" t="s">
        <v>12880</v>
      </c>
      <c r="C2662" s="3">
        <v>7.4</v>
      </c>
    </row>
    <row r="2663" spans="1:3" x14ac:dyDescent="0.35">
      <c r="A2663" s="3" t="s">
        <v>12884</v>
      </c>
      <c r="B2663" s="3" t="s">
        <v>12885</v>
      </c>
      <c r="C2663" s="3">
        <v>4.8</v>
      </c>
    </row>
    <row r="2664" spans="1:3" x14ac:dyDescent="0.35">
      <c r="A2664" s="3" t="s">
        <v>12888</v>
      </c>
      <c r="B2664" s="3" t="s">
        <v>12892</v>
      </c>
      <c r="C2664" s="3">
        <v>4</v>
      </c>
    </row>
    <row r="2665" spans="1:3" x14ac:dyDescent="0.35">
      <c r="A2665" s="3" t="s">
        <v>10959</v>
      </c>
      <c r="B2665" s="3" t="s">
        <v>12897</v>
      </c>
      <c r="C2665" s="3">
        <v>6.2</v>
      </c>
    </row>
    <row r="2666" spans="1:3" x14ac:dyDescent="0.35">
      <c r="A2666" s="3" t="s">
        <v>4003</v>
      </c>
      <c r="B2666" s="3" t="s">
        <v>12901</v>
      </c>
      <c r="C2666" s="3">
        <v>7.7</v>
      </c>
    </row>
    <row r="2667" spans="1:3" x14ac:dyDescent="0.35">
      <c r="A2667" s="3" t="s">
        <v>12904</v>
      </c>
      <c r="B2667" s="3" t="s">
        <v>12907</v>
      </c>
      <c r="C2667" s="3">
        <v>6.7</v>
      </c>
    </row>
    <row r="2668" spans="1:3" x14ac:dyDescent="0.35">
      <c r="A2668" s="3" t="s">
        <v>12560</v>
      </c>
      <c r="B2668" s="3" t="s">
        <v>12911</v>
      </c>
      <c r="C2668" s="3">
        <v>7.9</v>
      </c>
    </row>
    <row r="2669" spans="1:3" x14ac:dyDescent="0.35">
      <c r="A2669" s="3" t="s">
        <v>7076</v>
      </c>
      <c r="B2669" s="3" t="s">
        <v>12915</v>
      </c>
      <c r="C2669" s="3">
        <v>7.9</v>
      </c>
    </row>
    <row r="2670" spans="1:3" x14ac:dyDescent="0.35">
      <c r="A2670" s="3" t="s">
        <v>12236</v>
      </c>
      <c r="B2670" s="3" t="s">
        <v>12919</v>
      </c>
      <c r="C2670" s="3">
        <v>5.5</v>
      </c>
    </row>
    <row r="2671" spans="1:3" x14ac:dyDescent="0.35">
      <c r="A2671" s="3" t="s">
        <v>12923</v>
      </c>
      <c r="B2671" s="3" t="s">
        <v>12925</v>
      </c>
      <c r="C2671" s="3">
        <v>6.2</v>
      </c>
    </row>
    <row r="2672" spans="1:3" x14ac:dyDescent="0.35">
      <c r="A2672" s="3" t="s">
        <v>12928</v>
      </c>
      <c r="B2672" s="3" t="s">
        <v>12929</v>
      </c>
      <c r="C2672" s="3">
        <v>5.0999999999999996</v>
      </c>
    </row>
    <row r="2673" spans="1:3" x14ac:dyDescent="0.35">
      <c r="A2673" s="3" t="s">
        <v>12932</v>
      </c>
      <c r="B2673" s="3" t="s">
        <v>12934</v>
      </c>
      <c r="C2673" s="3">
        <v>4.0999999999999996</v>
      </c>
    </row>
    <row r="2674" spans="1:3" x14ac:dyDescent="0.35">
      <c r="A2674" s="3" t="s">
        <v>4053</v>
      </c>
      <c r="B2674" s="3" t="s">
        <v>12937</v>
      </c>
      <c r="C2674" s="3">
        <v>6.7</v>
      </c>
    </row>
    <row r="2675" spans="1:3" x14ac:dyDescent="0.35">
      <c r="A2675" s="3" t="s">
        <v>12940</v>
      </c>
      <c r="B2675" s="3" t="s">
        <v>12942</v>
      </c>
      <c r="C2675" s="3">
        <v>4.7</v>
      </c>
    </row>
    <row r="2676" spans="1:3" x14ac:dyDescent="0.35">
      <c r="A2676" s="3" t="s">
        <v>12945</v>
      </c>
      <c r="B2676" s="3" t="s">
        <v>12946</v>
      </c>
      <c r="C2676" s="3">
        <v>6.4</v>
      </c>
    </row>
    <row r="2677" spans="1:3" x14ac:dyDescent="0.35">
      <c r="A2677" s="3" t="s">
        <v>11043</v>
      </c>
      <c r="B2677" s="3" t="s">
        <v>12950</v>
      </c>
      <c r="C2677" s="3">
        <v>6.3</v>
      </c>
    </row>
    <row r="2678" spans="1:3" x14ac:dyDescent="0.35">
      <c r="A2678" s="3" t="s">
        <v>12954</v>
      </c>
      <c r="B2678" s="3" t="s">
        <v>12955</v>
      </c>
      <c r="C2678" s="3">
        <v>5.5</v>
      </c>
    </row>
    <row r="2679" spans="1:3" x14ac:dyDescent="0.35">
      <c r="A2679" s="3" t="s">
        <v>12958</v>
      </c>
      <c r="B2679" s="3" t="s">
        <v>12959</v>
      </c>
      <c r="C2679" s="3">
        <v>7.3</v>
      </c>
    </row>
    <row r="2680" spans="1:3" x14ac:dyDescent="0.35">
      <c r="A2680" s="3" t="s">
        <v>1489</v>
      </c>
      <c r="B2680" s="3" t="s">
        <v>12964</v>
      </c>
      <c r="C2680" s="3">
        <v>6.3</v>
      </c>
    </row>
    <row r="2681" spans="1:3" x14ac:dyDescent="0.35">
      <c r="A2681" s="3" t="s">
        <v>12967</v>
      </c>
      <c r="B2681" s="3" t="s">
        <v>12969</v>
      </c>
      <c r="C2681" s="3">
        <v>4.9000000000000004</v>
      </c>
    </row>
    <row r="2682" spans="1:3" x14ac:dyDescent="0.35">
      <c r="A2682" s="3" t="s">
        <v>2271</v>
      </c>
      <c r="B2682" s="3" t="s">
        <v>12973</v>
      </c>
      <c r="C2682" s="3">
        <v>7.6</v>
      </c>
    </row>
    <row r="2683" spans="1:3" x14ac:dyDescent="0.35">
      <c r="A2683" s="3" t="s">
        <v>12976</v>
      </c>
      <c r="B2683" s="3" t="s">
        <v>12978</v>
      </c>
      <c r="C2683" s="3">
        <v>6</v>
      </c>
    </row>
    <row r="2684" spans="1:3" x14ac:dyDescent="0.35">
      <c r="A2684" s="3" t="s">
        <v>8702</v>
      </c>
      <c r="B2684" s="3" t="s">
        <v>12981</v>
      </c>
      <c r="C2684" s="3">
        <v>6.2</v>
      </c>
    </row>
    <row r="2685" spans="1:3" x14ac:dyDescent="0.35">
      <c r="A2685" s="3" t="s">
        <v>10841</v>
      </c>
      <c r="B2685" s="3" t="s">
        <v>12985</v>
      </c>
      <c r="C2685" s="3">
        <v>6.8</v>
      </c>
    </row>
    <row r="2686" spans="1:3" x14ac:dyDescent="0.35">
      <c r="A2686" s="3" t="s">
        <v>12989</v>
      </c>
      <c r="B2686" s="3" t="s">
        <v>12990</v>
      </c>
      <c r="C2686" s="3">
        <v>4.5</v>
      </c>
    </row>
    <row r="2687" spans="1:3" x14ac:dyDescent="0.35">
      <c r="A2687" s="3" t="s">
        <v>12993</v>
      </c>
      <c r="B2687" s="3" t="s">
        <v>12996</v>
      </c>
      <c r="C2687" s="3">
        <v>5.7</v>
      </c>
    </row>
    <row r="2688" spans="1:3" x14ac:dyDescent="0.35">
      <c r="A2688" s="3" t="s">
        <v>13000</v>
      </c>
      <c r="B2688" s="3" t="s">
        <v>13002</v>
      </c>
      <c r="C2688" s="3">
        <v>8.4</v>
      </c>
    </row>
    <row r="2689" spans="1:3" x14ac:dyDescent="0.35">
      <c r="A2689" s="3" t="s">
        <v>13006</v>
      </c>
      <c r="B2689" s="3" t="s">
        <v>13008</v>
      </c>
      <c r="C2689" s="3">
        <v>4.5999999999999996</v>
      </c>
    </row>
    <row r="2690" spans="1:3" x14ac:dyDescent="0.35">
      <c r="A2690" s="3" t="s">
        <v>13012</v>
      </c>
      <c r="B2690" s="3" t="s">
        <v>13014</v>
      </c>
      <c r="C2690" s="3">
        <v>6.2</v>
      </c>
    </row>
    <row r="2691" spans="1:3" x14ac:dyDescent="0.35">
      <c r="A2691" s="3" t="s">
        <v>13017</v>
      </c>
      <c r="B2691" s="3" t="s">
        <v>13018</v>
      </c>
      <c r="C2691" s="3">
        <v>7</v>
      </c>
    </row>
    <row r="2692" spans="1:3" x14ac:dyDescent="0.35">
      <c r="A2692" s="3" t="s">
        <v>13021</v>
      </c>
      <c r="B2692" s="3" t="s">
        <v>13022</v>
      </c>
      <c r="C2692" s="3">
        <v>6.9</v>
      </c>
    </row>
    <row r="2693" spans="1:3" x14ac:dyDescent="0.35">
      <c r="A2693" s="3" t="s">
        <v>13025</v>
      </c>
      <c r="B2693" s="3" t="s">
        <v>13026</v>
      </c>
      <c r="C2693" s="3">
        <v>6.1</v>
      </c>
    </row>
    <row r="2694" spans="1:3" x14ac:dyDescent="0.35">
      <c r="A2694" s="3" t="s">
        <v>13030</v>
      </c>
      <c r="B2694" s="3" t="s">
        <v>13031</v>
      </c>
      <c r="C2694" s="3">
        <v>6.7</v>
      </c>
    </row>
    <row r="2695" spans="1:3" x14ac:dyDescent="0.35">
      <c r="A2695" s="3" t="s">
        <v>2968</v>
      </c>
      <c r="B2695" s="3" t="s">
        <v>13034</v>
      </c>
      <c r="C2695" s="3">
        <v>5.6</v>
      </c>
    </row>
    <row r="2696" spans="1:3" x14ac:dyDescent="0.35">
      <c r="A2696" s="3" t="s">
        <v>6704</v>
      </c>
      <c r="B2696" s="3" t="s">
        <v>13038</v>
      </c>
      <c r="C2696" s="3">
        <v>6.6</v>
      </c>
    </row>
    <row r="2697" spans="1:3" x14ac:dyDescent="0.35">
      <c r="A2697" s="3" t="s">
        <v>4003</v>
      </c>
      <c r="B2697" s="3" t="s">
        <v>13042</v>
      </c>
      <c r="C2697" s="3">
        <v>6.4</v>
      </c>
    </row>
    <row r="2698" spans="1:3" x14ac:dyDescent="0.35">
      <c r="A2698" s="3" t="s">
        <v>13045</v>
      </c>
      <c r="B2698" s="3" t="s">
        <v>13047</v>
      </c>
      <c r="C2698" s="3">
        <v>2.8</v>
      </c>
    </row>
    <row r="2699" spans="1:3" x14ac:dyDescent="0.35">
      <c r="A2699" s="3" t="s">
        <v>1729</v>
      </c>
      <c r="B2699" s="3" t="s">
        <v>13051</v>
      </c>
      <c r="C2699" s="3">
        <v>5.4</v>
      </c>
    </row>
    <row r="2700" spans="1:3" x14ac:dyDescent="0.35">
      <c r="A2700" s="3" t="s">
        <v>1007</v>
      </c>
      <c r="B2700" s="3" t="s">
        <v>13055</v>
      </c>
      <c r="C2700" s="3">
        <v>5</v>
      </c>
    </row>
    <row r="2701" spans="1:3" x14ac:dyDescent="0.35">
      <c r="A2701" s="3" t="s">
        <v>13058</v>
      </c>
      <c r="B2701" s="3" t="s">
        <v>13059</v>
      </c>
      <c r="C2701" s="3">
        <v>5.0999999999999996</v>
      </c>
    </row>
    <row r="2702" spans="1:3" x14ac:dyDescent="0.35">
      <c r="A2702" s="3" t="s">
        <v>2791</v>
      </c>
      <c r="B2702" s="3" t="s">
        <v>13062</v>
      </c>
      <c r="C2702" s="3">
        <v>8</v>
      </c>
    </row>
    <row r="2703" spans="1:3" x14ac:dyDescent="0.35">
      <c r="A2703" s="3" t="s">
        <v>11835</v>
      </c>
      <c r="B2703" s="3" t="s">
        <v>13066</v>
      </c>
      <c r="C2703" s="3">
        <v>5.9</v>
      </c>
    </row>
    <row r="2704" spans="1:3" x14ac:dyDescent="0.35">
      <c r="B2704" s="3" t="s">
        <v>13071</v>
      </c>
      <c r="C2704" s="3">
        <v>7.5</v>
      </c>
    </row>
    <row r="2705" spans="1:3" x14ac:dyDescent="0.35">
      <c r="A2705" s="3" t="s">
        <v>4260</v>
      </c>
      <c r="B2705" s="3" t="s">
        <v>13075</v>
      </c>
      <c r="C2705" s="3">
        <v>8.1999999999999993</v>
      </c>
    </row>
    <row r="2706" spans="1:3" x14ac:dyDescent="0.35">
      <c r="A2706" s="3" t="s">
        <v>13078</v>
      </c>
      <c r="B2706" s="3" t="s">
        <v>13079</v>
      </c>
      <c r="C2706" s="3">
        <v>7</v>
      </c>
    </row>
    <row r="2707" spans="1:3" x14ac:dyDescent="0.35">
      <c r="A2707" s="3" t="s">
        <v>3159</v>
      </c>
      <c r="B2707" s="3" t="s">
        <v>13083</v>
      </c>
      <c r="C2707" s="3">
        <v>6.6</v>
      </c>
    </row>
    <row r="2708" spans="1:3" x14ac:dyDescent="0.35">
      <c r="A2708" s="3" t="s">
        <v>9430</v>
      </c>
      <c r="B2708" s="3" t="s">
        <v>13088</v>
      </c>
      <c r="C2708" s="3">
        <v>6.7</v>
      </c>
    </row>
    <row r="2709" spans="1:3" x14ac:dyDescent="0.35">
      <c r="A2709" s="3" t="s">
        <v>13092</v>
      </c>
      <c r="B2709" s="3" t="s">
        <v>13093</v>
      </c>
      <c r="C2709" s="3">
        <v>5.5</v>
      </c>
    </row>
    <row r="2710" spans="1:3" x14ac:dyDescent="0.35">
      <c r="A2710" s="3" t="s">
        <v>13097</v>
      </c>
      <c r="B2710" s="3" t="s">
        <v>13098</v>
      </c>
      <c r="C2710" s="3">
        <v>4.9000000000000004</v>
      </c>
    </row>
    <row r="2711" spans="1:3" x14ac:dyDescent="0.35">
      <c r="A2711" s="3" t="s">
        <v>5990</v>
      </c>
      <c r="B2711" s="3" t="s">
        <v>13101</v>
      </c>
      <c r="C2711" s="3">
        <v>6.9</v>
      </c>
    </row>
    <row r="2712" spans="1:3" x14ac:dyDescent="0.35">
      <c r="A2712" s="3" t="s">
        <v>13104</v>
      </c>
      <c r="B2712" s="3" t="s">
        <v>13105</v>
      </c>
      <c r="C2712" s="3">
        <v>7.4</v>
      </c>
    </row>
    <row r="2713" spans="1:3" x14ac:dyDescent="0.35">
      <c r="A2713" s="3" t="s">
        <v>13109</v>
      </c>
      <c r="B2713" s="3" t="s">
        <v>13110</v>
      </c>
      <c r="C2713" s="3">
        <v>5.6</v>
      </c>
    </row>
    <row r="2714" spans="1:3" x14ac:dyDescent="0.35">
      <c r="A2714" s="3" t="s">
        <v>13113</v>
      </c>
      <c r="B2714" s="3" t="s">
        <v>13116</v>
      </c>
      <c r="C2714" s="3">
        <v>8</v>
      </c>
    </row>
    <row r="2715" spans="1:3" x14ac:dyDescent="0.35">
      <c r="A2715" s="3" t="s">
        <v>13120</v>
      </c>
      <c r="B2715" s="3" t="s">
        <v>13121</v>
      </c>
      <c r="C2715" s="3">
        <v>5.3</v>
      </c>
    </row>
    <row r="2716" spans="1:3" x14ac:dyDescent="0.35">
      <c r="A2716" s="3" t="s">
        <v>13125</v>
      </c>
      <c r="B2716" s="3" t="s">
        <v>13126</v>
      </c>
      <c r="C2716" s="3">
        <v>6.2</v>
      </c>
    </row>
    <row r="2717" spans="1:3" x14ac:dyDescent="0.35">
      <c r="A2717" s="3" t="s">
        <v>13129</v>
      </c>
      <c r="B2717" s="3" t="s">
        <v>13130</v>
      </c>
      <c r="C2717" s="3">
        <v>5.3</v>
      </c>
    </row>
    <row r="2718" spans="1:3" x14ac:dyDescent="0.35">
      <c r="A2718" s="3" t="s">
        <v>6051</v>
      </c>
      <c r="B2718" s="3" t="s">
        <v>13133</v>
      </c>
      <c r="C2718" s="3">
        <v>6.6</v>
      </c>
    </row>
    <row r="2719" spans="1:3" x14ac:dyDescent="0.35">
      <c r="A2719" s="3" t="s">
        <v>4003</v>
      </c>
      <c r="B2719" s="3" t="s">
        <v>13136</v>
      </c>
      <c r="C2719" s="3">
        <v>7.2</v>
      </c>
    </row>
    <row r="2720" spans="1:3" x14ac:dyDescent="0.35">
      <c r="A2720" s="3" t="s">
        <v>13140</v>
      </c>
      <c r="B2720" s="3" t="s">
        <v>13141</v>
      </c>
      <c r="C2720" s="3">
        <v>4.5999999999999996</v>
      </c>
    </row>
    <row r="2721" spans="1:3" x14ac:dyDescent="0.35">
      <c r="A2721" s="3" t="s">
        <v>12602</v>
      </c>
      <c r="B2721" s="3" t="s">
        <v>13145</v>
      </c>
      <c r="C2721" s="3">
        <v>7.5</v>
      </c>
    </row>
    <row r="2722" spans="1:3" x14ac:dyDescent="0.35">
      <c r="A2722" s="3" t="s">
        <v>13149</v>
      </c>
      <c r="B2722" s="3" t="s">
        <v>13150</v>
      </c>
      <c r="C2722" s="3">
        <v>6.5</v>
      </c>
    </row>
    <row r="2723" spans="1:3" x14ac:dyDescent="0.35">
      <c r="A2723" s="3" t="s">
        <v>249</v>
      </c>
      <c r="B2723" s="3" t="s">
        <v>13154</v>
      </c>
      <c r="C2723" s="3">
        <v>7.6</v>
      </c>
    </row>
    <row r="2724" spans="1:3" x14ac:dyDescent="0.35">
      <c r="A2724" s="3" t="s">
        <v>13157</v>
      </c>
      <c r="B2724" s="3" t="s">
        <v>13158</v>
      </c>
      <c r="C2724" s="3">
        <v>6.2</v>
      </c>
    </row>
    <row r="2725" spans="1:3" x14ac:dyDescent="0.35">
      <c r="A2725" s="3" t="s">
        <v>5877</v>
      </c>
      <c r="B2725" s="3" t="s">
        <v>13161</v>
      </c>
      <c r="C2725" s="3">
        <v>8</v>
      </c>
    </row>
    <row r="2726" spans="1:3" x14ac:dyDescent="0.35">
      <c r="A2726" s="3" t="s">
        <v>13164</v>
      </c>
      <c r="B2726" s="3" t="s">
        <v>13166</v>
      </c>
      <c r="C2726" s="3">
        <v>5.5</v>
      </c>
    </row>
    <row r="2727" spans="1:3" x14ac:dyDescent="0.35">
      <c r="A2727" s="3" t="s">
        <v>4003</v>
      </c>
      <c r="B2727" s="3" t="s">
        <v>13170</v>
      </c>
      <c r="C2727" s="3">
        <v>6.3</v>
      </c>
    </row>
    <row r="2728" spans="1:3" x14ac:dyDescent="0.35">
      <c r="A2728" s="3" t="s">
        <v>13173</v>
      </c>
      <c r="B2728" s="3" t="s">
        <v>13174</v>
      </c>
      <c r="C2728" s="3">
        <v>7.2</v>
      </c>
    </row>
    <row r="2729" spans="1:3" x14ac:dyDescent="0.35">
      <c r="B2729" s="3" t="s">
        <v>13178</v>
      </c>
      <c r="C2729" s="3">
        <v>7.9</v>
      </c>
    </row>
    <row r="2730" spans="1:3" x14ac:dyDescent="0.35">
      <c r="A2730" s="3" t="s">
        <v>13181</v>
      </c>
      <c r="B2730" s="3" t="s">
        <v>13182</v>
      </c>
      <c r="C2730" s="3">
        <v>6.7</v>
      </c>
    </row>
    <row r="2731" spans="1:3" x14ac:dyDescent="0.35">
      <c r="A2731" s="3" t="s">
        <v>13186</v>
      </c>
      <c r="B2731" s="3" t="s">
        <v>13187</v>
      </c>
      <c r="C2731" s="3">
        <v>5.3</v>
      </c>
    </row>
    <row r="2732" spans="1:3" x14ac:dyDescent="0.35">
      <c r="A2732" s="3" t="s">
        <v>13191</v>
      </c>
      <c r="B2732" s="3" t="s">
        <v>13192</v>
      </c>
      <c r="C2732" s="3">
        <v>6.3</v>
      </c>
    </row>
    <row r="2733" spans="1:3" x14ac:dyDescent="0.35">
      <c r="A2733" s="3" t="s">
        <v>12018</v>
      </c>
      <c r="B2733" s="3" t="s">
        <v>13195</v>
      </c>
      <c r="C2733" s="3">
        <v>6.5</v>
      </c>
    </row>
    <row r="2734" spans="1:3" x14ac:dyDescent="0.35">
      <c r="A2734" s="3" t="s">
        <v>13198</v>
      </c>
      <c r="B2734" s="3" t="s">
        <v>13201</v>
      </c>
      <c r="C2734" s="3">
        <v>5.6</v>
      </c>
    </row>
    <row r="2735" spans="1:3" x14ac:dyDescent="0.35">
      <c r="A2735" s="3" t="s">
        <v>8638</v>
      </c>
      <c r="B2735" s="3" t="s">
        <v>13206</v>
      </c>
      <c r="C2735" s="3">
        <v>7</v>
      </c>
    </row>
    <row r="2736" spans="1:3" x14ac:dyDescent="0.35">
      <c r="A2736" s="3" t="s">
        <v>13209</v>
      </c>
      <c r="B2736" s="3" t="s">
        <v>13212</v>
      </c>
      <c r="C2736" s="3">
        <v>8.3000000000000007</v>
      </c>
    </row>
    <row r="2737" spans="1:3" x14ac:dyDescent="0.35">
      <c r="A2737" s="3" t="s">
        <v>4965</v>
      </c>
      <c r="B2737" s="3" t="s">
        <v>13216</v>
      </c>
      <c r="C2737" s="3">
        <v>7.2</v>
      </c>
    </row>
    <row r="2738" spans="1:3" x14ac:dyDescent="0.35">
      <c r="A2738" s="3" t="s">
        <v>5164</v>
      </c>
      <c r="B2738" s="3" t="s">
        <v>13220</v>
      </c>
      <c r="C2738" s="3">
        <v>6.8</v>
      </c>
    </row>
    <row r="2739" spans="1:3" x14ac:dyDescent="0.35">
      <c r="A2739" s="3" t="s">
        <v>13223</v>
      </c>
      <c r="B2739" s="3" t="s">
        <v>13224</v>
      </c>
      <c r="C2739" s="3">
        <v>6.4</v>
      </c>
    </row>
    <row r="2740" spans="1:3" x14ac:dyDescent="0.35">
      <c r="A2740" s="3" t="s">
        <v>12044</v>
      </c>
      <c r="B2740" s="3" t="s">
        <v>13229</v>
      </c>
      <c r="C2740" s="3">
        <v>6.9</v>
      </c>
    </row>
    <row r="2741" spans="1:3" x14ac:dyDescent="0.35">
      <c r="A2741" s="3" t="s">
        <v>13232</v>
      </c>
      <c r="B2741" s="3" t="s">
        <v>13235</v>
      </c>
      <c r="C2741" s="3">
        <v>8</v>
      </c>
    </row>
    <row r="2742" spans="1:3" x14ac:dyDescent="0.35">
      <c r="A2742" s="3" t="s">
        <v>13239</v>
      </c>
      <c r="B2742" s="3" t="s">
        <v>13242</v>
      </c>
      <c r="C2742" s="3">
        <v>6.2</v>
      </c>
    </row>
    <row r="2743" spans="1:3" x14ac:dyDescent="0.35">
      <c r="A2743" s="3" t="s">
        <v>7875</v>
      </c>
      <c r="B2743" s="3" t="s">
        <v>13250</v>
      </c>
      <c r="C2743" s="3">
        <v>6.4</v>
      </c>
    </row>
    <row r="2744" spans="1:3" x14ac:dyDescent="0.35">
      <c r="A2744" s="3" t="s">
        <v>5834</v>
      </c>
      <c r="B2744" s="3" t="s">
        <v>13254</v>
      </c>
      <c r="C2744" s="3">
        <v>5.6</v>
      </c>
    </row>
    <row r="2745" spans="1:3" x14ac:dyDescent="0.35">
      <c r="A2745" s="3" t="s">
        <v>13258</v>
      </c>
      <c r="B2745" s="3" t="s">
        <v>13259</v>
      </c>
      <c r="C2745" s="3">
        <v>6.1</v>
      </c>
    </row>
    <row r="2746" spans="1:3" x14ac:dyDescent="0.35">
      <c r="A2746" s="3" t="s">
        <v>13262</v>
      </c>
      <c r="B2746" s="3" t="s">
        <v>13263</v>
      </c>
      <c r="C2746" s="3">
        <v>6</v>
      </c>
    </row>
    <row r="2747" spans="1:3" x14ac:dyDescent="0.35">
      <c r="A2747" s="3" t="s">
        <v>13267</v>
      </c>
      <c r="B2747" s="3" t="s">
        <v>13268</v>
      </c>
      <c r="C2747" s="3">
        <v>5.0999999999999996</v>
      </c>
    </row>
    <row r="2748" spans="1:3" x14ac:dyDescent="0.35">
      <c r="A2748" s="3" t="s">
        <v>13271</v>
      </c>
      <c r="B2748" s="3" t="s">
        <v>13273</v>
      </c>
      <c r="C2748" s="3">
        <v>4.5</v>
      </c>
    </row>
    <row r="2749" spans="1:3" x14ac:dyDescent="0.35">
      <c r="A2749" s="3" t="s">
        <v>13277</v>
      </c>
      <c r="B2749" s="3" t="s">
        <v>13280</v>
      </c>
      <c r="C2749" s="3">
        <v>5.9</v>
      </c>
    </row>
    <row r="2750" spans="1:3" x14ac:dyDescent="0.35">
      <c r="A2750" s="3" t="s">
        <v>13283</v>
      </c>
      <c r="B2750" s="3" t="s">
        <v>13286</v>
      </c>
      <c r="C2750" s="3">
        <v>6</v>
      </c>
    </row>
    <row r="2751" spans="1:3" x14ac:dyDescent="0.35">
      <c r="A2751" s="3" t="s">
        <v>13290</v>
      </c>
      <c r="B2751" s="3" t="s">
        <v>13291</v>
      </c>
      <c r="C2751" s="3">
        <v>5.8</v>
      </c>
    </row>
    <row r="2752" spans="1:3" x14ac:dyDescent="0.35">
      <c r="A2752" s="3" t="s">
        <v>13294</v>
      </c>
      <c r="B2752" s="3" t="s">
        <v>13295</v>
      </c>
      <c r="C2752" s="3">
        <v>6.1</v>
      </c>
    </row>
    <row r="2753" spans="1:3" x14ac:dyDescent="0.35">
      <c r="A2753" s="3" t="s">
        <v>13299</v>
      </c>
      <c r="B2753" s="3" t="s">
        <v>13301</v>
      </c>
      <c r="C2753" s="3">
        <v>4.9000000000000004</v>
      </c>
    </row>
    <row r="2754" spans="1:3" x14ac:dyDescent="0.35">
      <c r="A2754" s="3" t="s">
        <v>13305</v>
      </c>
      <c r="B2754" s="3" t="s">
        <v>13309</v>
      </c>
      <c r="C2754" s="3">
        <v>5.7</v>
      </c>
    </row>
    <row r="2755" spans="1:3" x14ac:dyDescent="0.35">
      <c r="A2755" s="3" t="s">
        <v>13312</v>
      </c>
      <c r="B2755" s="3" t="s">
        <v>13313</v>
      </c>
      <c r="C2755" s="3">
        <v>7.1</v>
      </c>
    </row>
    <row r="2756" spans="1:3" x14ac:dyDescent="0.35">
      <c r="A2756" s="3" t="s">
        <v>13317</v>
      </c>
      <c r="B2756" s="3" t="s">
        <v>13318</v>
      </c>
      <c r="C2756" s="3">
        <v>6.6</v>
      </c>
    </row>
    <row r="2757" spans="1:3" x14ac:dyDescent="0.35">
      <c r="A2757" s="3" t="s">
        <v>4218</v>
      </c>
      <c r="B2757" s="3" t="s">
        <v>13322</v>
      </c>
      <c r="C2757" s="3">
        <v>8.1</v>
      </c>
    </row>
    <row r="2758" spans="1:3" x14ac:dyDescent="0.35">
      <c r="A2758" s="3" t="s">
        <v>13325</v>
      </c>
      <c r="B2758" s="3" t="s">
        <v>13326</v>
      </c>
      <c r="C2758" s="3">
        <v>5.7</v>
      </c>
    </row>
    <row r="2759" spans="1:3" x14ac:dyDescent="0.35">
      <c r="A2759" s="3" t="s">
        <v>364</v>
      </c>
      <c r="B2759" s="3" t="s">
        <v>13329</v>
      </c>
      <c r="C2759" s="3">
        <v>6.8</v>
      </c>
    </row>
    <row r="2760" spans="1:3" x14ac:dyDescent="0.35">
      <c r="A2760" s="3" t="s">
        <v>13332</v>
      </c>
      <c r="B2760" s="3" t="s">
        <v>13333</v>
      </c>
      <c r="C2760" s="3">
        <v>7.5</v>
      </c>
    </row>
    <row r="2761" spans="1:3" x14ac:dyDescent="0.35">
      <c r="A2761" s="3" t="s">
        <v>13337</v>
      </c>
      <c r="B2761" s="3" t="s">
        <v>13340</v>
      </c>
      <c r="C2761" s="3">
        <v>6.2</v>
      </c>
    </row>
    <row r="2762" spans="1:3" x14ac:dyDescent="0.35">
      <c r="A2762" s="3" t="s">
        <v>3694</v>
      </c>
      <c r="B2762" s="3" t="s">
        <v>13344</v>
      </c>
      <c r="C2762" s="3">
        <v>8.3000000000000007</v>
      </c>
    </row>
    <row r="2763" spans="1:3" x14ac:dyDescent="0.35">
      <c r="A2763" s="3" t="s">
        <v>13347</v>
      </c>
      <c r="B2763" s="3" t="s">
        <v>13349</v>
      </c>
      <c r="C2763" s="3">
        <v>7.4</v>
      </c>
    </row>
    <row r="2764" spans="1:3" x14ac:dyDescent="0.35">
      <c r="A2764" s="3" t="s">
        <v>5289</v>
      </c>
      <c r="B2764" s="3" t="s">
        <v>13355</v>
      </c>
      <c r="C2764" s="3">
        <v>8</v>
      </c>
    </row>
    <row r="2765" spans="1:3" x14ac:dyDescent="0.35">
      <c r="A2765" s="3" t="s">
        <v>5175</v>
      </c>
      <c r="B2765" s="3" t="s">
        <v>13360</v>
      </c>
      <c r="C2765" s="3">
        <v>6.9</v>
      </c>
    </row>
    <row r="2766" spans="1:3" x14ac:dyDescent="0.35">
      <c r="A2766" s="3" t="s">
        <v>3303</v>
      </c>
      <c r="B2766" s="3" t="s">
        <v>13363</v>
      </c>
      <c r="C2766" s="3">
        <v>6.9</v>
      </c>
    </row>
    <row r="2767" spans="1:3" x14ac:dyDescent="0.35">
      <c r="A2767" s="3" t="s">
        <v>13366</v>
      </c>
      <c r="B2767" s="3" t="s">
        <v>13367</v>
      </c>
      <c r="C2767" s="3">
        <v>9.5</v>
      </c>
    </row>
    <row r="2768" spans="1:3" x14ac:dyDescent="0.35">
      <c r="A2768" s="3" t="s">
        <v>13370</v>
      </c>
      <c r="B2768" s="3" t="s">
        <v>13371</v>
      </c>
      <c r="C2768" s="3">
        <v>5.5</v>
      </c>
    </row>
    <row r="2769" spans="1:3" x14ac:dyDescent="0.35">
      <c r="A2769" s="3" t="s">
        <v>13375</v>
      </c>
      <c r="B2769" s="3" t="s">
        <v>13376</v>
      </c>
      <c r="C2769" s="3">
        <v>5.7</v>
      </c>
    </row>
    <row r="2770" spans="1:3" x14ac:dyDescent="0.35">
      <c r="A2770" s="3" t="s">
        <v>760</v>
      </c>
      <c r="B2770" s="3" t="s">
        <v>13379</v>
      </c>
      <c r="C2770" s="3">
        <v>7.2</v>
      </c>
    </row>
    <row r="2771" spans="1:3" x14ac:dyDescent="0.35">
      <c r="A2771" s="3" t="s">
        <v>703</v>
      </c>
      <c r="B2771" s="3" t="s">
        <v>13382</v>
      </c>
      <c r="C2771" s="3">
        <v>6.9</v>
      </c>
    </row>
    <row r="2772" spans="1:3" x14ac:dyDescent="0.35">
      <c r="A2772" s="3" t="s">
        <v>5486</v>
      </c>
      <c r="B2772" s="3" t="s">
        <v>13387</v>
      </c>
      <c r="C2772" s="3">
        <v>5.5</v>
      </c>
    </row>
    <row r="2773" spans="1:3" x14ac:dyDescent="0.35">
      <c r="A2773" s="3" t="s">
        <v>9921</v>
      </c>
      <c r="B2773" s="3" t="s">
        <v>9923</v>
      </c>
      <c r="C2773" s="3">
        <v>5.9</v>
      </c>
    </row>
    <row r="2774" spans="1:3" x14ac:dyDescent="0.35">
      <c r="A2774" s="3" t="s">
        <v>5630</v>
      </c>
      <c r="B2774" s="3" t="s">
        <v>5631</v>
      </c>
      <c r="C2774" s="3">
        <v>7.7</v>
      </c>
    </row>
    <row r="2775" spans="1:3" x14ac:dyDescent="0.35">
      <c r="A2775" s="3" t="s">
        <v>9748</v>
      </c>
      <c r="B2775" s="3" t="s">
        <v>13390</v>
      </c>
      <c r="C2775" s="3">
        <v>5.2</v>
      </c>
    </row>
    <row r="2776" spans="1:3" x14ac:dyDescent="0.35">
      <c r="A2776" s="3" t="s">
        <v>8052</v>
      </c>
      <c r="B2776" s="3" t="s">
        <v>13394</v>
      </c>
      <c r="C2776" s="3">
        <v>7.1</v>
      </c>
    </row>
    <row r="2777" spans="1:3" x14ac:dyDescent="0.35">
      <c r="B2777" s="3" t="s">
        <v>13400</v>
      </c>
      <c r="C2777" s="3">
        <v>6.6</v>
      </c>
    </row>
    <row r="2778" spans="1:3" x14ac:dyDescent="0.35">
      <c r="A2778" s="3" t="s">
        <v>13404</v>
      </c>
      <c r="B2778" s="3" t="s">
        <v>13405</v>
      </c>
      <c r="C2778" s="3">
        <v>5.5</v>
      </c>
    </row>
    <row r="2779" spans="1:3" x14ac:dyDescent="0.35">
      <c r="A2779" s="3" t="s">
        <v>5647</v>
      </c>
      <c r="B2779" s="3" t="s">
        <v>10072</v>
      </c>
      <c r="C2779" s="3">
        <v>7.7</v>
      </c>
    </row>
    <row r="2780" spans="1:3" x14ac:dyDescent="0.35">
      <c r="A2780" s="3" t="s">
        <v>9516</v>
      </c>
      <c r="B2780" s="3" t="s">
        <v>13408</v>
      </c>
      <c r="C2780" s="3">
        <v>5.4</v>
      </c>
    </row>
    <row r="2781" spans="1:3" x14ac:dyDescent="0.35">
      <c r="A2781" s="3" t="s">
        <v>13411</v>
      </c>
      <c r="B2781" s="3" t="s">
        <v>13412</v>
      </c>
      <c r="C2781" s="3">
        <v>6.7</v>
      </c>
    </row>
    <row r="2782" spans="1:3" x14ac:dyDescent="0.35">
      <c r="A2782" s="3" t="s">
        <v>9834</v>
      </c>
      <c r="B2782" s="3" t="s">
        <v>13416</v>
      </c>
      <c r="C2782" s="3">
        <v>5</v>
      </c>
    </row>
    <row r="2783" spans="1:3" x14ac:dyDescent="0.35">
      <c r="A2783" s="3" t="s">
        <v>4931</v>
      </c>
      <c r="B2783" s="3" t="s">
        <v>13419</v>
      </c>
      <c r="C2783" s="3">
        <v>6.4</v>
      </c>
    </row>
    <row r="2784" spans="1:3" x14ac:dyDescent="0.35">
      <c r="A2784" s="3" t="s">
        <v>12993</v>
      </c>
      <c r="B2784" s="3" t="s">
        <v>13423</v>
      </c>
      <c r="C2784" s="3">
        <v>6.6</v>
      </c>
    </row>
    <row r="2785" spans="1:3" x14ac:dyDescent="0.35">
      <c r="A2785" s="3" t="s">
        <v>2943</v>
      </c>
      <c r="B2785" s="3" t="s">
        <v>13427</v>
      </c>
      <c r="C2785" s="3">
        <v>5.9</v>
      </c>
    </row>
    <row r="2786" spans="1:3" x14ac:dyDescent="0.35">
      <c r="A2786" s="3" t="s">
        <v>4554</v>
      </c>
      <c r="B2786" s="3" t="s">
        <v>13432</v>
      </c>
      <c r="C2786" s="3">
        <v>5.7</v>
      </c>
    </row>
    <row r="2787" spans="1:3" x14ac:dyDescent="0.35">
      <c r="A2787" s="3" t="s">
        <v>6308</v>
      </c>
      <c r="B2787" s="3" t="s">
        <v>13436</v>
      </c>
      <c r="C2787" s="3">
        <v>4.5</v>
      </c>
    </row>
    <row r="2788" spans="1:3" x14ac:dyDescent="0.35">
      <c r="A2788" s="3" t="s">
        <v>11916</v>
      </c>
      <c r="B2788" s="3" t="s">
        <v>13441</v>
      </c>
      <c r="C2788" s="3">
        <v>3.7</v>
      </c>
    </row>
    <row r="2789" spans="1:3" x14ac:dyDescent="0.35">
      <c r="A2789" s="3" t="s">
        <v>11926</v>
      </c>
      <c r="B2789" s="3" t="s">
        <v>13444</v>
      </c>
      <c r="C2789" s="3">
        <v>5</v>
      </c>
    </row>
    <row r="2790" spans="1:3" x14ac:dyDescent="0.35">
      <c r="A2790" s="3" t="s">
        <v>5702</v>
      </c>
      <c r="B2790" s="3" t="s">
        <v>13447</v>
      </c>
      <c r="C2790" s="3">
        <v>4.5999999999999996</v>
      </c>
    </row>
    <row r="2791" spans="1:3" x14ac:dyDescent="0.35">
      <c r="A2791" s="3" t="s">
        <v>1394</v>
      </c>
      <c r="B2791" s="3" t="s">
        <v>13451</v>
      </c>
      <c r="C2791" s="3">
        <v>6.5</v>
      </c>
    </row>
    <row r="2792" spans="1:3" x14ac:dyDescent="0.35">
      <c r="A2792" s="3" t="s">
        <v>13454</v>
      </c>
      <c r="B2792" s="3" t="s">
        <v>13456</v>
      </c>
      <c r="C2792" s="3">
        <v>4.9000000000000004</v>
      </c>
    </row>
    <row r="2793" spans="1:3" x14ac:dyDescent="0.35">
      <c r="A2793" s="3" t="s">
        <v>13459</v>
      </c>
      <c r="B2793" s="3" t="s">
        <v>13460</v>
      </c>
      <c r="C2793" s="3">
        <v>6</v>
      </c>
    </row>
    <row r="2794" spans="1:3" x14ac:dyDescent="0.35">
      <c r="A2794" s="3" t="s">
        <v>13463</v>
      </c>
      <c r="B2794" s="3" t="s">
        <v>13464</v>
      </c>
      <c r="C2794" s="3">
        <v>6.9</v>
      </c>
    </row>
    <row r="2795" spans="1:3" x14ac:dyDescent="0.35">
      <c r="A2795" s="3" t="s">
        <v>13468</v>
      </c>
      <c r="B2795" s="3" t="s">
        <v>13470</v>
      </c>
      <c r="C2795" s="3">
        <v>5.7</v>
      </c>
    </row>
    <row r="2796" spans="1:3" x14ac:dyDescent="0.35">
      <c r="A2796" s="3" t="s">
        <v>487</v>
      </c>
      <c r="B2796" s="3" t="s">
        <v>13473</v>
      </c>
      <c r="C2796" s="3">
        <v>6.7</v>
      </c>
    </row>
    <row r="2797" spans="1:3" x14ac:dyDescent="0.35">
      <c r="A2797" s="3" t="s">
        <v>5076</v>
      </c>
      <c r="B2797" s="3" t="s">
        <v>13476</v>
      </c>
      <c r="C2797" s="3">
        <v>6.9</v>
      </c>
    </row>
    <row r="2798" spans="1:3" x14ac:dyDescent="0.35">
      <c r="A2798" s="3" t="s">
        <v>7227</v>
      </c>
      <c r="B2798" s="3" t="s">
        <v>13480</v>
      </c>
      <c r="C2798" s="3">
        <v>5.5</v>
      </c>
    </row>
    <row r="2799" spans="1:3" x14ac:dyDescent="0.35">
      <c r="A2799" s="3" t="s">
        <v>13483</v>
      </c>
      <c r="B2799" s="3" t="s">
        <v>13485</v>
      </c>
      <c r="C2799" s="3">
        <v>4.4000000000000004</v>
      </c>
    </row>
    <row r="2800" spans="1:3" x14ac:dyDescent="0.35">
      <c r="A2800" s="3" t="s">
        <v>809</v>
      </c>
      <c r="B2800" s="3" t="s">
        <v>12757</v>
      </c>
      <c r="C2800" s="3">
        <v>5.4</v>
      </c>
    </row>
    <row r="2801" spans="1:3" x14ac:dyDescent="0.35">
      <c r="A2801" s="3" t="s">
        <v>13489</v>
      </c>
      <c r="B2801" s="3" t="s">
        <v>13490</v>
      </c>
      <c r="C2801" s="3">
        <v>7</v>
      </c>
    </row>
    <row r="2802" spans="1:3" x14ac:dyDescent="0.35">
      <c r="A2802" s="3" t="s">
        <v>2042</v>
      </c>
      <c r="B2802" s="3" t="s">
        <v>13494</v>
      </c>
      <c r="C2802" s="3">
        <v>5.4</v>
      </c>
    </row>
    <row r="2803" spans="1:3" x14ac:dyDescent="0.35">
      <c r="A2803" s="3" t="s">
        <v>13498</v>
      </c>
      <c r="B2803" s="3" t="s">
        <v>13499</v>
      </c>
      <c r="C2803" s="3">
        <v>5.4</v>
      </c>
    </row>
    <row r="2804" spans="1:3" x14ac:dyDescent="0.35">
      <c r="A2804" s="3" t="s">
        <v>13503</v>
      </c>
      <c r="B2804" s="3" t="s">
        <v>13505</v>
      </c>
      <c r="C2804" s="3">
        <v>8</v>
      </c>
    </row>
    <row r="2805" spans="1:3" x14ac:dyDescent="0.35">
      <c r="A2805" s="3" t="s">
        <v>13509</v>
      </c>
      <c r="B2805" s="3" t="s">
        <v>13510</v>
      </c>
      <c r="C2805" s="3">
        <v>7.6</v>
      </c>
    </row>
    <row r="2806" spans="1:3" x14ac:dyDescent="0.35">
      <c r="A2806" s="3" t="s">
        <v>13514</v>
      </c>
      <c r="B2806" s="3" t="s">
        <v>13515</v>
      </c>
      <c r="C2806" s="3">
        <v>5.9</v>
      </c>
    </row>
    <row r="2807" spans="1:3" x14ac:dyDescent="0.35">
      <c r="A2807" s="3" t="s">
        <v>1016</v>
      </c>
      <c r="B2807" s="3" t="s">
        <v>13519</v>
      </c>
      <c r="C2807" s="3">
        <v>6.6</v>
      </c>
    </row>
    <row r="2808" spans="1:3" x14ac:dyDescent="0.35">
      <c r="A2808" s="3" t="s">
        <v>1198</v>
      </c>
      <c r="B2808" s="3" t="s">
        <v>13523</v>
      </c>
      <c r="C2808" s="3">
        <v>6.7</v>
      </c>
    </row>
    <row r="2809" spans="1:3" x14ac:dyDescent="0.35">
      <c r="A2809" s="3" t="s">
        <v>13527</v>
      </c>
      <c r="B2809" s="3" t="s">
        <v>13530</v>
      </c>
      <c r="C2809" s="3">
        <v>3.9</v>
      </c>
    </row>
    <row r="2810" spans="1:3" x14ac:dyDescent="0.35">
      <c r="A2810" s="3" t="s">
        <v>12560</v>
      </c>
      <c r="B2810" s="3" t="s">
        <v>13535</v>
      </c>
      <c r="C2810" s="3">
        <v>5.7</v>
      </c>
    </row>
    <row r="2811" spans="1:3" x14ac:dyDescent="0.35">
      <c r="A2811" s="3" t="s">
        <v>12967</v>
      </c>
      <c r="B2811" s="3" t="s">
        <v>13539</v>
      </c>
      <c r="C2811" s="3">
        <v>6.7</v>
      </c>
    </row>
    <row r="2812" spans="1:3" x14ac:dyDescent="0.35">
      <c r="A2812" s="3" t="s">
        <v>13542</v>
      </c>
      <c r="B2812" s="3" t="s">
        <v>13543</v>
      </c>
      <c r="C2812" s="3">
        <v>6.5</v>
      </c>
    </row>
    <row r="2813" spans="1:3" x14ac:dyDescent="0.35">
      <c r="A2813" s="3" t="s">
        <v>11327</v>
      </c>
      <c r="B2813" s="3" t="s">
        <v>13549</v>
      </c>
      <c r="C2813" s="3">
        <v>6.8</v>
      </c>
    </row>
    <row r="2814" spans="1:3" x14ac:dyDescent="0.35">
      <c r="A2814" s="3" t="s">
        <v>13553</v>
      </c>
      <c r="B2814" s="3" t="s">
        <v>13555</v>
      </c>
      <c r="C2814" s="3">
        <v>6.3</v>
      </c>
    </row>
    <row r="2815" spans="1:3" x14ac:dyDescent="0.35">
      <c r="A2815" s="3" t="s">
        <v>5428</v>
      </c>
      <c r="B2815" s="3" t="s">
        <v>13560</v>
      </c>
      <c r="C2815" s="3">
        <v>7.3</v>
      </c>
    </row>
    <row r="2816" spans="1:3" x14ac:dyDescent="0.35">
      <c r="A2816" s="3" t="s">
        <v>13564</v>
      </c>
      <c r="B2816" s="3" t="s">
        <v>13566</v>
      </c>
      <c r="C2816" s="3">
        <v>6.9</v>
      </c>
    </row>
    <row r="2817" spans="1:3" x14ac:dyDescent="0.35">
      <c r="A2817" s="3" t="s">
        <v>2392</v>
      </c>
      <c r="B2817" s="3" t="s">
        <v>13570</v>
      </c>
      <c r="C2817" s="3">
        <v>7</v>
      </c>
    </row>
    <row r="2818" spans="1:3" x14ac:dyDescent="0.35">
      <c r="A2818" s="3" t="s">
        <v>13573</v>
      </c>
      <c r="B2818" s="3" t="s">
        <v>13574</v>
      </c>
      <c r="C2818" s="3">
        <v>6.5</v>
      </c>
    </row>
    <row r="2819" spans="1:3" x14ac:dyDescent="0.35">
      <c r="A2819" s="3" t="s">
        <v>13578</v>
      </c>
      <c r="B2819" s="3" t="s">
        <v>13579</v>
      </c>
      <c r="C2819" s="3">
        <v>3.6</v>
      </c>
    </row>
    <row r="2820" spans="1:3" x14ac:dyDescent="0.35">
      <c r="A2820" s="3" t="s">
        <v>3891</v>
      </c>
      <c r="B2820" s="3" t="s">
        <v>13583</v>
      </c>
      <c r="C2820" s="3">
        <v>7.7</v>
      </c>
    </row>
    <row r="2821" spans="1:3" x14ac:dyDescent="0.35">
      <c r="A2821" s="3" t="s">
        <v>1064</v>
      </c>
      <c r="B2821" s="3" t="s">
        <v>13586</v>
      </c>
      <c r="C2821" s="3">
        <v>7.7</v>
      </c>
    </row>
    <row r="2822" spans="1:3" x14ac:dyDescent="0.35">
      <c r="A2822" s="3" t="s">
        <v>876</v>
      </c>
      <c r="B2822" s="3" t="s">
        <v>1478</v>
      </c>
      <c r="C2822" s="3">
        <v>5.9</v>
      </c>
    </row>
    <row r="2823" spans="1:3" x14ac:dyDescent="0.35">
      <c r="A2823" s="3" t="s">
        <v>11131</v>
      </c>
      <c r="B2823" s="3" t="s">
        <v>13589</v>
      </c>
      <c r="C2823" s="3">
        <v>6.8</v>
      </c>
    </row>
    <row r="2824" spans="1:3" x14ac:dyDescent="0.35">
      <c r="A2824" s="3" t="s">
        <v>11375</v>
      </c>
      <c r="B2824" s="3" t="s">
        <v>13593</v>
      </c>
      <c r="C2824" s="3">
        <v>7.4</v>
      </c>
    </row>
    <row r="2825" spans="1:3" x14ac:dyDescent="0.35">
      <c r="A2825" s="3" t="s">
        <v>7181</v>
      </c>
      <c r="B2825" s="3" t="s">
        <v>13596</v>
      </c>
      <c r="C2825" s="3">
        <v>5.0999999999999996</v>
      </c>
    </row>
    <row r="2826" spans="1:3" x14ac:dyDescent="0.35">
      <c r="B2826" s="3" t="s">
        <v>13601</v>
      </c>
      <c r="C2826" s="3">
        <v>9.1</v>
      </c>
    </row>
    <row r="2827" spans="1:3" x14ac:dyDescent="0.35">
      <c r="A2827" s="3" t="s">
        <v>9128</v>
      </c>
      <c r="B2827" s="3" t="s">
        <v>13608</v>
      </c>
      <c r="C2827" s="3">
        <v>7.4</v>
      </c>
    </row>
    <row r="2828" spans="1:3" x14ac:dyDescent="0.35">
      <c r="A2828" s="3" t="s">
        <v>13113</v>
      </c>
      <c r="B2828" s="3" t="s">
        <v>13612</v>
      </c>
      <c r="C2828" s="3">
        <v>7.2</v>
      </c>
    </row>
    <row r="2829" spans="1:3" x14ac:dyDescent="0.35">
      <c r="A2829" s="3" t="s">
        <v>12120</v>
      </c>
      <c r="B2829" s="3" t="s">
        <v>13616</v>
      </c>
      <c r="C2829" s="3">
        <v>6</v>
      </c>
    </row>
    <row r="2830" spans="1:3" x14ac:dyDescent="0.35">
      <c r="B2830" s="3" t="s">
        <v>13621</v>
      </c>
      <c r="C2830" s="3">
        <v>7.4</v>
      </c>
    </row>
    <row r="2831" spans="1:3" x14ac:dyDescent="0.35">
      <c r="A2831" s="3" t="s">
        <v>2952</v>
      </c>
      <c r="B2831" s="3" t="s">
        <v>13625</v>
      </c>
      <c r="C2831" s="3">
        <v>8.3000000000000007</v>
      </c>
    </row>
    <row r="2832" spans="1:3" x14ac:dyDescent="0.35">
      <c r="A2832" s="3" t="s">
        <v>3563</v>
      </c>
      <c r="B2832" s="3" t="s">
        <v>13630</v>
      </c>
      <c r="C2832" s="3">
        <v>8.1</v>
      </c>
    </row>
    <row r="2833" spans="1:3" x14ac:dyDescent="0.35">
      <c r="A2833" s="3" t="s">
        <v>11357</v>
      </c>
      <c r="B2833" s="3" t="s">
        <v>13635</v>
      </c>
      <c r="C2833" s="3">
        <v>6.3</v>
      </c>
    </row>
    <row r="2834" spans="1:3" x14ac:dyDescent="0.35">
      <c r="A2834" s="3" t="s">
        <v>3122</v>
      </c>
      <c r="B2834" s="3" t="s">
        <v>13640</v>
      </c>
      <c r="C2834" s="3">
        <v>7.3</v>
      </c>
    </row>
    <row r="2835" spans="1:3" x14ac:dyDescent="0.35">
      <c r="A2835" s="3" t="s">
        <v>7997</v>
      </c>
      <c r="B2835" s="3" t="s">
        <v>13644</v>
      </c>
      <c r="C2835" s="3">
        <v>3.6</v>
      </c>
    </row>
    <row r="2836" spans="1:3" x14ac:dyDescent="0.35">
      <c r="A2836" s="3" t="s">
        <v>1071</v>
      </c>
      <c r="B2836" s="3" t="s">
        <v>13648</v>
      </c>
      <c r="C2836" s="3">
        <v>1.6</v>
      </c>
    </row>
    <row r="2837" spans="1:3" x14ac:dyDescent="0.35">
      <c r="A2837" s="3" t="s">
        <v>1204</v>
      </c>
      <c r="B2837" s="3" t="s">
        <v>13652</v>
      </c>
      <c r="C2837" s="3">
        <v>8</v>
      </c>
    </row>
    <row r="2838" spans="1:3" x14ac:dyDescent="0.35">
      <c r="A2838" s="3" t="s">
        <v>1399</v>
      </c>
      <c r="B2838" s="3" t="s">
        <v>1402</v>
      </c>
      <c r="C2838" s="3">
        <v>6.2</v>
      </c>
    </row>
    <row r="2839" spans="1:3" x14ac:dyDescent="0.35">
      <c r="A2839" s="3" t="s">
        <v>4850</v>
      </c>
      <c r="B2839" s="3" t="s">
        <v>13655</v>
      </c>
      <c r="C2839" s="3">
        <v>9</v>
      </c>
    </row>
    <row r="2840" spans="1:3" x14ac:dyDescent="0.35">
      <c r="A2840" s="3" t="s">
        <v>5769</v>
      </c>
      <c r="B2840" s="3" t="s">
        <v>13658</v>
      </c>
      <c r="C2840" s="3">
        <v>6.1</v>
      </c>
    </row>
    <row r="2841" spans="1:3" x14ac:dyDescent="0.35">
      <c r="A2841" s="3" t="s">
        <v>2066</v>
      </c>
      <c r="B2841" s="3" t="s">
        <v>13664</v>
      </c>
      <c r="C2841" s="3">
        <v>5.7</v>
      </c>
    </row>
    <row r="2842" spans="1:3" x14ac:dyDescent="0.35">
      <c r="A2842" s="3" t="s">
        <v>9878</v>
      </c>
      <c r="B2842" s="3" t="s">
        <v>13669</v>
      </c>
      <c r="C2842" s="3">
        <v>6.8</v>
      </c>
    </row>
    <row r="2843" spans="1:3" x14ac:dyDescent="0.35">
      <c r="A2843" s="3" t="s">
        <v>13672</v>
      </c>
      <c r="B2843" s="3" t="s">
        <v>13673</v>
      </c>
      <c r="C2843" s="3">
        <v>5.5</v>
      </c>
    </row>
    <row r="2844" spans="1:3" x14ac:dyDescent="0.35">
      <c r="A2844" s="3" t="s">
        <v>13676</v>
      </c>
      <c r="B2844" s="3" t="s">
        <v>13678</v>
      </c>
      <c r="C2844" s="3">
        <v>6.8</v>
      </c>
    </row>
    <row r="2845" spans="1:3" x14ac:dyDescent="0.35">
      <c r="A2845" s="3" t="s">
        <v>13681</v>
      </c>
      <c r="B2845" s="3" t="s">
        <v>13682</v>
      </c>
      <c r="C2845" s="3">
        <v>7.3</v>
      </c>
    </row>
    <row r="2846" spans="1:3" x14ac:dyDescent="0.35">
      <c r="A2846" s="3" t="s">
        <v>7181</v>
      </c>
      <c r="B2846" s="3" t="s">
        <v>13685</v>
      </c>
      <c r="C2846" s="3">
        <v>6.1</v>
      </c>
    </row>
    <row r="2847" spans="1:3" x14ac:dyDescent="0.35">
      <c r="A2847" s="3" t="s">
        <v>7439</v>
      </c>
      <c r="B2847" s="3" t="s">
        <v>13688</v>
      </c>
      <c r="C2847" s="3">
        <v>7.2</v>
      </c>
    </row>
    <row r="2848" spans="1:3" x14ac:dyDescent="0.35">
      <c r="A2848" s="3" t="s">
        <v>13692</v>
      </c>
      <c r="B2848" s="3" t="s">
        <v>13693</v>
      </c>
      <c r="C2848" s="3">
        <v>5.9</v>
      </c>
    </row>
    <row r="2849" spans="1:3" x14ac:dyDescent="0.35">
      <c r="A2849" s="3" t="s">
        <v>13697</v>
      </c>
      <c r="B2849" s="3" t="s">
        <v>13698</v>
      </c>
      <c r="C2849" s="3">
        <v>6.1</v>
      </c>
    </row>
    <row r="2850" spans="1:3" x14ac:dyDescent="0.35">
      <c r="A2850" s="3" t="s">
        <v>5128</v>
      </c>
      <c r="B2850" s="3" t="s">
        <v>13701</v>
      </c>
      <c r="C2850" s="3">
        <v>6.8</v>
      </c>
    </row>
    <row r="2851" spans="1:3" x14ac:dyDescent="0.35">
      <c r="A2851" s="3" t="s">
        <v>13705</v>
      </c>
      <c r="B2851" s="3" t="s">
        <v>13706</v>
      </c>
      <c r="C2851" s="3">
        <v>7.7</v>
      </c>
    </row>
    <row r="2852" spans="1:3" x14ac:dyDescent="0.35">
      <c r="A2852" s="3" t="s">
        <v>11127</v>
      </c>
      <c r="B2852" s="3" t="s">
        <v>13709</v>
      </c>
      <c r="C2852" s="3">
        <v>4.9000000000000004</v>
      </c>
    </row>
    <row r="2853" spans="1:3" x14ac:dyDescent="0.35">
      <c r="A2853" s="3" t="s">
        <v>13712</v>
      </c>
      <c r="B2853" s="3" t="s">
        <v>13713</v>
      </c>
      <c r="C2853" s="3">
        <v>6.1</v>
      </c>
    </row>
    <row r="2854" spans="1:3" x14ac:dyDescent="0.35">
      <c r="A2854" s="3" t="s">
        <v>11263</v>
      </c>
      <c r="B2854" s="3" t="s">
        <v>13717</v>
      </c>
      <c r="C2854" s="3">
        <v>2.5</v>
      </c>
    </row>
    <row r="2855" spans="1:3" x14ac:dyDescent="0.35">
      <c r="A2855" s="3" t="s">
        <v>13720</v>
      </c>
      <c r="B2855" s="3" t="s">
        <v>13721</v>
      </c>
      <c r="C2855" s="3">
        <v>6.1</v>
      </c>
    </row>
    <row r="2856" spans="1:3" x14ac:dyDescent="0.35">
      <c r="A2856" s="3" t="s">
        <v>13725</v>
      </c>
      <c r="B2856" s="3" t="s">
        <v>13726</v>
      </c>
      <c r="C2856" s="3">
        <v>5.9</v>
      </c>
    </row>
    <row r="2857" spans="1:3" x14ac:dyDescent="0.35">
      <c r="A2857" s="3" t="s">
        <v>13730</v>
      </c>
      <c r="B2857" s="3" t="s">
        <v>13732</v>
      </c>
      <c r="C2857" s="3">
        <v>5.7</v>
      </c>
    </row>
    <row r="2858" spans="1:3" x14ac:dyDescent="0.35">
      <c r="A2858" s="3" t="s">
        <v>13736</v>
      </c>
      <c r="B2858" s="3" t="s">
        <v>13738</v>
      </c>
      <c r="C2858" s="3">
        <v>5.6</v>
      </c>
    </row>
    <row r="2859" spans="1:3" x14ac:dyDescent="0.35">
      <c r="A2859" s="3" t="s">
        <v>3259</v>
      </c>
      <c r="B2859" s="3" t="s">
        <v>13742</v>
      </c>
      <c r="C2859" s="3">
        <v>7.2</v>
      </c>
    </row>
    <row r="2860" spans="1:3" x14ac:dyDescent="0.35">
      <c r="A2860" s="3" t="s">
        <v>13745</v>
      </c>
      <c r="B2860" s="3" t="s">
        <v>13748</v>
      </c>
      <c r="C2860" s="3">
        <v>7.7</v>
      </c>
    </row>
    <row r="2861" spans="1:3" x14ac:dyDescent="0.35">
      <c r="A2861" s="3" t="s">
        <v>1800</v>
      </c>
      <c r="B2861" s="3" t="s">
        <v>13753</v>
      </c>
      <c r="C2861" s="3">
        <v>7.8</v>
      </c>
    </row>
    <row r="2862" spans="1:3" x14ac:dyDescent="0.35">
      <c r="A2862" s="3" t="s">
        <v>13756</v>
      </c>
      <c r="B2862" s="3" t="s">
        <v>13757</v>
      </c>
      <c r="C2862" s="3">
        <v>6.1</v>
      </c>
    </row>
    <row r="2863" spans="1:3" x14ac:dyDescent="0.35">
      <c r="A2863" s="3" t="s">
        <v>1495</v>
      </c>
      <c r="B2863" s="3" t="s">
        <v>13763</v>
      </c>
      <c r="C2863" s="3">
        <v>5.8</v>
      </c>
    </row>
    <row r="2864" spans="1:3" x14ac:dyDescent="0.35">
      <c r="A2864" s="3" t="s">
        <v>5408</v>
      </c>
      <c r="B2864" s="3" t="s">
        <v>13767</v>
      </c>
      <c r="C2864" s="3">
        <v>6.5</v>
      </c>
    </row>
    <row r="2865" spans="1:3" x14ac:dyDescent="0.35">
      <c r="A2865" s="3" t="s">
        <v>3694</v>
      </c>
      <c r="B2865" s="3" t="s">
        <v>13773</v>
      </c>
      <c r="C2865" s="3">
        <v>7.9</v>
      </c>
    </row>
    <row r="2866" spans="1:3" x14ac:dyDescent="0.35">
      <c r="A2866" s="3" t="s">
        <v>13777</v>
      </c>
      <c r="B2866" s="3" t="s">
        <v>13778</v>
      </c>
      <c r="C2866" s="3">
        <v>6.3</v>
      </c>
    </row>
    <row r="2867" spans="1:3" x14ac:dyDescent="0.35">
      <c r="A2867" s="3" t="s">
        <v>13781</v>
      </c>
      <c r="B2867" s="3" t="s">
        <v>13782</v>
      </c>
      <c r="C2867" s="3">
        <v>3.8</v>
      </c>
    </row>
    <row r="2868" spans="1:3" x14ac:dyDescent="0.35">
      <c r="A2868" s="3" t="s">
        <v>13785</v>
      </c>
      <c r="B2868" s="3" t="s">
        <v>13786</v>
      </c>
      <c r="C2868" s="3">
        <v>8.3000000000000007</v>
      </c>
    </row>
    <row r="2869" spans="1:3" x14ac:dyDescent="0.35">
      <c r="A2869" s="3" t="s">
        <v>6768</v>
      </c>
      <c r="B2869" s="3" t="s">
        <v>13789</v>
      </c>
      <c r="C2869" s="3">
        <v>6.4</v>
      </c>
    </row>
    <row r="2870" spans="1:3" x14ac:dyDescent="0.35">
      <c r="A2870" s="3" t="s">
        <v>13792</v>
      </c>
      <c r="B2870" s="3" t="s">
        <v>13793</v>
      </c>
      <c r="C2870" s="3">
        <v>6.7</v>
      </c>
    </row>
    <row r="2871" spans="1:3" x14ac:dyDescent="0.35">
      <c r="A2871" s="3" t="s">
        <v>10959</v>
      </c>
      <c r="B2871" s="3" t="s">
        <v>13796</v>
      </c>
      <c r="C2871" s="3">
        <v>6.1</v>
      </c>
    </row>
    <row r="2872" spans="1:3" x14ac:dyDescent="0.35">
      <c r="A2872" s="3" t="s">
        <v>8666</v>
      </c>
      <c r="B2872" s="3" t="s">
        <v>13800</v>
      </c>
      <c r="C2872" s="3">
        <v>8.1</v>
      </c>
    </row>
    <row r="2873" spans="1:3" x14ac:dyDescent="0.35">
      <c r="A2873" s="3" t="s">
        <v>13803</v>
      </c>
      <c r="B2873" s="3" t="s">
        <v>13804</v>
      </c>
      <c r="C2873" s="3">
        <v>6</v>
      </c>
    </row>
    <row r="2874" spans="1:3" x14ac:dyDescent="0.35">
      <c r="A2874" s="3" t="s">
        <v>13807</v>
      </c>
      <c r="B2874" s="3" t="s">
        <v>13808</v>
      </c>
      <c r="C2874" s="3">
        <v>5.8</v>
      </c>
    </row>
    <row r="2875" spans="1:3" x14ac:dyDescent="0.35">
      <c r="A2875" s="3" t="s">
        <v>13811</v>
      </c>
      <c r="B2875" s="3" t="s">
        <v>13813</v>
      </c>
      <c r="C2875" s="3">
        <v>5.6</v>
      </c>
    </row>
    <row r="2876" spans="1:3" x14ac:dyDescent="0.35">
      <c r="A2876" s="3" t="s">
        <v>13816</v>
      </c>
      <c r="B2876" s="3" t="s">
        <v>13817</v>
      </c>
      <c r="C2876" s="3">
        <v>6.1</v>
      </c>
    </row>
    <row r="2877" spans="1:3" x14ac:dyDescent="0.35">
      <c r="A2877" s="3" t="s">
        <v>10752</v>
      </c>
      <c r="B2877" s="3" t="s">
        <v>13822</v>
      </c>
      <c r="C2877" s="3">
        <v>5.9</v>
      </c>
    </row>
    <row r="2878" spans="1:3" x14ac:dyDescent="0.35">
      <c r="A2878" s="3" t="s">
        <v>13826</v>
      </c>
      <c r="B2878" s="3" t="s">
        <v>13827</v>
      </c>
      <c r="C2878" s="3">
        <v>7.3</v>
      </c>
    </row>
    <row r="2879" spans="1:3" x14ac:dyDescent="0.35">
      <c r="A2879" s="3" t="s">
        <v>4351</v>
      </c>
      <c r="B2879" s="3" t="s">
        <v>13832</v>
      </c>
      <c r="C2879" s="3">
        <v>6.8</v>
      </c>
    </row>
    <row r="2880" spans="1:3" x14ac:dyDescent="0.35">
      <c r="A2880" s="3" t="s">
        <v>1744</v>
      </c>
      <c r="B2880" s="3" t="s">
        <v>13836</v>
      </c>
      <c r="C2880" s="3">
        <v>5.7</v>
      </c>
    </row>
    <row r="2881" spans="1:3" x14ac:dyDescent="0.35">
      <c r="A2881" s="3" t="s">
        <v>13839</v>
      </c>
      <c r="B2881" s="3" t="s">
        <v>13841</v>
      </c>
      <c r="C2881" s="3">
        <v>7.3</v>
      </c>
    </row>
    <row r="2882" spans="1:3" x14ac:dyDescent="0.35">
      <c r="A2882" s="3" t="s">
        <v>8638</v>
      </c>
      <c r="B2882" s="3" t="s">
        <v>13846</v>
      </c>
      <c r="C2882" s="3">
        <v>6.3</v>
      </c>
    </row>
    <row r="2883" spans="1:3" x14ac:dyDescent="0.35">
      <c r="A2883" s="3" t="s">
        <v>13850</v>
      </c>
      <c r="B2883" s="3" t="s">
        <v>13851</v>
      </c>
      <c r="C2883" s="3">
        <v>5.9</v>
      </c>
    </row>
    <row r="2884" spans="1:3" x14ac:dyDescent="0.35">
      <c r="A2884" s="3" t="s">
        <v>5423</v>
      </c>
      <c r="B2884" s="3" t="s">
        <v>9302</v>
      </c>
      <c r="C2884" s="3">
        <v>7.1</v>
      </c>
    </row>
    <row r="2885" spans="1:3" x14ac:dyDescent="0.35">
      <c r="A2885" s="3" t="s">
        <v>10145</v>
      </c>
      <c r="B2885" s="3" t="s">
        <v>13854</v>
      </c>
      <c r="C2885" s="3">
        <v>7.1</v>
      </c>
    </row>
    <row r="2886" spans="1:3" x14ac:dyDescent="0.35">
      <c r="A2886" s="3" t="s">
        <v>13857</v>
      </c>
      <c r="B2886" s="3" t="s">
        <v>13859</v>
      </c>
      <c r="C2886" s="3">
        <v>8</v>
      </c>
    </row>
    <row r="2887" spans="1:3" x14ac:dyDescent="0.35">
      <c r="A2887" s="3" t="s">
        <v>13862</v>
      </c>
      <c r="B2887" s="3" t="s">
        <v>13864</v>
      </c>
      <c r="C2887" s="3">
        <v>5.0999999999999996</v>
      </c>
    </row>
    <row r="2888" spans="1:3" x14ac:dyDescent="0.35">
      <c r="A2888" s="3" t="s">
        <v>10161</v>
      </c>
      <c r="B2888" s="3" t="s">
        <v>13868</v>
      </c>
      <c r="C2888" s="3">
        <v>7.1</v>
      </c>
    </row>
    <row r="2889" spans="1:3" x14ac:dyDescent="0.35">
      <c r="A2889" s="3" t="s">
        <v>9430</v>
      </c>
      <c r="B2889" s="3" t="s">
        <v>13871</v>
      </c>
      <c r="C2889" s="3">
        <v>6.5</v>
      </c>
    </row>
    <row r="2890" spans="1:3" x14ac:dyDescent="0.35">
      <c r="A2890" s="3" t="s">
        <v>4531</v>
      </c>
      <c r="B2890" s="3" t="s">
        <v>13874</v>
      </c>
      <c r="C2890" s="3">
        <v>4.5</v>
      </c>
    </row>
    <row r="2891" spans="1:3" x14ac:dyDescent="0.35">
      <c r="A2891" s="3" t="s">
        <v>12455</v>
      </c>
      <c r="B2891" s="3" t="s">
        <v>13879</v>
      </c>
      <c r="C2891" s="3">
        <v>6.6</v>
      </c>
    </row>
    <row r="2892" spans="1:3" x14ac:dyDescent="0.35">
      <c r="A2892" s="3" t="s">
        <v>565</v>
      </c>
      <c r="B2892" s="3" t="s">
        <v>13884</v>
      </c>
      <c r="C2892" s="3">
        <v>4.3</v>
      </c>
    </row>
    <row r="2893" spans="1:3" x14ac:dyDescent="0.35">
      <c r="A2893" s="3" t="s">
        <v>13181</v>
      </c>
      <c r="B2893" s="3" t="s">
        <v>13890</v>
      </c>
      <c r="C2893" s="3">
        <v>6.7</v>
      </c>
    </row>
    <row r="2894" spans="1:3" x14ac:dyDescent="0.35">
      <c r="A2894" s="3" t="s">
        <v>13893</v>
      </c>
      <c r="B2894" s="3" t="s">
        <v>13895</v>
      </c>
      <c r="C2894" s="3">
        <v>6.8</v>
      </c>
    </row>
    <row r="2895" spans="1:3" x14ac:dyDescent="0.35">
      <c r="A2895" s="3" t="s">
        <v>13898</v>
      </c>
      <c r="B2895" s="3" t="s">
        <v>13901</v>
      </c>
      <c r="C2895" s="3">
        <v>5.4</v>
      </c>
    </row>
    <row r="2896" spans="1:3" x14ac:dyDescent="0.35">
      <c r="A2896" s="3" t="s">
        <v>3739</v>
      </c>
      <c r="B2896" s="3" t="s">
        <v>13907</v>
      </c>
      <c r="C2896" s="3">
        <v>6.6</v>
      </c>
    </row>
    <row r="2897" spans="1:3" x14ac:dyDescent="0.35">
      <c r="A2897" s="3" t="s">
        <v>2396</v>
      </c>
      <c r="B2897" s="3" t="s">
        <v>13912</v>
      </c>
      <c r="C2897" s="3">
        <v>7.4</v>
      </c>
    </row>
    <row r="2898" spans="1:3" x14ac:dyDescent="0.35">
      <c r="A2898" s="3" t="s">
        <v>1727</v>
      </c>
      <c r="B2898" s="3" t="s">
        <v>13917</v>
      </c>
      <c r="C2898" s="3">
        <v>7.3</v>
      </c>
    </row>
    <row r="2899" spans="1:3" x14ac:dyDescent="0.35">
      <c r="A2899" s="3" t="s">
        <v>9392</v>
      </c>
      <c r="B2899" s="3" t="s">
        <v>13921</v>
      </c>
      <c r="C2899" s="3">
        <v>6.9</v>
      </c>
    </row>
    <row r="2900" spans="1:3" x14ac:dyDescent="0.35">
      <c r="A2900" s="3" t="s">
        <v>1739</v>
      </c>
      <c r="B2900" s="3" t="s">
        <v>13925</v>
      </c>
      <c r="C2900" s="3">
        <v>8</v>
      </c>
    </row>
    <row r="2901" spans="1:3" x14ac:dyDescent="0.35">
      <c r="A2901" s="3" t="s">
        <v>13928</v>
      </c>
      <c r="B2901" s="3" t="s">
        <v>13929</v>
      </c>
      <c r="C2901" s="3">
        <v>6.4</v>
      </c>
    </row>
    <row r="2902" spans="1:3" x14ac:dyDescent="0.35">
      <c r="A2902" s="3" t="s">
        <v>13030</v>
      </c>
      <c r="B2902" s="3" t="s">
        <v>13933</v>
      </c>
      <c r="C2902" s="3">
        <v>7.8</v>
      </c>
    </row>
    <row r="2903" spans="1:3" x14ac:dyDescent="0.35">
      <c r="A2903" s="3" t="s">
        <v>9430</v>
      </c>
      <c r="B2903" s="3" t="s">
        <v>13937</v>
      </c>
      <c r="C2903" s="3">
        <v>6.1</v>
      </c>
    </row>
    <row r="2904" spans="1:3" x14ac:dyDescent="0.35">
      <c r="A2904" s="3" t="s">
        <v>13940</v>
      </c>
      <c r="B2904" s="3" t="s">
        <v>13941</v>
      </c>
      <c r="C2904" s="3">
        <v>6.1</v>
      </c>
    </row>
    <row r="2905" spans="1:3" x14ac:dyDescent="0.35">
      <c r="A2905" s="3" t="s">
        <v>13944</v>
      </c>
      <c r="B2905" s="3" t="s">
        <v>13947</v>
      </c>
      <c r="C2905" s="3">
        <v>5.0999999999999996</v>
      </c>
    </row>
    <row r="2906" spans="1:3" x14ac:dyDescent="0.35">
      <c r="A2906" s="3" t="s">
        <v>13950</v>
      </c>
      <c r="B2906" s="3" t="s">
        <v>13952</v>
      </c>
      <c r="C2906" s="3">
        <v>7.8</v>
      </c>
    </row>
    <row r="2907" spans="1:3" x14ac:dyDescent="0.35">
      <c r="A2907" s="3" t="s">
        <v>3585</v>
      </c>
      <c r="B2907" s="3" t="s">
        <v>13956</v>
      </c>
      <c r="C2907" s="3">
        <v>7.4</v>
      </c>
    </row>
    <row r="2908" spans="1:3" x14ac:dyDescent="0.35">
      <c r="A2908" s="3" t="s">
        <v>13959</v>
      </c>
      <c r="B2908" s="3" t="s">
        <v>13962</v>
      </c>
      <c r="C2908" s="3">
        <v>7.8</v>
      </c>
    </row>
    <row r="2909" spans="1:3" x14ac:dyDescent="0.35">
      <c r="A2909" s="3" t="s">
        <v>13347</v>
      </c>
      <c r="B2909" s="3" t="s">
        <v>13967</v>
      </c>
      <c r="C2909" s="3">
        <v>8</v>
      </c>
    </row>
    <row r="2910" spans="1:3" x14ac:dyDescent="0.35">
      <c r="A2910" s="3" t="s">
        <v>12743</v>
      </c>
      <c r="B2910" s="3" t="s">
        <v>13971</v>
      </c>
      <c r="C2910" s="3">
        <v>6.7</v>
      </c>
    </row>
    <row r="2911" spans="1:3" x14ac:dyDescent="0.35">
      <c r="A2911" s="3" t="s">
        <v>13974</v>
      </c>
      <c r="B2911" s="3" t="s">
        <v>13976</v>
      </c>
      <c r="C2911" s="3">
        <v>6.6</v>
      </c>
    </row>
    <row r="2912" spans="1:3" x14ac:dyDescent="0.35">
      <c r="A2912" s="3" t="s">
        <v>13025</v>
      </c>
      <c r="B2912" s="3" t="s">
        <v>13979</v>
      </c>
      <c r="C2912" s="3">
        <v>6.4</v>
      </c>
    </row>
    <row r="2913" spans="1:3" x14ac:dyDescent="0.35">
      <c r="A2913" s="3" t="s">
        <v>13982</v>
      </c>
      <c r="B2913" s="3" t="s">
        <v>13983</v>
      </c>
      <c r="C2913" s="3">
        <v>6.7</v>
      </c>
    </row>
    <row r="2914" spans="1:3" x14ac:dyDescent="0.35">
      <c r="A2914" s="3" t="s">
        <v>13986</v>
      </c>
      <c r="B2914" s="3" t="s">
        <v>13987</v>
      </c>
      <c r="C2914" s="3">
        <v>6.2</v>
      </c>
    </row>
    <row r="2915" spans="1:3" x14ac:dyDescent="0.35">
      <c r="A2915" s="3" t="s">
        <v>3154</v>
      </c>
      <c r="B2915" s="3" t="s">
        <v>13992</v>
      </c>
      <c r="C2915" s="3">
        <v>7.3</v>
      </c>
    </row>
    <row r="2916" spans="1:3" x14ac:dyDescent="0.35">
      <c r="A2916" s="3" t="s">
        <v>13996</v>
      </c>
      <c r="B2916" s="3" t="s">
        <v>13999</v>
      </c>
      <c r="C2916" s="3">
        <v>8.1</v>
      </c>
    </row>
    <row r="2917" spans="1:3" x14ac:dyDescent="0.35">
      <c r="A2917" s="3" t="s">
        <v>14002</v>
      </c>
      <c r="B2917" s="3" t="s">
        <v>14003</v>
      </c>
      <c r="C2917" s="3">
        <v>7</v>
      </c>
    </row>
    <row r="2918" spans="1:3" x14ac:dyDescent="0.35">
      <c r="A2918" s="3" t="s">
        <v>4733</v>
      </c>
      <c r="B2918" s="3" t="s">
        <v>14006</v>
      </c>
      <c r="C2918" s="3">
        <v>8</v>
      </c>
    </row>
    <row r="2919" spans="1:3" x14ac:dyDescent="0.35">
      <c r="A2919" s="3" t="s">
        <v>389</v>
      </c>
      <c r="B2919" s="3" t="s">
        <v>14011</v>
      </c>
      <c r="C2919" s="3">
        <v>8</v>
      </c>
    </row>
    <row r="2920" spans="1:3" x14ac:dyDescent="0.35">
      <c r="A2920" s="3" t="s">
        <v>1744</v>
      </c>
      <c r="B2920" s="3" t="s">
        <v>14014</v>
      </c>
      <c r="C2920" s="3">
        <v>7</v>
      </c>
    </row>
    <row r="2921" spans="1:3" x14ac:dyDescent="0.35">
      <c r="A2921" s="3" t="s">
        <v>14017</v>
      </c>
      <c r="B2921" s="3" t="s">
        <v>14019</v>
      </c>
      <c r="C2921" s="3">
        <v>7.9</v>
      </c>
    </row>
    <row r="2922" spans="1:3" x14ac:dyDescent="0.35">
      <c r="A2922" s="3" t="s">
        <v>7443</v>
      </c>
      <c r="B2922" s="3" t="s">
        <v>14024</v>
      </c>
      <c r="C2922" s="3">
        <v>5.9</v>
      </c>
    </row>
    <row r="2923" spans="1:3" x14ac:dyDescent="0.35">
      <c r="A2923" s="3" t="s">
        <v>1351</v>
      </c>
      <c r="B2923" s="3" t="s">
        <v>14028</v>
      </c>
      <c r="C2923" s="3">
        <v>6.6</v>
      </c>
    </row>
    <row r="2924" spans="1:3" x14ac:dyDescent="0.35">
      <c r="A2924" s="3" t="s">
        <v>1351</v>
      </c>
      <c r="B2924" s="3" t="s">
        <v>14031</v>
      </c>
      <c r="C2924" s="3">
        <v>6.3</v>
      </c>
    </row>
    <row r="2925" spans="1:3" x14ac:dyDescent="0.35">
      <c r="A2925" s="3" t="s">
        <v>9085</v>
      </c>
      <c r="B2925" s="3" t="s">
        <v>14034</v>
      </c>
      <c r="C2925" s="3">
        <v>7.7</v>
      </c>
    </row>
    <row r="2926" spans="1:3" x14ac:dyDescent="0.35">
      <c r="A2926" s="3" t="s">
        <v>514</v>
      </c>
      <c r="B2926" s="3" t="s">
        <v>14037</v>
      </c>
      <c r="C2926" s="3">
        <v>6.9</v>
      </c>
    </row>
    <row r="2927" spans="1:3" x14ac:dyDescent="0.35">
      <c r="A2927" s="3" t="s">
        <v>14040</v>
      </c>
      <c r="B2927" s="3" t="s">
        <v>14041</v>
      </c>
      <c r="C2927" s="3">
        <v>7.1</v>
      </c>
    </row>
    <row r="2928" spans="1:3" x14ac:dyDescent="0.35">
      <c r="A2928" s="3" t="s">
        <v>1096</v>
      </c>
      <c r="B2928" s="3" t="s">
        <v>14045</v>
      </c>
      <c r="C2928" s="3">
        <v>7.4</v>
      </c>
    </row>
    <row r="2929" spans="1:3" x14ac:dyDescent="0.35">
      <c r="A2929" s="3" t="s">
        <v>14048</v>
      </c>
      <c r="B2929" s="3" t="s">
        <v>14052</v>
      </c>
      <c r="C2929" s="3">
        <v>6.5</v>
      </c>
    </row>
    <row r="2930" spans="1:3" x14ac:dyDescent="0.35">
      <c r="A2930" s="3" t="s">
        <v>6244</v>
      </c>
      <c r="B2930" s="3" t="s">
        <v>14057</v>
      </c>
      <c r="C2930" s="3">
        <v>6.5</v>
      </c>
    </row>
    <row r="2931" spans="1:3" x14ac:dyDescent="0.35">
      <c r="A2931" s="3" t="s">
        <v>14061</v>
      </c>
      <c r="B2931" s="3" t="s">
        <v>14063</v>
      </c>
      <c r="C2931" s="3">
        <v>6.8</v>
      </c>
    </row>
    <row r="2932" spans="1:3" x14ac:dyDescent="0.35">
      <c r="A2932" s="3" t="s">
        <v>1764</v>
      </c>
      <c r="B2932" s="3" t="s">
        <v>14067</v>
      </c>
      <c r="C2932" s="3">
        <v>7.5</v>
      </c>
    </row>
    <row r="2933" spans="1:3" x14ac:dyDescent="0.35">
      <c r="A2933" s="3" t="s">
        <v>5230</v>
      </c>
      <c r="B2933" s="3" t="s">
        <v>14070</v>
      </c>
      <c r="C2933" s="3">
        <v>6.6</v>
      </c>
    </row>
    <row r="2934" spans="1:3" x14ac:dyDescent="0.35">
      <c r="A2934" s="3" t="s">
        <v>1500</v>
      </c>
      <c r="B2934" s="3" t="s">
        <v>14073</v>
      </c>
      <c r="C2934" s="3">
        <v>7.1</v>
      </c>
    </row>
    <row r="2935" spans="1:3" x14ac:dyDescent="0.35">
      <c r="A2935" s="3" t="s">
        <v>6126</v>
      </c>
      <c r="B2935" s="3" t="s">
        <v>14078</v>
      </c>
      <c r="C2935" s="3">
        <v>6.6</v>
      </c>
    </row>
    <row r="2936" spans="1:3" x14ac:dyDescent="0.35">
      <c r="A2936" s="3" t="s">
        <v>2791</v>
      </c>
      <c r="B2936" s="3" t="s">
        <v>14083</v>
      </c>
      <c r="C2936" s="3">
        <v>7</v>
      </c>
    </row>
    <row r="2937" spans="1:3" x14ac:dyDescent="0.35">
      <c r="A2937" s="3" t="s">
        <v>14086</v>
      </c>
      <c r="B2937" s="3" t="s">
        <v>14089</v>
      </c>
      <c r="C2937" s="3">
        <v>3.3</v>
      </c>
    </row>
    <row r="2938" spans="1:3" x14ac:dyDescent="0.35">
      <c r="A2938" s="3" t="s">
        <v>14093</v>
      </c>
      <c r="B2938" s="3" t="s">
        <v>14095</v>
      </c>
      <c r="C2938" s="3">
        <v>6.7</v>
      </c>
    </row>
    <row r="2939" spans="1:3" x14ac:dyDescent="0.35">
      <c r="A2939" s="3" t="s">
        <v>14099</v>
      </c>
      <c r="B2939" s="3" t="s">
        <v>14100</v>
      </c>
      <c r="C2939" s="3">
        <v>8</v>
      </c>
    </row>
    <row r="2940" spans="1:3" x14ac:dyDescent="0.35">
      <c r="A2940" s="3" t="s">
        <v>13173</v>
      </c>
      <c r="B2940" s="3" t="s">
        <v>14105</v>
      </c>
      <c r="C2940" s="3">
        <v>6.8</v>
      </c>
    </row>
    <row r="2941" spans="1:3" x14ac:dyDescent="0.35">
      <c r="A2941" s="3" t="s">
        <v>14108</v>
      </c>
      <c r="B2941" s="3" t="s">
        <v>14109</v>
      </c>
      <c r="C2941" s="3">
        <v>6</v>
      </c>
    </row>
    <row r="2942" spans="1:3" x14ac:dyDescent="0.35">
      <c r="A2942" s="3" t="s">
        <v>14112</v>
      </c>
      <c r="B2942" s="3" t="s">
        <v>14113</v>
      </c>
      <c r="C2942" s="3">
        <v>5.4</v>
      </c>
    </row>
    <row r="2943" spans="1:3" x14ac:dyDescent="0.35">
      <c r="A2943" s="3" t="s">
        <v>14116</v>
      </c>
      <c r="B2943" s="3" t="s">
        <v>14117</v>
      </c>
      <c r="C2943" s="3">
        <v>4.3</v>
      </c>
    </row>
    <row r="2944" spans="1:3" x14ac:dyDescent="0.35">
      <c r="A2944" s="3" t="s">
        <v>4597</v>
      </c>
      <c r="B2944" s="3" t="s">
        <v>14120</v>
      </c>
      <c r="C2944" s="3">
        <v>6.2</v>
      </c>
    </row>
    <row r="2945" spans="1:3" x14ac:dyDescent="0.35">
      <c r="A2945" s="3" t="s">
        <v>14123</v>
      </c>
      <c r="B2945" s="3" t="s">
        <v>14126</v>
      </c>
      <c r="C2945" s="3">
        <v>7.7</v>
      </c>
    </row>
    <row r="2946" spans="1:3" x14ac:dyDescent="0.35">
      <c r="A2946" s="3" t="s">
        <v>313</v>
      </c>
      <c r="B2946" s="3" t="s">
        <v>1707</v>
      </c>
      <c r="C2946" s="3">
        <v>8</v>
      </c>
    </row>
    <row r="2947" spans="1:3" x14ac:dyDescent="0.35">
      <c r="A2947" s="3" t="s">
        <v>5882</v>
      </c>
      <c r="B2947" s="3" t="s">
        <v>14129</v>
      </c>
      <c r="C2947" s="3">
        <v>7.4</v>
      </c>
    </row>
    <row r="2948" spans="1:3" x14ac:dyDescent="0.35">
      <c r="A2948" s="3" t="s">
        <v>14132</v>
      </c>
      <c r="B2948" s="3" t="s">
        <v>14135</v>
      </c>
      <c r="C2948" s="3">
        <v>5.9</v>
      </c>
    </row>
    <row r="2949" spans="1:3" x14ac:dyDescent="0.35">
      <c r="A2949" s="3" t="s">
        <v>14139</v>
      </c>
      <c r="B2949" s="3" t="s">
        <v>14140</v>
      </c>
      <c r="C2949" s="3">
        <v>7.8</v>
      </c>
    </row>
    <row r="2950" spans="1:3" x14ac:dyDescent="0.35">
      <c r="A2950" s="3" t="s">
        <v>4423</v>
      </c>
      <c r="B2950" s="3" t="s">
        <v>14144</v>
      </c>
      <c r="C2950" s="3">
        <v>7.4</v>
      </c>
    </row>
    <row r="2951" spans="1:3" x14ac:dyDescent="0.35">
      <c r="A2951" s="3" t="s">
        <v>7227</v>
      </c>
      <c r="B2951" s="3" t="s">
        <v>14147</v>
      </c>
      <c r="C2951" s="3">
        <v>6.5</v>
      </c>
    </row>
    <row r="2952" spans="1:3" x14ac:dyDescent="0.35">
      <c r="A2952" s="3" t="s">
        <v>4712</v>
      </c>
      <c r="B2952" s="3" t="s">
        <v>14152</v>
      </c>
      <c r="C2952" s="3">
        <v>5.4</v>
      </c>
    </row>
    <row r="2953" spans="1:3" x14ac:dyDescent="0.35">
      <c r="A2953" s="3" t="s">
        <v>4401</v>
      </c>
      <c r="B2953" s="3" t="s">
        <v>14157</v>
      </c>
      <c r="C2953" s="3">
        <v>7</v>
      </c>
    </row>
    <row r="2954" spans="1:3" x14ac:dyDescent="0.35">
      <c r="B2954" s="3" t="s">
        <v>14163</v>
      </c>
      <c r="C2954" s="3">
        <v>8.6</v>
      </c>
    </row>
    <row r="2955" spans="1:3" x14ac:dyDescent="0.35">
      <c r="A2955" s="3" t="s">
        <v>5647</v>
      </c>
      <c r="B2955" s="3" t="s">
        <v>14168</v>
      </c>
      <c r="C2955" s="3">
        <v>7.6</v>
      </c>
    </row>
    <row r="2956" spans="1:3" x14ac:dyDescent="0.35">
      <c r="A2956" s="3" t="s">
        <v>11065</v>
      </c>
      <c r="B2956" s="3" t="s">
        <v>14172</v>
      </c>
      <c r="C2956" s="3">
        <v>6.9</v>
      </c>
    </row>
    <row r="2957" spans="1:3" x14ac:dyDescent="0.35">
      <c r="A2957" s="3" t="s">
        <v>14099</v>
      </c>
      <c r="B2957" s="3" t="s">
        <v>14175</v>
      </c>
      <c r="C2957" s="3">
        <v>7</v>
      </c>
    </row>
    <row r="2958" spans="1:3" x14ac:dyDescent="0.35">
      <c r="A2958" s="3" t="s">
        <v>12904</v>
      </c>
      <c r="B2958" s="3" t="s">
        <v>14180</v>
      </c>
      <c r="C2958" s="3">
        <v>5.3</v>
      </c>
    </row>
    <row r="2959" spans="1:3" x14ac:dyDescent="0.35">
      <c r="A2959" s="3" t="s">
        <v>14184</v>
      </c>
      <c r="B2959" s="3" t="s">
        <v>14185</v>
      </c>
      <c r="C2959" s="3">
        <v>6.4</v>
      </c>
    </row>
    <row r="2960" spans="1:3" x14ac:dyDescent="0.35">
      <c r="A2960" s="3" t="s">
        <v>14189</v>
      </c>
      <c r="B2960" s="3" t="s">
        <v>14190</v>
      </c>
      <c r="C2960" s="3">
        <v>4.5</v>
      </c>
    </row>
    <row r="2961" spans="1:3" x14ac:dyDescent="0.35">
      <c r="A2961" s="3" t="s">
        <v>8191</v>
      </c>
      <c r="B2961" s="3" t="s">
        <v>14193</v>
      </c>
      <c r="C2961" s="3">
        <v>7.8</v>
      </c>
    </row>
    <row r="2962" spans="1:3" x14ac:dyDescent="0.35">
      <c r="A2962" s="3" t="s">
        <v>14196</v>
      </c>
      <c r="B2962" s="3" t="s">
        <v>14197</v>
      </c>
      <c r="C2962" s="3">
        <v>6.7</v>
      </c>
    </row>
    <row r="2963" spans="1:3" x14ac:dyDescent="0.35">
      <c r="A2963" s="3" t="s">
        <v>3917</v>
      </c>
      <c r="B2963" s="3" t="s">
        <v>14201</v>
      </c>
      <c r="C2963" s="3">
        <v>5.3</v>
      </c>
    </row>
    <row r="2964" spans="1:3" x14ac:dyDescent="0.35">
      <c r="A2964" s="3" t="s">
        <v>8186</v>
      </c>
      <c r="B2964" s="3" t="s">
        <v>14204</v>
      </c>
      <c r="C2964" s="3">
        <v>6.3</v>
      </c>
    </row>
    <row r="2965" spans="1:3" x14ac:dyDescent="0.35">
      <c r="A2965" s="3" t="s">
        <v>4531</v>
      </c>
      <c r="B2965" s="3" t="s">
        <v>14207</v>
      </c>
      <c r="C2965" s="3">
        <v>7</v>
      </c>
    </row>
    <row r="2966" spans="1:3" x14ac:dyDescent="0.35">
      <c r="A2966" s="3" t="s">
        <v>14210</v>
      </c>
      <c r="B2966" s="3" t="s">
        <v>14211</v>
      </c>
      <c r="C2966" s="3">
        <v>5.3</v>
      </c>
    </row>
    <row r="2967" spans="1:3" x14ac:dyDescent="0.35">
      <c r="A2967" s="3" t="s">
        <v>5462</v>
      </c>
      <c r="B2967" s="3" t="s">
        <v>14215</v>
      </c>
      <c r="C2967" s="3">
        <v>6.6</v>
      </c>
    </row>
    <row r="2968" spans="1:3" x14ac:dyDescent="0.35">
      <c r="A2968" s="3" t="s">
        <v>9104</v>
      </c>
      <c r="B2968" s="3" t="s">
        <v>14218</v>
      </c>
      <c r="C2968" s="3">
        <v>5.8</v>
      </c>
    </row>
    <row r="2969" spans="1:3" x14ac:dyDescent="0.35">
      <c r="A2969" s="3" t="s">
        <v>2728</v>
      </c>
      <c r="B2969" s="3" t="s">
        <v>14221</v>
      </c>
      <c r="C2969" s="3">
        <v>6.7</v>
      </c>
    </row>
    <row r="2970" spans="1:3" x14ac:dyDescent="0.35">
      <c r="A2970" s="3" t="s">
        <v>9333</v>
      </c>
      <c r="B2970" s="3" t="s">
        <v>14225</v>
      </c>
      <c r="C2970" s="3">
        <v>6.6</v>
      </c>
    </row>
    <row r="2971" spans="1:3" x14ac:dyDescent="0.35">
      <c r="A2971" s="3" t="s">
        <v>5338</v>
      </c>
      <c r="B2971" s="3" t="s">
        <v>14229</v>
      </c>
      <c r="C2971" s="3">
        <v>7</v>
      </c>
    </row>
    <row r="2972" spans="1:3" x14ac:dyDescent="0.35">
      <c r="A2972" s="3" t="s">
        <v>710</v>
      </c>
      <c r="B2972" s="3" t="s">
        <v>14234</v>
      </c>
      <c r="C2972" s="3">
        <v>8.4</v>
      </c>
    </row>
    <row r="2973" spans="1:3" x14ac:dyDescent="0.35">
      <c r="A2973" s="3" t="s">
        <v>2054</v>
      </c>
      <c r="B2973" s="3" t="s">
        <v>2056</v>
      </c>
      <c r="C2973" s="3">
        <v>6</v>
      </c>
    </row>
    <row r="2974" spans="1:3" x14ac:dyDescent="0.35">
      <c r="A2974" s="3" t="s">
        <v>14238</v>
      </c>
      <c r="B2974" s="3" t="s">
        <v>14239</v>
      </c>
      <c r="C2974" s="3">
        <v>5.4</v>
      </c>
    </row>
    <row r="2975" spans="1:3" x14ac:dyDescent="0.35">
      <c r="A2975" s="3" t="s">
        <v>5509</v>
      </c>
      <c r="B2975" s="3" t="s">
        <v>14243</v>
      </c>
      <c r="C2975" s="3">
        <v>7.8</v>
      </c>
    </row>
    <row r="2976" spans="1:3" x14ac:dyDescent="0.35">
      <c r="A2976" s="3" t="s">
        <v>1939</v>
      </c>
      <c r="B2976" s="3" t="s">
        <v>14246</v>
      </c>
      <c r="C2976" s="3">
        <v>7.6</v>
      </c>
    </row>
    <row r="2977" spans="1:3" x14ac:dyDescent="0.35">
      <c r="A2977" s="3" t="s">
        <v>14250</v>
      </c>
      <c r="B2977" s="3" t="s">
        <v>14251</v>
      </c>
      <c r="C2977" s="3">
        <v>6.6</v>
      </c>
    </row>
    <row r="2978" spans="1:3" x14ac:dyDescent="0.35">
      <c r="A2978" s="3" t="s">
        <v>14254</v>
      </c>
      <c r="B2978" s="3" t="s">
        <v>14257</v>
      </c>
      <c r="C2978" s="3">
        <v>6.4</v>
      </c>
    </row>
    <row r="2979" spans="1:3" x14ac:dyDescent="0.35">
      <c r="A2979" s="3" t="s">
        <v>14261</v>
      </c>
      <c r="B2979" s="3" t="s">
        <v>14263</v>
      </c>
      <c r="C2979" s="3">
        <v>7</v>
      </c>
    </row>
    <row r="2980" spans="1:3" x14ac:dyDescent="0.35">
      <c r="A2980" s="3" t="s">
        <v>14267</v>
      </c>
      <c r="B2980" s="3" t="s">
        <v>14268</v>
      </c>
      <c r="C2980" s="3">
        <v>5.7</v>
      </c>
    </row>
    <row r="2981" spans="1:3" x14ac:dyDescent="0.35">
      <c r="A2981" s="3" t="s">
        <v>14272</v>
      </c>
      <c r="B2981" s="3" t="s">
        <v>14273</v>
      </c>
      <c r="C2981" s="3">
        <v>5.9</v>
      </c>
    </row>
    <row r="2982" spans="1:3" x14ac:dyDescent="0.35">
      <c r="A2982" s="3" t="s">
        <v>11224</v>
      </c>
      <c r="B2982" s="3" t="s">
        <v>14276</v>
      </c>
      <c r="C2982" s="3">
        <v>6.3</v>
      </c>
    </row>
    <row r="2983" spans="1:3" x14ac:dyDescent="0.35">
      <c r="A2983" s="3" t="s">
        <v>4003</v>
      </c>
      <c r="B2983" s="3" t="s">
        <v>14280</v>
      </c>
      <c r="C2983" s="3">
        <v>6.3</v>
      </c>
    </row>
    <row r="2984" spans="1:3" x14ac:dyDescent="0.35">
      <c r="A2984" s="3" t="s">
        <v>4027</v>
      </c>
      <c r="B2984" s="3" t="s">
        <v>14284</v>
      </c>
      <c r="C2984" s="3">
        <v>6.2</v>
      </c>
    </row>
    <row r="2985" spans="1:3" x14ac:dyDescent="0.35">
      <c r="A2985" s="3" t="s">
        <v>12474</v>
      </c>
      <c r="B2985" s="3" t="s">
        <v>14288</v>
      </c>
      <c r="C2985" s="3">
        <v>2.1</v>
      </c>
    </row>
    <row r="2986" spans="1:3" x14ac:dyDescent="0.35">
      <c r="A2986" s="3" t="s">
        <v>5076</v>
      </c>
      <c r="B2986" s="3" t="s">
        <v>14292</v>
      </c>
      <c r="C2986" s="3">
        <v>5</v>
      </c>
    </row>
    <row r="2987" spans="1:3" x14ac:dyDescent="0.35">
      <c r="A2987" s="3" t="s">
        <v>14295</v>
      </c>
      <c r="B2987" s="3" t="s">
        <v>14297</v>
      </c>
      <c r="C2987" s="3">
        <v>5.3</v>
      </c>
    </row>
    <row r="2988" spans="1:3" x14ac:dyDescent="0.35">
      <c r="A2988" s="3" t="s">
        <v>8972</v>
      </c>
      <c r="B2988" s="3" t="s">
        <v>14301</v>
      </c>
      <c r="C2988" s="3">
        <v>7.1</v>
      </c>
    </row>
    <row r="2989" spans="1:3" x14ac:dyDescent="0.35">
      <c r="A2989" s="3" t="s">
        <v>14305</v>
      </c>
      <c r="B2989" s="3" t="s">
        <v>14306</v>
      </c>
      <c r="C2989" s="3">
        <v>7</v>
      </c>
    </row>
    <row r="2990" spans="1:3" x14ac:dyDescent="0.35">
      <c r="A2990" s="3" t="s">
        <v>6891</v>
      </c>
      <c r="B2990" s="3" t="s">
        <v>5351</v>
      </c>
      <c r="C2990" s="3">
        <v>7</v>
      </c>
    </row>
    <row r="2991" spans="1:3" x14ac:dyDescent="0.35">
      <c r="A2991" s="3" t="s">
        <v>1516</v>
      </c>
      <c r="B2991" s="3" t="s">
        <v>14315</v>
      </c>
      <c r="C2991" s="3">
        <v>5.7</v>
      </c>
    </row>
    <row r="2992" spans="1:3" x14ac:dyDescent="0.35">
      <c r="A2992" s="3" t="s">
        <v>14319</v>
      </c>
      <c r="B2992" s="3" t="s">
        <v>14320</v>
      </c>
      <c r="C2992" s="3">
        <v>7.1</v>
      </c>
    </row>
    <row r="2993" spans="1:3" x14ac:dyDescent="0.35">
      <c r="A2993" s="3" t="s">
        <v>14323</v>
      </c>
      <c r="B2993" s="3" t="s">
        <v>14324</v>
      </c>
      <c r="C2993" s="3">
        <v>7</v>
      </c>
    </row>
    <row r="2994" spans="1:3" x14ac:dyDescent="0.35">
      <c r="A2994" s="3" t="s">
        <v>14327</v>
      </c>
      <c r="B2994" s="3" t="s">
        <v>14330</v>
      </c>
      <c r="C2994" s="3">
        <v>7.7</v>
      </c>
    </row>
    <row r="2995" spans="1:3" x14ac:dyDescent="0.35">
      <c r="A2995" s="3" t="s">
        <v>14334</v>
      </c>
      <c r="B2995" s="3" t="s">
        <v>14336</v>
      </c>
      <c r="C2995" s="3">
        <v>7.1</v>
      </c>
    </row>
    <row r="2996" spans="1:3" x14ac:dyDescent="0.35">
      <c r="A2996" s="3" t="s">
        <v>14340</v>
      </c>
      <c r="B2996" s="3" t="s">
        <v>14342</v>
      </c>
      <c r="C2996" s="3">
        <v>6.8</v>
      </c>
    </row>
    <row r="2997" spans="1:3" x14ac:dyDescent="0.35">
      <c r="A2997" s="3" t="s">
        <v>6977</v>
      </c>
      <c r="B2997" s="3" t="s">
        <v>14346</v>
      </c>
      <c r="C2997" s="3">
        <v>7.5</v>
      </c>
    </row>
    <row r="2998" spans="1:3" x14ac:dyDescent="0.35">
      <c r="A2998" s="3" t="s">
        <v>14349</v>
      </c>
      <c r="B2998" s="3" t="s">
        <v>14352</v>
      </c>
      <c r="C2998" s="3">
        <v>6.3</v>
      </c>
    </row>
    <row r="2999" spans="1:3" x14ac:dyDescent="0.35">
      <c r="A2999" s="3" t="s">
        <v>14356</v>
      </c>
      <c r="B2999" s="3" t="s">
        <v>14358</v>
      </c>
      <c r="C2999" s="3">
        <v>7.3</v>
      </c>
    </row>
    <row r="3000" spans="1:3" x14ac:dyDescent="0.35">
      <c r="A3000" s="3" t="s">
        <v>5050</v>
      </c>
      <c r="B3000" s="3" t="s">
        <v>14361</v>
      </c>
      <c r="C3000" s="3">
        <v>6.8</v>
      </c>
    </row>
    <row r="3001" spans="1:3" x14ac:dyDescent="0.35">
      <c r="A3001" s="3" t="s">
        <v>14365</v>
      </c>
      <c r="B3001" s="3" t="s">
        <v>14366</v>
      </c>
      <c r="C3001" s="3">
        <v>7.2</v>
      </c>
    </row>
    <row r="3002" spans="1:3" x14ac:dyDescent="0.35">
      <c r="A3002" s="3" t="s">
        <v>220</v>
      </c>
      <c r="B3002" s="3" t="s">
        <v>14370</v>
      </c>
      <c r="C3002" s="3">
        <v>6.4</v>
      </c>
    </row>
    <row r="3003" spans="1:3" x14ac:dyDescent="0.35">
      <c r="A3003" s="3" t="s">
        <v>10145</v>
      </c>
      <c r="B3003" s="3" t="s">
        <v>14374</v>
      </c>
      <c r="C3003" s="3">
        <v>6</v>
      </c>
    </row>
    <row r="3004" spans="1:3" x14ac:dyDescent="0.35">
      <c r="A3004" s="3" t="s">
        <v>12371</v>
      </c>
      <c r="B3004" s="3" t="s">
        <v>14377</v>
      </c>
      <c r="C3004" s="3">
        <v>6.4</v>
      </c>
    </row>
    <row r="3005" spans="1:3" x14ac:dyDescent="0.35">
      <c r="A3005" s="3" t="s">
        <v>3639</v>
      </c>
      <c r="B3005" s="3" t="s">
        <v>14380</v>
      </c>
      <c r="C3005" s="3">
        <v>5.0999999999999996</v>
      </c>
    </row>
    <row r="3006" spans="1:3" x14ac:dyDescent="0.35">
      <c r="A3006" s="3" t="s">
        <v>14383</v>
      </c>
      <c r="B3006" s="3" t="s">
        <v>14384</v>
      </c>
      <c r="C3006" s="3">
        <v>7.5</v>
      </c>
    </row>
    <row r="3007" spans="1:3" x14ac:dyDescent="0.35">
      <c r="A3007" s="3" t="s">
        <v>14387</v>
      </c>
      <c r="B3007" s="3" t="s">
        <v>14390</v>
      </c>
      <c r="C3007" s="3">
        <v>7.1</v>
      </c>
    </row>
    <row r="3008" spans="1:3" x14ac:dyDescent="0.35">
      <c r="A3008" s="3" t="s">
        <v>14395</v>
      </c>
      <c r="B3008" s="3" t="s">
        <v>14396</v>
      </c>
      <c r="C3008" s="3">
        <v>4.5999999999999996</v>
      </c>
    </row>
    <row r="3009" spans="1:3" x14ac:dyDescent="0.35">
      <c r="A3009" s="3" t="s">
        <v>1939</v>
      </c>
      <c r="B3009" s="3" t="s">
        <v>14400</v>
      </c>
      <c r="C3009" s="3">
        <v>5.7</v>
      </c>
    </row>
    <row r="3010" spans="1:3" x14ac:dyDescent="0.35">
      <c r="A3010" s="3" t="s">
        <v>8553</v>
      </c>
      <c r="B3010" s="3" t="s">
        <v>14405</v>
      </c>
      <c r="C3010" s="3">
        <v>6.8</v>
      </c>
    </row>
    <row r="3011" spans="1:3" x14ac:dyDescent="0.35">
      <c r="A3011" s="3" t="s">
        <v>14408</v>
      </c>
      <c r="B3011" s="3" t="s">
        <v>14410</v>
      </c>
      <c r="C3011" s="3">
        <v>7.7</v>
      </c>
    </row>
    <row r="3012" spans="1:3" x14ac:dyDescent="0.35">
      <c r="A3012" s="3" t="s">
        <v>1175</v>
      </c>
      <c r="B3012" s="3" t="s">
        <v>1179</v>
      </c>
      <c r="C3012" s="3">
        <v>6.7</v>
      </c>
    </row>
    <row r="3013" spans="1:3" x14ac:dyDescent="0.35">
      <c r="A3013" s="3" t="s">
        <v>14414</v>
      </c>
      <c r="B3013" s="3" t="s">
        <v>14415</v>
      </c>
      <c r="C3013" s="3">
        <v>3.2</v>
      </c>
    </row>
    <row r="3014" spans="1:3" x14ac:dyDescent="0.35">
      <c r="A3014" s="3" t="s">
        <v>14419</v>
      </c>
      <c r="B3014" s="3" t="s">
        <v>14421</v>
      </c>
      <c r="C3014" s="3">
        <v>6.1</v>
      </c>
    </row>
    <row r="3015" spans="1:3" x14ac:dyDescent="0.35">
      <c r="A3015" s="3" t="s">
        <v>2066</v>
      </c>
      <c r="B3015" s="3" t="s">
        <v>14426</v>
      </c>
      <c r="C3015" s="3">
        <v>5.6</v>
      </c>
    </row>
    <row r="3016" spans="1:3" x14ac:dyDescent="0.35">
      <c r="A3016" s="3" t="s">
        <v>14431</v>
      </c>
      <c r="B3016" s="3" t="s">
        <v>14435</v>
      </c>
      <c r="C3016" s="3">
        <v>6.9</v>
      </c>
    </row>
    <row r="3017" spans="1:3" x14ac:dyDescent="0.35">
      <c r="A3017" s="3" t="s">
        <v>14439</v>
      </c>
      <c r="B3017" s="3" t="s">
        <v>14441</v>
      </c>
      <c r="C3017" s="3">
        <v>7.5</v>
      </c>
    </row>
    <row r="3018" spans="1:3" x14ac:dyDescent="0.35">
      <c r="A3018" s="3" t="s">
        <v>3367</v>
      </c>
      <c r="B3018" s="3" t="s">
        <v>14445</v>
      </c>
      <c r="C3018" s="3">
        <v>5.8</v>
      </c>
    </row>
    <row r="3019" spans="1:3" x14ac:dyDescent="0.35">
      <c r="A3019" s="3" t="s">
        <v>1294</v>
      </c>
      <c r="B3019" s="3" t="s">
        <v>14448</v>
      </c>
      <c r="C3019" s="3">
        <v>8.3000000000000007</v>
      </c>
    </row>
    <row r="3020" spans="1:3" x14ac:dyDescent="0.35">
      <c r="A3020" s="3" t="s">
        <v>14451</v>
      </c>
      <c r="B3020" s="3" t="s">
        <v>14455</v>
      </c>
      <c r="C3020" s="3">
        <v>2.8</v>
      </c>
    </row>
    <row r="3021" spans="1:3" x14ac:dyDescent="0.35">
      <c r="A3021" s="3" t="s">
        <v>13140</v>
      </c>
      <c r="B3021" s="3" t="s">
        <v>14458</v>
      </c>
      <c r="C3021" s="3">
        <v>6.6</v>
      </c>
    </row>
    <row r="3022" spans="1:3" x14ac:dyDescent="0.35">
      <c r="A3022" s="3" t="s">
        <v>14462</v>
      </c>
      <c r="B3022" s="3" t="s">
        <v>14465</v>
      </c>
      <c r="C3022" s="3">
        <v>7.5</v>
      </c>
    </row>
    <row r="3023" spans="1:3" x14ac:dyDescent="0.35">
      <c r="A3023" s="3" t="s">
        <v>14469</v>
      </c>
      <c r="B3023" s="3" t="s">
        <v>14470</v>
      </c>
      <c r="C3023" s="3">
        <v>6</v>
      </c>
    </row>
    <row r="3024" spans="1:3" x14ac:dyDescent="0.35">
      <c r="A3024" s="3" t="s">
        <v>14473</v>
      </c>
      <c r="B3024" s="3" t="s">
        <v>14475</v>
      </c>
      <c r="C3024" s="3">
        <v>6.2</v>
      </c>
    </row>
    <row r="3025" spans="1:3" x14ac:dyDescent="0.35">
      <c r="A3025" s="3" t="s">
        <v>2843</v>
      </c>
      <c r="B3025" s="3" t="s">
        <v>14479</v>
      </c>
      <c r="C3025" s="3">
        <v>7.2</v>
      </c>
    </row>
    <row r="3026" spans="1:3" x14ac:dyDescent="0.35">
      <c r="A3026" s="3" t="s">
        <v>1432</v>
      </c>
      <c r="B3026" s="3" t="s">
        <v>14484</v>
      </c>
      <c r="C3026" s="3">
        <v>8.6999999999999993</v>
      </c>
    </row>
    <row r="3027" spans="1:3" x14ac:dyDescent="0.35">
      <c r="A3027" s="3" t="s">
        <v>14487</v>
      </c>
      <c r="B3027" s="3" t="s">
        <v>14488</v>
      </c>
      <c r="C3027" s="3">
        <v>6</v>
      </c>
    </row>
    <row r="3028" spans="1:3" x14ac:dyDescent="0.35">
      <c r="A3028" s="3" t="s">
        <v>9065</v>
      </c>
      <c r="B3028" s="3" t="s">
        <v>14493</v>
      </c>
      <c r="C3028" s="3">
        <v>8</v>
      </c>
    </row>
    <row r="3029" spans="1:3" x14ac:dyDescent="0.35">
      <c r="A3029" s="3" t="s">
        <v>6620</v>
      </c>
      <c r="B3029" s="3" t="s">
        <v>14499</v>
      </c>
      <c r="C3029" s="3">
        <v>7.2</v>
      </c>
    </row>
    <row r="3030" spans="1:3" x14ac:dyDescent="0.35">
      <c r="A3030" s="3" t="s">
        <v>4066</v>
      </c>
      <c r="B3030" s="3" t="s">
        <v>14504</v>
      </c>
      <c r="C3030" s="3">
        <v>4.5</v>
      </c>
    </row>
    <row r="3031" spans="1:3" x14ac:dyDescent="0.35">
      <c r="A3031" s="3" t="s">
        <v>4166</v>
      </c>
      <c r="B3031" s="3" t="s">
        <v>14508</v>
      </c>
      <c r="C3031" s="3">
        <v>7.9</v>
      </c>
    </row>
    <row r="3032" spans="1:3" x14ac:dyDescent="0.35">
      <c r="A3032" s="3" t="s">
        <v>10665</v>
      </c>
      <c r="B3032" s="3" t="s">
        <v>14511</v>
      </c>
      <c r="C3032" s="3">
        <v>7.1</v>
      </c>
    </row>
    <row r="3033" spans="1:3" x14ac:dyDescent="0.35">
      <c r="A3033" s="3" t="s">
        <v>6963</v>
      </c>
      <c r="B3033" s="3" t="s">
        <v>14514</v>
      </c>
      <c r="C3033" s="3">
        <v>7.5</v>
      </c>
    </row>
    <row r="3034" spans="1:3" x14ac:dyDescent="0.35">
      <c r="A3034" s="3" t="s">
        <v>14518</v>
      </c>
      <c r="B3034" s="3" t="s">
        <v>14520</v>
      </c>
      <c r="C3034" s="3">
        <v>6.8</v>
      </c>
    </row>
    <row r="3035" spans="1:3" x14ac:dyDescent="0.35">
      <c r="A3035" s="3" t="s">
        <v>10464</v>
      </c>
      <c r="B3035" s="3" t="s">
        <v>14524</v>
      </c>
      <c r="C3035" s="3">
        <v>4.3</v>
      </c>
    </row>
    <row r="3036" spans="1:3" x14ac:dyDescent="0.35">
      <c r="A3036" s="3" t="s">
        <v>14527</v>
      </c>
      <c r="B3036" s="3" t="s">
        <v>14528</v>
      </c>
      <c r="C3036" s="3">
        <v>7.2</v>
      </c>
    </row>
    <row r="3037" spans="1:3" x14ac:dyDescent="0.35">
      <c r="A3037" s="3" t="s">
        <v>5990</v>
      </c>
      <c r="B3037" s="3" t="s">
        <v>14531</v>
      </c>
      <c r="C3037" s="3">
        <v>5.8</v>
      </c>
    </row>
    <row r="3038" spans="1:3" x14ac:dyDescent="0.35">
      <c r="A3038" s="3" t="s">
        <v>1324</v>
      </c>
      <c r="B3038" s="3" t="s">
        <v>14535</v>
      </c>
      <c r="C3038" s="3">
        <v>7.1</v>
      </c>
    </row>
    <row r="3039" spans="1:3" x14ac:dyDescent="0.35">
      <c r="A3039" s="3" t="s">
        <v>2612</v>
      </c>
      <c r="B3039" s="3" t="s">
        <v>14539</v>
      </c>
      <c r="C3039" s="3">
        <v>7.4</v>
      </c>
    </row>
    <row r="3040" spans="1:3" x14ac:dyDescent="0.35">
      <c r="A3040" s="3" t="s">
        <v>8015</v>
      </c>
      <c r="B3040" s="3" t="s">
        <v>14542</v>
      </c>
      <c r="C3040" s="3">
        <v>7.6</v>
      </c>
    </row>
    <row r="3041" spans="1:3" x14ac:dyDescent="0.35">
      <c r="A3041" s="3" t="s">
        <v>6063</v>
      </c>
      <c r="B3041" s="3" t="s">
        <v>14546</v>
      </c>
      <c r="C3041" s="3">
        <v>6.9</v>
      </c>
    </row>
    <row r="3042" spans="1:3" x14ac:dyDescent="0.35">
      <c r="A3042" s="3" t="s">
        <v>12184</v>
      </c>
      <c r="B3042" s="3" t="s">
        <v>14551</v>
      </c>
      <c r="C3042" s="3">
        <v>6</v>
      </c>
    </row>
    <row r="3043" spans="1:3" x14ac:dyDescent="0.35">
      <c r="A3043" s="3" t="s">
        <v>10325</v>
      </c>
      <c r="B3043" s="3" t="s">
        <v>14556</v>
      </c>
      <c r="C3043" s="3">
        <v>6.9</v>
      </c>
    </row>
    <row r="3044" spans="1:3" x14ac:dyDescent="0.35">
      <c r="A3044" s="3" t="s">
        <v>12876</v>
      </c>
      <c r="B3044" s="3" t="s">
        <v>14560</v>
      </c>
      <c r="C3044" s="3">
        <v>7.3</v>
      </c>
    </row>
    <row r="3045" spans="1:3" x14ac:dyDescent="0.35">
      <c r="A3045" s="3" t="s">
        <v>14563</v>
      </c>
      <c r="B3045" s="3" t="s">
        <v>14564</v>
      </c>
      <c r="C3045" s="3">
        <v>4.5999999999999996</v>
      </c>
    </row>
    <row r="3046" spans="1:3" x14ac:dyDescent="0.35">
      <c r="A3046" s="3" t="s">
        <v>2246</v>
      </c>
      <c r="B3046" s="3" t="s">
        <v>14569</v>
      </c>
      <c r="C3046" s="3">
        <v>6</v>
      </c>
    </row>
    <row r="3047" spans="1:3" x14ac:dyDescent="0.35">
      <c r="A3047" s="3" t="s">
        <v>6997</v>
      </c>
      <c r="B3047" s="3" t="s">
        <v>14572</v>
      </c>
      <c r="C3047" s="3">
        <v>6.4</v>
      </c>
    </row>
    <row r="3048" spans="1:3" x14ac:dyDescent="0.35">
      <c r="A3048" s="3" t="s">
        <v>7404</v>
      </c>
      <c r="B3048" s="3" t="s">
        <v>14577</v>
      </c>
      <c r="C3048" s="3">
        <v>5.5</v>
      </c>
    </row>
    <row r="3049" spans="1:3" x14ac:dyDescent="0.35">
      <c r="A3049" s="3" t="s">
        <v>14580</v>
      </c>
      <c r="B3049" s="3" t="s">
        <v>14582</v>
      </c>
      <c r="C3049" s="3">
        <v>7.5</v>
      </c>
    </row>
    <row r="3050" spans="1:3" x14ac:dyDescent="0.35">
      <c r="A3050" s="3" t="s">
        <v>3727</v>
      </c>
      <c r="B3050" s="3" t="s">
        <v>14587</v>
      </c>
      <c r="C3050" s="3">
        <v>8.1</v>
      </c>
    </row>
    <row r="3051" spans="1:3" x14ac:dyDescent="0.35">
      <c r="A3051" s="3" t="s">
        <v>14591</v>
      </c>
      <c r="B3051" s="3" t="s">
        <v>14592</v>
      </c>
      <c r="C3051" s="3">
        <v>6.3</v>
      </c>
    </row>
    <row r="3052" spans="1:3" x14ac:dyDescent="0.35">
      <c r="A3052" s="3" t="s">
        <v>6102</v>
      </c>
      <c r="B3052" s="3" t="s">
        <v>14595</v>
      </c>
      <c r="C3052" s="3">
        <v>5.0999999999999996</v>
      </c>
    </row>
    <row r="3053" spans="1:3" x14ac:dyDescent="0.35">
      <c r="A3053" s="3" t="s">
        <v>14598</v>
      </c>
      <c r="B3053" s="3" t="s">
        <v>14600</v>
      </c>
      <c r="C3053" s="3">
        <v>6.8</v>
      </c>
    </row>
    <row r="3054" spans="1:3" x14ac:dyDescent="0.35">
      <c r="A3054" s="3" t="s">
        <v>14604</v>
      </c>
      <c r="B3054" s="3" t="s">
        <v>14605</v>
      </c>
      <c r="C3054" s="3">
        <v>5.3</v>
      </c>
    </row>
    <row r="3055" spans="1:3" x14ac:dyDescent="0.35">
      <c r="A3055" s="3" t="s">
        <v>9796</v>
      </c>
      <c r="B3055" s="3" t="s">
        <v>14608</v>
      </c>
      <c r="C3055" s="3">
        <v>7.3</v>
      </c>
    </row>
    <row r="3056" spans="1:3" x14ac:dyDescent="0.35">
      <c r="A3056" s="3" t="s">
        <v>14611</v>
      </c>
      <c r="B3056" s="3" t="s">
        <v>14612</v>
      </c>
      <c r="C3056" s="3">
        <v>7.3</v>
      </c>
    </row>
    <row r="3057" spans="1:3" x14ac:dyDescent="0.35">
      <c r="A3057" s="3" t="s">
        <v>1104</v>
      </c>
      <c r="B3057" s="3" t="s">
        <v>14615</v>
      </c>
      <c r="C3057" s="3">
        <v>7.1</v>
      </c>
    </row>
    <row r="3058" spans="1:3" x14ac:dyDescent="0.35">
      <c r="A3058" s="3" t="s">
        <v>79</v>
      </c>
      <c r="B3058" s="3" t="s">
        <v>14619</v>
      </c>
      <c r="C3058" s="3">
        <v>7.6</v>
      </c>
    </row>
    <row r="3059" spans="1:3" x14ac:dyDescent="0.35">
      <c r="A3059" s="3" t="s">
        <v>14622</v>
      </c>
      <c r="B3059" s="3" t="s">
        <v>14623</v>
      </c>
      <c r="C3059" s="3">
        <v>5.3</v>
      </c>
    </row>
    <row r="3060" spans="1:3" x14ac:dyDescent="0.35">
      <c r="A3060" s="3" t="s">
        <v>7635</v>
      </c>
      <c r="B3060" s="3" t="s">
        <v>14627</v>
      </c>
      <c r="C3060" s="3">
        <v>7.8</v>
      </c>
    </row>
    <row r="3061" spans="1:3" x14ac:dyDescent="0.35">
      <c r="A3061" s="3" t="s">
        <v>14631</v>
      </c>
      <c r="B3061" s="3" t="s">
        <v>14633</v>
      </c>
      <c r="C3061" s="3">
        <v>7.7</v>
      </c>
    </row>
    <row r="3062" spans="1:3" x14ac:dyDescent="0.35">
      <c r="A3062" s="3" t="s">
        <v>11327</v>
      </c>
      <c r="B3062" s="3" t="s">
        <v>14637</v>
      </c>
      <c r="C3062" s="3">
        <v>7.7</v>
      </c>
    </row>
    <row r="3063" spans="1:3" x14ac:dyDescent="0.35">
      <c r="A3063" s="3" t="s">
        <v>13781</v>
      </c>
      <c r="B3063" s="3" t="s">
        <v>14640</v>
      </c>
      <c r="C3063" s="3">
        <v>5.4</v>
      </c>
    </row>
    <row r="3064" spans="1:3" x14ac:dyDescent="0.35">
      <c r="A3064" s="3" t="s">
        <v>10306</v>
      </c>
      <c r="B3064" s="3" t="s">
        <v>14644</v>
      </c>
      <c r="C3064" s="3">
        <v>6.2</v>
      </c>
    </row>
    <row r="3065" spans="1:3" x14ac:dyDescent="0.35">
      <c r="A3065" s="3" t="s">
        <v>7113</v>
      </c>
      <c r="B3065" s="3" t="s">
        <v>14647</v>
      </c>
      <c r="C3065" s="3">
        <v>7.4</v>
      </c>
    </row>
    <row r="3066" spans="1:3" x14ac:dyDescent="0.35">
      <c r="A3066" s="3" t="s">
        <v>1502</v>
      </c>
      <c r="B3066" s="3" t="s">
        <v>14651</v>
      </c>
      <c r="C3066" s="3">
        <v>6.2</v>
      </c>
    </row>
    <row r="3067" spans="1:3" x14ac:dyDescent="0.35">
      <c r="A3067" s="3" t="s">
        <v>14654</v>
      </c>
      <c r="B3067" s="3" t="s">
        <v>14656</v>
      </c>
      <c r="C3067" s="3">
        <v>5.0999999999999996</v>
      </c>
    </row>
    <row r="3068" spans="1:3" x14ac:dyDescent="0.35">
      <c r="A3068" s="3" t="s">
        <v>14660</v>
      </c>
      <c r="B3068" s="3" t="s">
        <v>14661</v>
      </c>
      <c r="C3068" s="3">
        <v>6.9</v>
      </c>
    </row>
    <row r="3069" spans="1:3" x14ac:dyDescent="0.35">
      <c r="A3069" s="3" t="s">
        <v>14665</v>
      </c>
      <c r="B3069" s="3" t="s">
        <v>14666</v>
      </c>
      <c r="C3069" s="3">
        <v>6.3</v>
      </c>
    </row>
    <row r="3070" spans="1:3" x14ac:dyDescent="0.35">
      <c r="A3070" s="3" t="s">
        <v>14669</v>
      </c>
      <c r="B3070" s="3" t="s">
        <v>14672</v>
      </c>
      <c r="C3070" s="3">
        <v>6.8</v>
      </c>
    </row>
    <row r="3071" spans="1:3" x14ac:dyDescent="0.35">
      <c r="A3071" s="3" t="s">
        <v>7404</v>
      </c>
      <c r="B3071" s="3" t="s">
        <v>7408</v>
      </c>
      <c r="C3071" s="3">
        <v>7.4</v>
      </c>
    </row>
    <row r="3072" spans="1:3" x14ac:dyDescent="0.35">
      <c r="A3072" s="3" t="s">
        <v>10505</v>
      </c>
      <c r="B3072" s="3" t="s">
        <v>14676</v>
      </c>
      <c r="C3072" s="3">
        <v>5.7</v>
      </c>
    </row>
    <row r="3073" spans="1:3" x14ac:dyDescent="0.35">
      <c r="A3073" s="3" t="s">
        <v>14680</v>
      </c>
      <c r="B3073" s="3" t="s">
        <v>14681</v>
      </c>
      <c r="C3073" s="3">
        <v>5.8</v>
      </c>
    </row>
    <row r="3074" spans="1:3" x14ac:dyDescent="0.35">
      <c r="A3074" s="3" t="s">
        <v>14685</v>
      </c>
      <c r="B3074" s="3" t="s">
        <v>14687</v>
      </c>
      <c r="C3074" s="3">
        <v>6.2</v>
      </c>
    </row>
    <row r="3075" spans="1:3" x14ac:dyDescent="0.35">
      <c r="A3075" s="3" t="s">
        <v>14691</v>
      </c>
      <c r="B3075" s="3" t="s">
        <v>14693</v>
      </c>
      <c r="C3075" s="3">
        <v>4.3</v>
      </c>
    </row>
    <row r="3076" spans="1:3" x14ac:dyDescent="0.35">
      <c r="A3076" s="3" t="s">
        <v>14697</v>
      </c>
      <c r="B3076" s="3" t="s">
        <v>14700</v>
      </c>
      <c r="C3076" s="3">
        <v>6.4</v>
      </c>
    </row>
    <row r="3077" spans="1:3" x14ac:dyDescent="0.35">
      <c r="A3077" s="3" t="s">
        <v>14704</v>
      </c>
      <c r="B3077" s="3" t="s">
        <v>14707</v>
      </c>
      <c r="C3077" s="3">
        <v>6</v>
      </c>
    </row>
    <row r="3078" spans="1:3" x14ac:dyDescent="0.35">
      <c r="A3078" s="3" t="s">
        <v>5990</v>
      </c>
      <c r="B3078" s="3" t="s">
        <v>14711</v>
      </c>
      <c r="C3078" s="3">
        <v>6.9</v>
      </c>
    </row>
    <row r="3079" spans="1:3" x14ac:dyDescent="0.35">
      <c r="A3079" s="3" t="s">
        <v>14714</v>
      </c>
      <c r="B3079" s="3" t="s">
        <v>14715</v>
      </c>
      <c r="C3079" s="3">
        <v>5.5</v>
      </c>
    </row>
    <row r="3080" spans="1:3" x14ac:dyDescent="0.35">
      <c r="A3080" s="3" t="s">
        <v>14719</v>
      </c>
      <c r="B3080" s="3" t="s">
        <v>14720</v>
      </c>
      <c r="C3080" s="3">
        <v>5.4</v>
      </c>
    </row>
    <row r="3081" spans="1:3" x14ac:dyDescent="0.35">
      <c r="A3081" s="3" t="s">
        <v>3727</v>
      </c>
      <c r="B3081" s="3" t="s">
        <v>14726</v>
      </c>
      <c r="C3081" s="3">
        <v>8.3000000000000007</v>
      </c>
    </row>
    <row r="3082" spans="1:3" x14ac:dyDescent="0.35">
      <c r="A3082" s="3" t="s">
        <v>389</v>
      </c>
      <c r="B3082" s="3" t="s">
        <v>14732</v>
      </c>
      <c r="C3082" s="3">
        <v>7.9</v>
      </c>
    </row>
    <row r="3083" spans="1:3" x14ac:dyDescent="0.35">
      <c r="A3083" s="3" t="s">
        <v>14735</v>
      </c>
      <c r="B3083" s="3" t="s">
        <v>14736</v>
      </c>
      <c r="C3083" s="3">
        <v>6.5</v>
      </c>
    </row>
    <row r="3084" spans="1:3" x14ac:dyDescent="0.35">
      <c r="A3084" s="3" t="s">
        <v>14739</v>
      </c>
      <c r="B3084" s="3" t="s">
        <v>14740</v>
      </c>
      <c r="C3084" s="3">
        <v>6.3</v>
      </c>
    </row>
    <row r="3085" spans="1:3" x14ac:dyDescent="0.35">
      <c r="A3085" s="3" t="s">
        <v>14744</v>
      </c>
      <c r="B3085" s="3" t="s">
        <v>14746</v>
      </c>
      <c r="C3085" s="3">
        <v>6.4</v>
      </c>
    </row>
    <row r="3086" spans="1:3" x14ac:dyDescent="0.35">
      <c r="B3086" s="3" t="s">
        <v>14751</v>
      </c>
      <c r="C3086" s="3">
        <v>7.9</v>
      </c>
    </row>
    <row r="3087" spans="1:3" x14ac:dyDescent="0.35">
      <c r="A3087" s="3" t="s">
        <v>14755</v>
      </c>
      <c r="B3087" s="3" t="s">
        <v>14758</v>
      </c>
      <c r="C3087" s="3">
        <v>5.3</v>
      </c>
    </row>
    <row r="3088" spans="1:3" x14ac:dyDescent="0.35">
      <c r="A3088" s="3" t="s">
        <v>13676</v>
      </c>
      <c r="B3088" s="3" t="s">
        <v>14764</v>
      </c>
      <c r="C3088" s="3">
        <v>5.8</v>
      </c>
    </row>
    <row r="3089" spans="1:3" x14ac:dyDescent="0.35">
      <c r="A3089" s="3" t="s">
        <v>14767</v>
      </c>
      <c r="B3089" s="3" t="s">
        <v>14769</v>
      </c>
      <c r="C3089" s="3">
        <v>6.6</v>
      </c>
    </row>
    <row r="3090" spans="1:3" x14ac:dyDescent="0.35">
      <c r="A3090" s="3" t="s">
        <v>14772</v>
      </c>
      <c r="B3090" s="3" t="s">
        <v>14775</v>
      </c>
      <c r="C3090" s="3">
        <v>7.4</v>
      </c>
    </row>
    <row r="3091" spans="1:3" x14ac:dyDescent="0.35">
      <c r="A3091" s="3" t="s">
        <v>6051</v>
      </c>
      <c r="B3091" s="3" t="s">
        <v>14779</v>
      </c>
      <c r="C3091" s="3">
        <v>8.3000000000000007</v>
      </c>
    </row>
    <row r="3092" spans="1:3" x14ac:dyDescent="0.35">
      <c r="A3092" s="3" t="s">
        <v>14782</v>
      </c>
      <c r="B3092" s="3" t="s">
        <v>14783</v>
      </c>
      <c r="C3092" s="3">
        <v>5.3</v>
      </c>
    </row>
    <row r="3093" spans="1:3" x14ac:dyDescent="0.35">
      <c r="A3093" s="3" t="s">
        <v>14787</v>
      </c>
      <c r="B3093" s="3" t="s">
        <v>14788</v>
      </c>
      <c r="C3093" s="3">
        <v>6.2</v>
      </c>
    </row>
    <row r="3094" spans="1:3" x14ac:dyDescent="0.35">
      <c r="A3094" s="3" t="s">
        <v>2698</v>
      </c>
      <c r="B3094" s="3" t="s">
        <v>14792</v>
      </c>
      <c r="C3094" s="3">
        <v>6.9</v>
      </c>
    </row>
    <row r="3095" spans="1:3" x14ac:dyDescent="0.35">
      <c r="A3095" s="3" t="s">
        <v>1165</v>
      </c>
      <c r="B3095" s="3" t="s">
        <v>14795</v>
      </c>
      <c r="C3095" s="3">
        <v>5.9</v>
      </c>
    </row>
    <row r="3096" spans="1:3" x14ac:dyDescent="0.35">
      <c r="A3096" s="3" t="s">
        <v>14799</v>
      </c>
      <c r="B3096" s="3" t="s">
        <v>14800</v>
      </c>
      <c r="C3096" s="3">
        <v>6.1</v>
      </c>
    </row>
    <row r="3097" spans="1:3" x14ac:dyDescent="0.35">
      <c r="A3097" s="3" t="s">
        <v>12474</v>
      </c>
      <c r="B3097" s="3" t="s">
        <v>14803</v>
      </c>
      <c r="C3097" s="3">
        <v>5.8</v>
      </c>
    </row>
    <row r="3098" spans="1:3" x14ac:dyDescent="0.35">
      <c r="A3098" s="3" t="s">
        <v>7037</v>
      </c>
      <c r="B3098" s="3" t="s">
        <v>7038</v>
      </c>
      <c r="C3098" s="3">
        <v>7.3</v>
      </c>
    </row>
    <row r="3099" spans="1:3" x14ac:dyDescent="0.35">
      <c r="A3099" s="3" t="s">
        <v>14787</v>
      </c>
      <c r="B3099" s="3" t="s">
        <v>14806</v>
      </c>
      <c r="C3099" s="3">
        <v>5.9</v>
      </c>
    </row>
    <row r="3100" spans="1:3" x14ac:dyDescent="0.35">
      <c r="A3100" s="3" t="s">
        <v>6854</v>
      </c>
      <c r="B3100" s="3" t="s">
        <v>14809</v>
      </c>
      <c r="C3100" s="3">
        <v>5.5</v>
      </c>
    </row>
    <row r="3101" spans="1:3" x14ac:dyDescent="0.35">
      <c r="A3101" s="3" t="s">
        <v>9516</v>
      </c>
      <c r="B3101" s="3" t="s">
        <v>14812</v>
      </c>
      <c r="C3101" s="3">
        <v>5</v>
      </c>
    </row>
    <row r="3102" spans="1:3" x14ac:dyDescent="0.35">
      <c r="A3102" s="3" t="s">
        <v>487</v>
      </c>
      <c r="B3102" s="3" t="s">
        <v>14815</v>
      </c>
      <c r="C3102" s="3">
        <v>7</v>
      </c>
    </row>
    <row r="3103" spans="1:3" x14ac:dyDescent="0.35">
      <c r="A3103" s="3" t="s">
        <v>14818</v>
      </c>
      <c r="B3103" s="3" t="s">
        <v>14820</v>
      </c>
      <c r="C3103" s="3">
        <v>7.8</v>
      </c>
    </row>
    <row r="3104" spans="1:3" x14ac:dyDescent="0.35">
      <c r="A3104" s="3" t="s">
        <v>4437</v>
      </c>
      <c r="B3104" s="3" t="s">
        <v>14824</v>
      </c>
      <c r="C3104" s="3">
        <v>6.4</v>
      </c>
    </row>
    <row r="3105" spans="1:3" x14ac:dyDescent="0.35">
      <c r="A3105" s="3" t="s">
        <v>10819</v>
      </c>
      <c r="B3105" s="3" t="s">
        <v>14827</v>
      </c>
      <c r="C3105" s="3">
        <v>5.9</v>
      </c>
    </row>
    <row r="3106" spans="1:3" x14ac:dyDescent="0.35">
      <c r="A3106" s="3" t="s">
        <v>2178</v>
      </c>
      <c r="B3106" s="3" t="s">
        <v>14831</v>
      </c>
      <c r="C3106" s="3">
        <v>7</v>
      </c>
    </row>
    <row r="3107" spans="1:3" x14ac:dyDescent="0.35">
      <c r="A3107" s="3" t="s">
        <v>9610</v>
      </c>
      <c r="B3107" s="3" t="s">
        <v>14836</v>
      </c>
      <c r="C3107" s="3">
        <v>6.1</v>
      </c>
    </row>
    <row r="3108" spans="1:3" x14ac:dyDescent="0.35">
      <c r="A3108" s="3" t="s">
        <v>4437</v>
      </c>
      <c r="B3108" s="3" t="s">
        <v>14840</v>
      </c>
      <c r="C3108" s="3">
        <v>6.9</v>
      </c>
    </row>
    <row r="3109" spans="1:3" x14ac:dyDescent="0.35">
      <c r="A3109" s="3" t="s">
        <v>14844</v>
      </c>
      <c r="B3109" s="3" t="s">
        <v>14847</v>
      </c>
      <c r="C3109" s="3">
        <v>7.5</v>
      </c>
    </row>
    <row r="3110" spans="1:3" x14ac:dyDescent="0.35">
      <c r="A3110" s="3" t="s">
        <v>4537</v>
      </c>
      <c r="B3110" s="3" t="s">
        <v>14851</v>
      </c>
      <c r="C3110" s="3">
        <v>7.3</v>
      </c>
    </row>
    <row r="3111" spans="1:3" x14ac:dyDescent="0.35">
      <c r="A3111" s="3" t="s">
        <v>14854</v>
      </c>
      <c r="B3111" s="3" t="s">
        <v>14856</v>
      </c>
      <c r="C3111" s="3">
        <v>6.5</v>
      </c>
    </row>
    <row r="3112" spans="1:3" x14ac:dyDescent="0.35">
      <c r="A3112" s="3" t="s">
        <v>845</v>
      </c>
      <c r="B3112" s="3" t="s">
        <v>14861</v>
      </c>
      <c r="C3112" s="3">
        <v>6.2</v>
      </c>
    </row>
    <row r="3113" spans="1:3" x14ac:dyDescent="0.35">
      <c r="A3113" s="3" t="s">
        <v>12976</v>
      </c>
      <c r="B3113" s="3" t="s">
        <v>14866</v>
      </c>
      <c r="C3113" s="3">
        <v>6.7</v>
      </c>
    </row>
    <row r="3114" spans="1:3" x14ac:dyDescent="0.35">
      <c r="A3114" s="3" t="s">
        <v>10983</v>
      </c>
      <c r="B3114" s="3" t="s">
        <v>14869</v>
      </c>
      <c r="C3114" s="3">
        <v>6</v>
      </c>
    </row>
    <row r="3115" spans="1:3" x14ac:dyDescent="0.35">
      <c r="A3115" s="3" t="s">
        <v>14108</v>
      </c>
      <c r="B3115" s="3" t="s">
        <v>14873</v>
      </c>
      <c r="C3115" s="3">
        <v>6.3</v>
      </c>
    </row>
    <row r="3116" spans="1:3" x14ac:dyDescent="0.35">
      <c r="A3116" s="3" t="s">
        <v>14876</v>
      </c>
      <c r="B3116" s="3" t="s">
        <v>14877</v>
      </c>
      <c r="C3116" s="3">
        <v>5.8</v>
      </c>
    </row>
    <row r="3117" spans="1:3" x14ac:dyDescent="0.35">
      <c r="A3117" s="3" t="s">
        <v>14789</v>
      </c>
      <c r="B3117" s="3" t="s">
        <v>14881</v>
      </c>
      <c r="C3117" s="3">
        <v>6.1</v>
      </c>
    </row>
    <row r="3118" spans="1:3" x14ac:dyDescent="0.35">
      <c r="A3118" s="3" t="s">
        <v>14884</v>
      </c>
      <c r="B3118" s="3" t="s">
        <v>14887</v>
      </c>
      <c r="C3118" s="3">
        <v>6.9</v>
      </c>
    </row>
    <row r="3119" spans="1:3" x14ac:dyDescent="0.35">
      <c r="A3119" s="3" t="s">
        <v>1294</v>
      </c>
      <c r="B3119" s="3" t="s">
        <v>14448</v>
      </c>
      <c r="C3119" s="3">
        <v>8.3000000000000007</v>
      </c>
    </row>
    <row r="3120" spans="1:3" x14ac:dyDescent="0.35">
      <c r="A3120" s="3" t="s">
        <v>8480</v>
      </c>
      <c r="B3120" s="3" t="s">
        <v>14892</v>
      </c>
      <c r="C3120" s="3">
        <v>5.4</v>
      </c>
    </row>
    <row r="3121" spans="1:3" x14ac:dyDescent="0.35">
      <c r="A3121" s="3" t="s">
        <v>14895</v>
      </c>
      <c r="B3121" s="3" t="s">
        <v>14896</v>
      </c>
      <c r="C3121" s="3">
        <v>6.7</v>
      </c>
    </row>
    <row r="3122" spans="1:3" x14ac:dyDescent="0.35">
      <c r="A3122" s="3" t="s">
        <v>7134</v>
      </c>
      <c r="B3122" s="3" t="s">
        <v>14899</v>
      </c>
      <c r="C3122" s="3">
        <v>7.4</v>
      </c>
    </row>
    <row r="3123" spans="1:3" x14ac:dyDescent="0.35">
      <c r="A3123" s="3" t="s">
        <v>14902</v>
      </c>
      <c r="B3123" s="3" t="s">
        <v>14903</v>
      </c>
      <c r="C3123" s="3">
        <v>5.6</v>
      </c>
    </row>
    <row r="3124" spans="1:3" x14ac:dyDescent="0.35">
      <c r="A3124" s="3" t="s">
        <v>2843</v>
      </c>
      <c r="B3124" s="3" t="s">
        <v>14908</v>
      </c>
      <c r="C3124" s="3">
        <v>6.5</v>
      </c>
    </row>
    <row r="3125" spans="1:3" x14ac:dyDescent="0.35">
      <c r="A3125" s="3" t="s">
        <v>12291</v>
      </c>
      <c r="B3125" s="3" t="s">
        <v>14911</v>
      </c>
      <c r="C3125" s="3">
        <v>6.5</v>
      </c>
    </row>
    <row r="3126" spans="1:3" x14ac:dyDescent="0.35">
      <c r="A3126" s="3" t="s">
        <v>3880</v>
      </c>
      <c r="B3126" s="3" t="s">
        <v>14914</v>
      </c>
      <c r="C3126" s="3">
        <v>5.8</v>
      </c>
    </row>
    <row r="3127" spans="1:3" x14ac:dyDescent="0.35">
      <c r="A3127" s="3" t="s">
        <v>9525</v>
      </c>
      <c r="B3127" s="3" t="s">
        <v>14918</v>
      </c>
      <c r="C3127" s="3">
        <v>5</v>
      </c>
    </row>
    <row r="3128" spans="1:3" x14ac:dyDescent="0.35">
      <c r="A3128" s="3" t="s">
        <v>14921</v>
      </c>
      <c r="B3128" s="3" t="s">
        <v>14922</v>
      </c>
      <c r="C3128" s="3">
        <v>5.5</v>
      </c>
    </row>
    <row r="3129" spans="1:3" x14ac:dyDescent="0.35">
      <c r="A3129" s="3" t="s">
        <v>10444</v>
      </c>
      <c r="B3129" s="3" t="s">
        <v>14925</v>
      </c>
      <c r="C3129" s="3">
        <v>6.5</v>
      </c>
    </row>
    <row r="3130" spans="1:3" x14ac:dyDescent="0.35">
      <c r="A3130" s="3" t="s">
        <v>4850</v>
      </c>
      <c r="B3130" s="3" t="s">
        <v>14928</v>
      </c>
      <c r="C3130" s="3">
        <v>7.2</v>
      </c>
    </row>
    <row r="3131" spans="1:3" x14ac:dyDescent="0.35">
      <c r="A3131" s="3" t="s">
        <v>14932</v>
      </c>
      <c r="B3131" s="3" t="s">
        <v>14933</v>
      </c>
      <c r="C3131" s="3">
        <v>7.3</v>
      </c>
    </row>
    <row r="3132" spans="1:3" x14ac:dyDescent="0.35">
      <c r="A3132" s="3" t="s">
        <v>5403</v>
      </c>
      <c r="B3132" s="3" t="s">
        <v>14937</v>
      </c>
      <c r="C3132" s="3">
        <v>7.2</v>
      </c>
    </row>
    <row r="3133" spans="1:3" x14ac:dyDescent="0.35">
      <c r="A3133" s="3" t="s">
        <v>14940</v>
      </c>
      <c r="B3133" s="3" t="s">
        <v>14942</v>
      </c>
      <c r="C3133" s="3">
        <v>5.2</v>
      </c>
    </row>
    <row r="3134" spans="1:3" x14ac:dyDescent="0.35">
      <c r="A3134" s="3" t="s">
        <v>14946</v>
      </c>
      <c r="B3134" s="3" t="s">
        <v>14947</v>
      </c>
      <c r="C3134" s="3">
        <v>5.7</v>
      </c>
    </row>
    <row r="3135" spans="1:3" x14ac:dyDescent="0.35">
      <c r="A3135" s="3" t="s">
        <v>13404</v>
      </c>
      <c r="B3135" s="3" t="s">
        <v>14950</v>
      </c>
      <c r="C3135" s="3">
        <v>4.7</v>
      </c>
    </row>
    <row r="3136" spans="1:3" x14ac:dyDescent="0.35">
      <c r="A3136" s="3" t="s">
        <v>14954</v>
      </c>
      <c r="B3136" s="3" t="s">
        <v>14955</v>
      </c>
      <c r="C3136" s="3">
        <v>5.9</v>
      </c>
    </row>
    <row r="3137" spans="1:3" x14ac:dyDescent="0.35">
      <c r="A3137" s="3" t="s">
        <v>11681</v>
      </c>
      <c r="B3137" s="3" t="s">
        <v>14958</v>
      </c>
      <c r="C3137" s="3">
        <v>6.8</v>
      </c>
    </row>
    <row r="3138" spans="1:3" x14ac:dyDescent="0.35">
      <c r="A3138" s="3" t="s">
        <v>14961</v>
      </c>
      <c r="B3138" s="3" t="s">
        <v>14962</v>
      </c>
      <c r="C3138" s="3">
        <v>5.9</v>
      </c>
    </row>
    <row r="3139" spans="1:3" x14ac:dyDescent="0.35">
      <c r="A3139" s="3" t="s">
        <v>14965</v>
      </c>
      <c r="B3139" s="3" t="s">
        <v>14967</v>
      </c>
      <c r="C3139" s="3">
        <v>5.3</v>
      </c>
    </row>
    <row r="3140" spans="1:3" x14ac:dyDescent="0.35">
      <c r="A3140" s="3" t="s">
        <v>6800</v>
      </c>
      <c r="B3140" s="3" t="s">
        <v>14971</v>
      </c>
      <c r="C3140" s="3">
        <v>6</v>
      </c>
    </row>
    <row r="3141" spans="1:3" x14ac:dyDescent="0.35">
      <c r="A3141" s="3" t="s">
        <v>5382</v>
      </c>
      <c r="B3141" s="3" t="s">
        <v>14974</v>
      </c>
      <c r="C3141" s="3">
        <v>7.7</v>
      </c>
    </row>
    <row r="3142" spans="1:3" x14ac:dyDescent="0.35">
      <c r="A3142" s="3" t="s">
        <v>6529</v>
      </c>
      <c r="B3142" s="3" t="s">
        <v>14977</v>
      </c>
      <c r="C3142" s="3">
        <v>4.4000000000000004</v>
      </c>
    </row>
    <row r="3143" spans="1:3" x14ac:dyDescent="0.35">
      <c r="A3143" s="3" t="s">
        <v>4537</v>
      </c>
      <c r="B3143" s="3" t="s">
        <v>14981</v>
      </c>
      <c r="C3143" s="3">
        <v>6.6</v>
      </c>
    </row>
    <row r="3144" spans="1:3" x14ac:dyDescent="0.35">
      <c r="A3144" s="3" t="s">
        <v>14985</v>
      </c>
      <c r="B3144" s="3" t="s">
        <v>14986</v>
      </c>
      <c r="C3144" s="3">
        <v>6.7</v>
      </c>
    </row>
    <row r="3145" spans="1:3" x14ac:dyDescent="0.35">
      <c r="A3145" s="3" t="s">
        <v>11562</v>
      </c>
      <c r="B3145" s="3" t="s">
        <v>14989</v>
      </c>
      <c r="C3145" s="3">
        <v>5.5</v>
      </c>
    </row>
    <row r="3146" spans="1:3" x14ac:dyDescent="0.35">
      <c r="A3146" s="3" t="s">
        <v>5076</v>
      </c>
      <c r="B3146" s="3" t="s">
        <v>14992</v>
      </c>
      <c r="C3146" s="3">
        <v>6.5</v>
      </c>
    </row>
    <row r="3147" spans="1:3" x14ac:dyDescent="0.35">
      <c r="A3147" s="3" t="s">
        <v>4982</v>
      </c>
      <c r="B3147" s="3" t="s">
        <v>14997</v>
      </c>
      <c r="C3147" s="3">
        <v>6.2</v>
      </c>
    </row>
    <row r="3148" spans="1:3" x14ac:dyDescent="0.35">
      <c r="A3148" s="3" t="s">
        <v>1902</v>
      </c>
      <c r="B3148" s="3" t="s">
        <v>15002</v>
      </c>
      <c r="C3148" s="3">
        <v>7.1</v>
      </c>
    </row>
    <row r="3149" spans="1:3" x14ac:dyDescent="0.35">
      <c r="A3149" s="3" t="s">
        <v>15006</v>
      </c>
      <c r="B3149" s="3" t="s">
        <v>15008</v>
      </c>
      <c r="C3149" s="3">
        <v>6.1</v>
      </c>
    </row>
    <row r="3150" spans="1:3" x14ac:dyDescent="0.35">
      <c r="A3150" s="3" t="s">
        <v>4356</v>
      </c>
      <c r="B3150" s="3" t="s">
        <v>15012</v>
      </c>
      <c r="C3150" s="3">
        <v>7.1</v>
      </c>
    </row>
    <row r="3151" spans="1:3" x14ac:dyDescent="0.35">
      <c r="A3151" s="3" t="s">
        <v>13030</v>
      </c>
      <c r="B3151" s="3" t="s">
        <v>15016</v>
      </c>
      <c r="C3151" s="3">
        <v>6</v>
      </c>
    </row>
    <row r="3152" spans="1:3" x14ac:dyDescent="0.35">
      <c r="A3152" s="3" t="s">
        <v>11999</v>
      </c>
      <c r="B3152" s="3" t="s">
        <v>15019</v>
      </c>
      <c r="C3152" s="3">
        <v>7.4</v>
      </c>
    </row>
    <row r="3153" spans="1:3" x14ac:dyDescent="0.35">
      <c r="A3153" s="3" t="s">
        <v>15022</v>
      </c>
      <c r="B3153" s="3" t="s">
        <v>15023</v>
      </c>
      <c r="C3153" s="3">
        <v>5.9</v>
      </c>
    </row>
    <row r="3154" spans="1:3" x14ac:dyDescent="0.35">
      <c r="A3154" s="3" t="s">
        <v>15027</v>
      </c>
      <c r="B3154" s="3" t="s">
        <v>15030</v>
      </c>
      <c r="C3154" s="3">
        <v>4.0999999999999996</v>
      </c>
    </row>
    <row r="3155" spans="1:3" x14ac:dyDescent="0.35">
      <c r="A3155" s="3" t="s">
        <v>15034</v>
      </c>
      <c r="B3155" s="3" t="s">
        <v>15035</v>
      </c>
      <c r="C3155" s="3">
        <v>5.8</v>
      </c>
    </row>
    <row r="3156" spans="1:3" x14ac:dyDescent="0.35">
      <c r="A3156" s="3" t="s">
        <v>15038</v>
      </c>
      <c r="B3156" s="3" t="s">
        <v>15039</v>
      </c>
      <c r="C3156" s="3">
        <v>5.9</v>
      </c>
    </row>
    <row r="3157" spans="1:3" x14ac:dyDescent="0.35">
      <c r="A3157" s="3" t="s">
        <v>14611</v>
      </c>
      <c r="B3157" s="3" t="s">
        <v>15042</v>
      </c>
      <c r="C3157" s="3">
        <v>7</v>
      </c>
    </row>
    <row r="3158" spans="1:3" x14ac:dyDescent="0.35">
      <c r="A3158" s="3" t="s">
        <v>6868</v>
      </c>
      <c r="B3158" s="3" t="s">
        <v>15045</v>
      </c>
      <c r="C3158" s="3">
        <v>6.8</v>
      </c>
    </row>
    <row r="3159" spans="1:3" x14ac:dyDescent="0.35">
      <c r="A3159" s="3" t="s">
        <v>15048</v>
      </c>
      <c r="B3159" s="3" t="s">
        <v>15049</v>
      </c>
      <c r="C3159" s="3">
        <v>7.4</v>
      </c>
    </row>
    <row r="3160" spans="1:3" x14ac:dyDescent="0.35">
      <c r="A3160" s="3" t="s">
        <v>15052</v>
      </c>
      <c r="B3160" s="3" t="s">
        <v>15053</v>
      </c>
      <c r="C3160" s="3">
        <v>7.1</v>
      </c>
    </row>
    <row r="3161" spans="1:3" x14ac:dyDescent="0.35">
      <c r="A3161" s="3" t="s">
        <v>15056</v>
      </c>
      <c r="B3161" s="3" t="s">
        <v>15059</v>
      </c>
      <c r="C3161" s="3">
        <v>7</v>
      </c>
    </row>
    <row r="3162" spans="1:3" x14ac:dyDescent="0.35">
      <c r="A3162" s="3" t="s">
        <v>7540</v>
      </c>
      <c r="B3162" s="3" t="s">
        <v>15063</v>
      </c>
      <c r="C3162" s="3">
        <v>5.8</v>
      </c>
    </row>
    <row r="3163" spans="1:3" x14ac:dyDescent="0.35">
      <c r="A3163" s="3" t="s">
        <v>14061</v>
      </c>
      <c r="B3163" s="3" t="s">
        <v>15066</v>
      </c>
      <c r="C3163" s="3">
        <v>7.8</v>
      </c>
    </row>
    <row r="3164" spans="1:3" x14ac:dyDescent="0.35">
      <c r="A3164" s="3" t="s">
        <v>15069</v>
      </c>
      <c r="B3164" s="3" t="s">
        <v>15071</v>
      </c>
      <c r="C3164" s="3">
        <v>6.5</v>
      </c>
    </row>
    <row r="3165" spans="1:3" x14ac:dyDescent="0.35">
      <c r="A3165" s="3" t="s">
        <v>255</v>
      </c>
      <c r="B3165" s="3" t="s">
        <v>15075</v>
      </c>
      <c r="C3165" s="3">
        <v>7</v>
      </c>
    </row>
    <row r="3166" spans="1:3" x14ac:dyDescent="0.35">
      <c r="A3166" s="3" t="s">
        <v>225</v>
      </c>
      <c r="B3166" s="3" t="s">
        <v>15078</v>
      </c>
      <c r="C3166" s="3">
        <v>6.3</v>
      </c>
    </row>
    <row r="3167" spans="1:3" x14ac:dyDescent="0.35">
      <c r="A3167" s="3" t="s">
        <v>12365</v>
      </c>
      <c r="B3167" s="3" t="s">
        <v>15081</v>
      </c>
      <c r="C3167" s="3">
        <v>5.3</v>
      </c>
    </row>
    <row r="3168" spans="1:3" x14ac:dyDescent="0.35">
      <c r="A3168" s="3" t="s">
        <v>2246</v>
      </c>
      <c r="B3168" s="3" t="s">
        <v>15084</v>
      </c>
      <c r="C3168" s="3">
        <v>6.8</v>
      </c>
    </row>
    <row r="3169" spans="1:3" x14ac:dyDescent="0.35">
      <c r="A3169" s="3" t="s">
        <v>9843</v>
      </c>
      <c r="B3169" s="3" t="s">
        <v>15088</v>
      </c>
      <c r="C3169" s="3">
        <v>5.5</v>
      </c>
    </row>
    <row r="3170" spans="1:3" x14ac:dyDescent="0.35">
      <c r="A3170" s="3" t="s">
        <v>5647</v>
      </c>
      <c r="B3170" s="3" t="s">
        <v>15091</v>
      </c>
      <c r="C3170" s="3">
        <v>7.4</v>
      </c>
    </row>
    <row r="3171" spans="1:3" x14ac:dyDescent="0.35">
      <c r="A3171" s="3" t="s">
        <v>8764</v>
      </c>
      <c r="B3171" s="3" t="s">
        <v>15094</v>
      </c>
      <c r="C3171" s="3">
        <v>4.3</v>
      </c>
    </row>
    <row r="3172" spans="1:3" x14ac:dyDescent="0.35">
      <c r="A3172" s="3" t="s">
        <v>1813</v>
      </c>
      <c r="B3172" s="3" t="s">
        <v>1815</v>
      </c>
      <c r="C3172" s="3">
        <v>6</v>
      </c>
    </row>
    <row r="3173" spans="1:3" x14ac:dyDescent="0.35">
      <c r="A3173" s="3" t="s">
        <v>15097</v>
      </c>
      <c r="B3173" s="3" t="s">
        <v>15098</v>
      </c>
      <c r="C3173" s="3">
        <v>5.2</v>
      </c>
    </row>
    <row r="3174" spans="1:3" x14ac:dyDescent="0.35">
      <c r="A3174" s="3" t="s">
        <v>15101</v>
      </c>
      <c r="B3174" s="3" t="s">
        <v>15103</v>
      </c>
      <c r="C3174" s="3">
        <v>6.7</v>
      </c>
    </row>
    <row r="3175" spans="1:3" x14ac:dyDescent="0.35">
      <c r="A3175" s="3" t="s">
        <v>8950</v>
      </c>
      <c r="B3175" s="3" t="s">
        <v>15107</v>
      </c>
      <c r="C3175" s="3">
        <v>6.3</v>
      </c>
    </row>
    <row r="3176" spans="1:3" x14ac:dyDescent="0.35">
      <c r="B3176" s="3" t="s">
        <v>15111</v>
      </c>
      <c r="C3176" s="3">
        <v>7.9</v>
      </c>
    </row>
    <row r="3177" spans="1:3" x14ac:dyDescent="0.35">
      <c r="A3177" s="3" t="s">
        <v>7744</v>
      </c>
      <c r="B3177" s="3" t="s">
        <v>15115</v>
      </c>
      <c r="C3177" s="3">
        <v>8.6</v>
      </c>
    </row>
    <row r="3178" spans="1:3" x14ac:dyDescent="0.35">
      <c r="A3178" s="3" t="s">
        <v>15118</v>
      </c>
      <c r="B3178" s="3" t="s">
        <v>15120</v>
      </c>
      <c r="C3178" s="3">
        <v>6.1</v>
      </c>
    </row>
    <row r="3179" spans="1:3" x14ac:dyDescent="0.35">
      <c r="A3179" s="3" t="s">
        <v>15124</v>
      </c>
      <c r="B3179" s="3" t="s">
        <v>15125</v>
      </c>
      <c r="C3179" s="3">
        <v>5.8</v>
      </c>
    </row>
    <row r="3180" spans="1:3" x14ac:dyDescent="0.35">
      <c r="A3180" s="3" t="s">
        <v>15128</v>
      </c>
      <c r="B3180" s="3" t="s">
        <v>15132</v>
      </c>
      <c r="C3180" s="3">
        <v>7.7</v>
      </c>
    </row>
    <row r="3181" spans="1:3" x14ac:dyDescent="0.35">
      <c r="A3181" s="3" t="s">
        <v>5877</v>
      </c>
      <c r="B3181" s="3" t="s">
        <v>15136</v>
      </c>
      <c r="C3181" s="3">
        <v>8</v>
      </c>
    </row>
    <row r="3182" spans="1:3" x14ac:dyDescent="0.35">
      <c r="A3182" s="3" t="s">
        <v>15139</v>
      </c>
      <c r="B3182" s="3" t="s">
        <v>15141</v>
      </c>
      <c r="C3182" s="3">
        <v>5.6</v>
      </c>
    </row>
    <row r="3183" spans="1:3" x14ac:dyDescent="0.35">
      <c r="A3183" s="3" t="s">
        <v>15144</v>
      </c>
      <c r="B3183" s="3" t="s">
        <v>15145</v>
      </c>
      <c r="C3183" s="3">
        <v>6.7</v>
      </c>
    </row>
    <row r="3184" spans="1:3" x14ac:dyDescent="0.35">
      <c r="A3184" s="3" t="s">
        <v>15148</v>
      </c>
      <c r="B3184" s="3" t="s">
        <v>15150</v>
      </c>
      <c r="C3184" s="3">
        <v>6.6</v>
      </c>
    </row>
    <row r="3185" spans="1:3" x14ac:dyDescent="0.35">
      <c r="A3185" s="3" t="s">
        <v>15154</v>
      </c>
      <c r="B3185" s="3" t="s">
        <v>15155</v>
      </c>
      <c r="C3185" s="3">
        <v>4.2</v>
      </c>
    </row>
    <row r="3186" spans="1:3" x14ac:dyDescent="0.35">
      <c r="A3186" s="3" t="s">
        <v>11065</v>
      </c>
      <c r="B3186" s="3" t="s">
        <v>15158</v>
      </c>
      <c r="C3186" s="3">
        <v>6.6</v>
      </c>
    </row>
    <row r="3187" spans="1:3" x14ac:dyDescent="0.35">
      <c r="A3187" s="3" t="s">
        <v>15162</v>
      </c>
      <c r="B3187" s="3" t="s">
        <v>15163</v>
      </c>
      <c r="C3187" s="3">
        <v>4.0999999999999996</v>
      </c>
    </row>
    <row r="3188" spans="1:3" x14ac:dyDescent="0.35">
      <c r="A3188" s="3" t="s">
        <v>10018</v>
      </c>
      <c r="B3188" s="3" t="s">
        <v>15168</v>
      </c>
      <c r="C3188" s="3">
        <v>7.3</v>
      </c>
    </row>
    <row r="3189" spans="1:3" x14ac:dyDescent="0.35">
      <c r="A3189" s="3" t="s">
        <v>15172</v>
      </c>
      <c r="B3189" s="3" t="s">
        <v>15173</v>
      </c>
      <c r="C3189" s="3">
        <v>7.1</v>
      </c>
    </row>
    <row r="3190" spans="1:3" x14ac:dyDescent="0.35">
      <c r="A3190" s="3" t="s">
        <v>15176</v>
      </c>
      <c r="B3190" s="3" t="s">
        <v>15178</v>
      </c>
      <c r="C3190" s="3">
        <v>6.5</v>
      </c>
    </row>
    <row r="3191" spans="1:3" x14ac:dyDescent="0.35">
      <c r="A3191" s="3" t="s">
        <v>15181</v>
      </c>
      <c r="B3191" s="3" t="s">
        <v>15184</v>
      </c>
      <c r="C3191" s="3">
        <v>7</v>
      </c>
    </row>
    <row r="3192" spans="1:3" x14ac:dyDescent="0.35">
      <c r="A3192" s="3" t="s">
        <v>15188</v>
      </c>
      <c r="B3192" s="3" t="s">
        <v>15189</v>
      </c>
      <c r="C3192" s="3">
        <v>5.5</v>
      </c>
    </row>
    <row r="3193" spans="1:3" x14ac:dyDescent="0.35">
      <c r="A3193" s="3" t="s">
        <v>15192</v>
      </c>
      <c r="B3193" s="3" t="s">
        <v>15193</v>
      </c>
      <c r="C3193" s="3">
        <v>6.6</v>
      </c>
    </row>
    <row r="3194" spans="1:3" x14ac:dyDescent="0.35">
      <c r="A3194" s="3" t="s">
        <v>1526</v>
      </c>
      <c r="B3194" s="3" t="s">
        <v>15197</v>
      </c>
      <c r="C3194" s="3">
        <v>7.1</v>
      </c>
    </row>
    <row r="3195" spans="1:3" x14ac:dyDescent="0.35">
      <c r="A3195" s="3" t="s">
        <v>8508</v>
      </c>
      <c r="B3195" s="3" t="s">
        <v>15200</v>
      </c>
      <c r="C3195" s="3">
        <v>7.9</v>
      </c>
    </row>
    <row r="3196" spans="1:3" x14ac:dyDescent="0.35">
      <c r="A3196" s="3" t="s">
        <v>15203</v>
      </c>
      <c r="B3196" s="3" t="s">
        <v>15204</v>
      </c>
      <c r="C3196" s="3">
        <v>7.1</v>
      </c>
    </row>
    <row r="3197" spans="1:3" x14ac:dyDescent="0.35">
      <c r="A3197" s="3" t="s">
        <v>15207</v>
      </c>
      <c r="B3197" s="3" t="s">
        <v>15208</v>
      </c>
      <c r="C3197" s="3">
        <v>5.6</v>
      </c>
    </row>
    <row r="3198" spans="1:3" x14ac:dyDescent="0.35">
      <c r="A3198" s="3" t="s">
        <v>9610</v>
      </c>
      <c r="B3198" s="3" t="s">
        <v>15213</v>
      </c>
      <c r="C3198" s="3">
        <v>7.3</v>
      </c>
    </row>
    <row r="3199" spans="1:3" x14ac:dyDescent="0.35">
      <c r="A3199" s="3" t="s">
        <v>15216</v>
      </c>
      <c r="B3199" s="3" t="s">
        <v>15217</v>
      </c>
      <c r="C3199" s="3">
        <v>3.3</v>
      </c>
    </row>
    <row r="3200" spans="1:3" x14ac:dyDescent="0.35">
      <c r="A3200" s="3" t="s">
        <v>5076</v>
      </c>
      <c r="B3200" s="3" t="s">
        <v>15221</v>
      </c>
      <c r="C3200" s="3">
        <v>6.5</v>
      </c>
    </row>
    <row r="3201" spans="1:3" x14ac:dyDescent="0.35">
      <c r="A3201" s="3" t="s">
        <v>15224</v>
      </c>
      <c r="B3201" s="3" t="s">
        <v>15227</v>
      </c>
      <c r="C3201" s="3">
        <v>4.8</v>
      </c>
    </row>
    <row r="3202" spans="1:3" x14ac:dyDescent="0.35">
      <c r="A3202" s="3" t="s">
        <v>14099</v>
      </c>
      <c r="B3202" s="3" t="s">
        <v>15231</v>
      </c>
      <c r="C3202" s="3">
        <v>5.2</v>
      </c>
    </row>
    <row r="3203" spans="1:3" x14ac:dyDescent="0.35">
      <c r="A3203" s="3" t="s">
        <v>15234</v>
      </c>
      <c r="B3203" s="3" t="s">
        <v>15236</v>
      </c>
      <c r="C3203" s="3">
        <v>6.3</v>
      </c>
    </row>
    <row r="3204" spans="1:3" x14ac:dyDescent="0.35">
      <c r="A3204" s="3" t="s">
        <v>198</v>
      </c>
      <c r="B3204" s="3" t="s">
        <v>15241</v>
      </c>
      <c r="C3204" s="3">
        <v>7.2</v>
      </c>
    </row>
    <row r="3205" spans="1:3" x14ac:dyDescent="0.35">
      <c r="A3205" s="3" t="s">
        <v>5403</v>
      </c>
      <c r="B3205" s="3" t="s">
        <v>15245</v>
      </c>
      <c r="C3205" s="3">
        <v>6.8</v>
      </c>
    </row>
    <row r="3206" spans="1:3" x14ac:dyDescent="0.35">
      <c r="A3206" s="3" t="s">
        <v>15248</v>
      </c>
      <c r="B3206" s="3" t="s">
        <v>15249</v>
      </c>
      <c r="C3206" s="3">
        <v>5.7</v>
      </c>
    </row>
    <row r="3207" spans="1:3" x14ac:dyDescent="0.35">
      <c r="A3207" s="3" t="s">
        <v>10161</v>
      </c>
      <c r="B3207" s="3" t="s">
        <v>15252</v>
      </c>
      <c r="C3207" s="3">
        <v>7.2</v>
      </c>
    </row>
    <row r="3208" spans="1:3" x14ac:dyDescent="0.35">
      <c r="A3208" s="3" t="s">
        <v>8040</v>
      </c>
      <c r="B3208" s="3" t="s">
        <v>15255</v>
      </c>
      <c r="C3208" s="3">
        <v>6.9</v>
      </c>
    </row>
    <row r="3209" spans="1:3" x14ac:dyDescent="0.35">
      <c r="B3209" s="3" t="s">
        <v>13601</v>
      </c>
      <c r="C3209" s="3">
        <v>9.1</v>
      </c>
    </row>
    <row r="3210" spans="1:3" x14ac:dyDescent="0.35">
      <c r="A3210" s="3" t="s">
        <v>15258</v>
      </c>
      <c r="B3210" s="3" t="s">
        <v>15261</v>
      </c>
      <c r="C3210" s="3">
        <v>6.3</v>
      </c>
    </row>
    <row r="3211" spans="1:3" x14ac:dyDescent="0.35">
      <c r="A3211" s="3" t="s">
        <v>13792</v>
      </c>
      <c r="B3211" s="3" t="s">
        <v>15265</v>
      </c>
      <c r="C3211" s="3">
        <v>6.2</v>
      </c>
    </row>
    <row r="3212" spans="1:3" x14ac:dyDescent="0.35">
      <c r="A3212" s="3" t="s">
        <v>4733</v>
      </c>
      <c r="B3212" s="3" t="s">
        <v>15269</v>
      </c>
      <c r="C3212" s="3">
        <v>6.7</v>
      </c>
    </row>
    <row r="3213" spans="1:3" x14ac:dyDescent="0.35">
      <c r="A3213" s="3" t="s">
        <v>15273</v>
      </c>
      <c r="B3213" s="3" t="s">
        <v>15274</v>
      </c>
      <c r="C3213" s="3">
        <v>6.5</v>
      </c>
    </row>
    <row r="3214" spans="1:3" x14ac:dyDescent="0.35">
      <c r="A3214" s="3" t="s">
        <v>15278</v>
      </c>
      <c r="B3214" s="3" t="s">
        <v>15279</v>
      </c>
      <c r="C3214" s="3">
        <v>7.2</v>
      </c>
    </row>
    <row r="3215" spans="1:3" x14ac:dyDescent="0.35">
      <c r="A3215" s="3" t="s">
        <v>15282</v>
      </c>
      <c r="B3215" s="3" t="s">
        <v>15283</v>
      </c>
      <c r="C3215" s="3">
        <v>5.3</v>
      </c>
    </row>
    <row r="3216" spans="1:3" x14ac:dyDescent="0.35">
      <c r="A3216" s="3" t="s">
        <v>6977</v>
      </c>
      <c r="B3216" s="3" t="s">
        <v>15287</v>
      </c>
      <c r="C3216" s="3">
        <v>6.7</v>
      </c>
    </row>
    <row r="3217" spans="1:3" x14ac:dyDescent="0.35">
      <c r="A3217" s="3" t="s">
        <v>14665</v>
      </c>
      <c r="B3217" s="3" t="s">
        <v>15291</v>
      </c>
      <c r="C3217" s="3">
        <v>6.2</v>
      </c>
    </row>
    <row r="3218" spans="1:3" x14ac:dyDescent="0.35">
      <c r="A3218" s="3" t="s">
        <v>1294</v>
      </c>
      <c r="B3218" s="3" t="s">
        <v>15295</v>
      </c>
      <c r="C3218" s="3">
        <v>3.6</v>
      </c>
    </row>
    <row r="3219" spans="1:3" x14ac:dyDescent="0.35">
      <c r="A3219" s="3" t="s">
        <v>15298</v>
      </c>
      <c r="B3219" s="3" t="s">
        <v>15300</v>
      </c>
      <c r="C3219" s="3">
        <v>5.7</v>
      </c>
    </row>
    <row r="3220" spans="1:3" x14ac:dyDescent="0.35">
      <c r="A3220" s="3" t="s">
        <v>11094</v>
      </c>
      <c r="B3220" s="3" t="s">
        <v>15304</v>
      </c>
      <c r="C3220" s="3">
        <v>7.3</v>
      </c>
    </row>
    <row r="3221" spans="1:3" x14ac:dyDescent="0.35">
      <c r="A3221" s="3" t="s">
        <v>13975</v>
      </c>
      <c r="B3221" s="3" t="s">
        <v>15308</v>
      </c>
      <c r="C3221" s="3">
        <v>5</v>
      </c>
    </row>
    <row r="3222" spans="1:3" x14ac:dyDescent="0.35">
      <c r="A3222" s="3" t="s">
        <v>15312</v>
      </c>
      <c r="B3222" s="3" t="s">
        <v>15313</v>
      </c>
      <c r="C3222" s="3">
        <v>6.6</v>
      </c>
    </row>
    <row r="3223" spans="1:3" x14ac:dyDescent="0.35">
      <c r="A3223" s="3" t="s">
        <v>5004</v>
      </c>
      <c r="B3223" s="3" t="s">
        <v>15319</v>
      </c>
      <c r="C3223" s="3">
        <v>6.6</v>
      </c>
    </row>
    <row r="3224" spans="1:3" x14ac:dyDescent="0.35">
      <c r="A3224" s="3" t="s">
        <v>15323</v>
      </c>
      <c r="B3224" s="3" t="s">
        <v>15325</v>
      </c>
      <c r="C3224" s="3">
        <v>6.8</v>
      </c>
    </row>
    <row r="3225" spans="1:3" x14ac:dyDescent="0.35">
      <c r="A3225" s="3" t="s">
        <v>15329</v>
      </c>
      <c r="B3225" s="3" t="s">
        <v>15330</v>
      </c>
      <c r="C3225" s="3">
        <v>6.2</v>
      </c>
    </row>
    <row r="3226" spans="1:3" x14ac:dyDescent="0.35">
      <c r="A3226" s="3" t="s">
        <v>15334</v>
      </c>
      <c r="B3226" s="3" t="s">
        <v>15336</v>
      </c>
      <c r="C3226" s="3">
        <v>7.3</v>
      </c>
    </row>
    <row r="3227" spans="1:3" x14ac:dyDescent="0.35">
      <c r="A3227" s="3" t="s">
        <v>15340</v>
      </c>
      <c r="B3227" s="3" t="s">
        <v>15343</v>
      </c>
      <c r="C3227" s="3">
        <v>6.2</v>
      </c>
    </row>
    <row r="3228" spans="1:3" x14ac:dyDescent="0.35">
      <c r="A3228" s="3" t="s">
        <v>15346</v>
      </c>
      <c r="B3228" s="3" t="s">
        <v>15347</v>
      </c>
      <c r="C3228" s="3">
        <v>6.9</v>
      </c>
    </row>
    <row r="3229" spans="1:3" x14ac:dyDescent="0.35">
      <c r="A3229" s="3" t="s">
        <v>14431</v>
      </c>
      <c r="B3229" s="3" t="s">
        <v>15350</v>
      </c>
      <c r="C3229" s="3">
        <v>6.6</v>
      </c>
    </row>
    <row r="3230" spans="1:3" x14ac:dyDescent="0.35">
      <c r="A3230" s="3" t="s">
        <v>14272</v>
      </c>
      <c r="B3230" s="3" t="s">
        <v>15355</v>
      </c>
      <c r="C3230" s="3">
        <v>6.3</v>
      </c>
    </row>
    <row r="3231" spans="1:3" x14ac:dyDescent="0.35">
      <c r="A3231" s="3" t="s">
        <v>15358</v>
      </c>
      <c r="B3231" s="3" t="s">
        <v>15359</v>
      </c>
      <c r="C3231" s="3">
        <v>7</v>
      </c>
    </row>
    <row r="3232" spans="1:3" x14ac:dyDescent="0.35">
      <c r="A3232" s="3" t="s">
        <v>15363</v>
      </c>
      <c r="B3232" s="3" t="s">
        <v>15364</v>
      </c>
      <c r="C3232" s="3">
        <v>3.3</v>
      </c>
    </row>
    <row r="3233" spans="1:3" x14ac:dyDescent="0.35">
      <c r="A3233" s="3" t="s">
        <v>7057</v>
      </c>
      <c r="B3233" s="3" t="s">
        <v>15367</v>
      </c>
      <c r="C3233" s="3">
        <v>6.7</v>
      </c>
    </row>
    <row r="3234" spans="1:3" x14ac:dyDescent="0.35">
      <c r="A3234" s="3" t="s">
        <v>15371</v>
      </c>
      <c r="B3234" s="3" t="s">
        <v>15374</v>
      </c>
      <c r="C3234" s="3">
        <v>6.2</v>
      </c>
    </row>
    <row r="3235" spans="1:3" x14ac:dyDescent="0.35">
      <c r="A3235" s="3" t="s">
        <v>8671</v>
      </c>
      <c r="B3235" s="3" t="s">
        <v>15378</v>
      </c>
      <c r="C3235" s="3">
        <v>6.5</v>
      </c>
    </row>
    <row r="3236" spans="1:3" x14ac:dyDescent="0.35">
      <c r="A3236" s="3" t="s">
        <v>15381</v>
      </c>
      <c r="B3236" s="3" t="s">
        <v>15383</v>
      </c>
      <c r="C3236" s="3">
        <v>3.5</v>
      </c>
    </row>
    <row r="3237" spans="1:3" x14ac:dyDescent="0.35">
      <c r="A3237" s="3" t="s">
        <v>15386</v>
      </c>
      <c r="B3237" s="3" t="s">
        <v>15387</v>
      </c>
      <c r="C3237" s="3">
        <v>5.5</v>
      </c>
    </row>
    <row r="3238" spans="1:3" x14ac:dyDescent="0.35">
      <c r="A3238" s="3" t="s">
        <v>15390</v>
      </c>
      <c r="B3238" s="3" t="s">
        <v>15391</v>
      </c>
      <c r="C3238" s="3">
        <v>5.9</v>
      </c>
    </row>
    <row r="3239" spans="1:3" x14ac:dyDescent="0.35">
      <c r="A3239" s="3" t="s">
        <v>15394</v>
      </c>
      <c r="B3239" s="3" t="s">
        <v>15395</v>
      </c>
      <c r="C3239" s="3">
        <v>4.7</v>
      </c>
    </row>
    <row r="3240" spans="1:3" x14ac:dyDescent="0.35">
      <c r="A3240" s="3" t="s">
        <v>14002</v>
      </c>
      <c r="B3240" s="3" t="s">
        <v>15398</v>
      </c>
      <c r="C3240" s="3">
        <v>4.2</v>
      </c>
    </row>
    <row r="3241" spans="1:3" x14ac:dyDescent="0.35">
      <c r="A3241" s="3" t="s">
        <v>15401</v>
      </c>
      <c r="B3241" s="3" t="s">
        <v>15404</v>
      </c>
      <c r="C3241" s="3">
        <v>5.2</v>
      </c>
    </row>
    <row r="3242" spans="1:3" x14ac:dyDescent="0.35">
      <c r="A3242" s="3" t="s">
        <v>14876</v>
      </c>
      <c r="B3242" s="3" t="s">
        <v>15408</v>
      </c>
      <c r="C3242" s="3">
        <v>5.2</v>
      </c>
    </row>
    <row r="3243" spans="1:3" x14ac:dyDescent="0.35">
      <c r="A3243" s="3" t="s">
        <v>15412</v>
      </c>
      <c r="B3243" s="3" t="s">
        <v>15415</v>
      </c>
      <c r="C3243" s="3">
        <v>3.9</v>
      </c>
    </row>
    <row r="3244" spans="1:3" x14ac:dyDescent="0.35">
      <c r="A3244" s="3" t="s">
        <v>15418</v>
      </c>
      <c r="B3244" s="3" t="s">
        <v>15420</v>
      </c>
      <c r="C3244" s="3">
        <v>6.1</v>
      </c>
    </row>
    <row r="3245" spans="1:3" x14ac:dyDescent="0.35">
      <c r="A3245" s="3" t="s">
        <v>15424</v>
      </c>
      <c r="B3245" s="3" t="s">
        <v>15427</v>
      </c>
      <c r="C3245" s="3">
        <v>5.8</v>
      </c>
    </row>
    <row r="3246" spans="1:3" x14ac:dyDescent="0.35">
      <c r="A3246" s="3" t="s">
        <v>15431</v>
      </c>
      <c r="B3246" s="3" t="s">
        <v>15432</v>
      </c>
      <c r="C3246" s="3">
        <v>6.7</v>
      </c>
    </row>
    <row r="3247" spans="1:3" x14ac:dyDescent="0.35">
      <c r="A3247" s="3" t="s">
        <v>5486</v>
      </c>
      <c r="B3247" s="3" t="s">
        <v>15437</v>
      </c>
      <c r="C3247" s="3">
        <v>5.7</v>
      </c>
    </row>
    <row r="3248" spans="1:3" x14ac:dyDescent="0.35">
      <c r="A3248" s="3" t="s">
        <v>15441</v>
      </c>
      <c r="B3248" s="3" t="s">
        <v>15444</v>
      </c>
      <c r="C3248" s="3">
        <v>4.5</v>
      </c>
    </row>
    <row r="3249" spans="1:3" x14ac:dyDescent="0.35">
      <c r="A3249" s="3" t="s">
        <v>15447</v>
      </c>
      <c r="B3249" s="3" t="s">
        <v>15448</v>
      </c>
      <c r="C3249" s="3">
        <v>6.9</v>
      </c>
    </row>
    <row r="3250" spans="1:3" x14ac:dyDescent="0.35">
      <c r="A3250" s="3" t="s">
        <v>15452</v>
      </c>
      <c r="B3250" s="3" t="s">
        <v>15454</v>
      </c>
      <c r="C3250" s="3">
        <v>4.8</v>
      </c>
    </row>
    <row r="3251" spans="1:3" x14ac:dyDescent="0.35">
      <c r="A3251" s="3" t="s">
        <v>13940</v>
      </c>
      <c r="B3251" s="3" t="s">
        <v>15458</v>
      </c>
      <c r="C3251" s="3">
        <v>6.3</v>
      </c>
    </row>
    <row r="3252" spans="1:3" x14ac:dyDescent="0.35">
      <c r="A3252" s="3" t="s">
        <v>15461</v>
      </c>
      <c r="B3252" s="3" t="s">
        <v>15463</v>
      </c>
      <c r="C3252" s="3">
        <v>6.9</v>
      </c>
    </row>
    <row r="3253" spans="1:3" x14ac:dyDescent="0.35">
      <c r="A3253" s="3" t="s">
        <v>15467</v>
      </c>
      <c r="B3253" s="3" t="s">
        <v>15470</v>
      </c>
      <c r="C3253" s="3">
        <v>5.4</v>
      </c>
    </row>
    <row r="3254" spans="1:3" x14ac:dyDescent="0.35">
      <c r="A3254" s="3" t="s">
        <v>4674</v>
      </c>
      <c r="B3254" s="3" t="s">
        <v>15474</v>
      </c>
      <c r="C3254" s="3">
        <v>3.8</v>
      </c>
    </row>
    <row r="3255" spans="1:3" x14ac:dyDescent="0.35">
      <c r="A3255" s="3" t="s">
        <v>15477</v>
      </c>
      <c r="B3255" s="3" t="s">
        <v>15479</v>
      </c>
      <c r="C3255" s="3">
        <v>7</v>
      </c>
    </row>
    <row r="3256" spans="1:3" x14ac:dyDescent="0.35">
      <c r="A3256" s="3" t="s">
        <v>15483</v>
      </c>
      <c r="B3256" s="3" t="s">
        <v>15485</v>
      </c>
      <c r="C3256" s="3">
        <v>5.2</v>
      </c>
    </row>
    <row r="3257" spans="1:3" x14ac:dyDescent="0.35">
      <c r="A3257" s="3" t="s">
        <v>8607</v>
      </c>
      <c r="B3257" s="3" t="s">
        <v>15487</v>
      </c>
      <c r="C3257" s="3">
        <v>7.3</v>
      </c>
    </row>
    <row r="3258" spans="1:3" x14ac:dyDescent="0.35">
      <c r="A3258" s="3" t="s">
        <v>13006</v>
      </c>
      <c r="B3258" s="3" t="s">
        <v>15491</v>
      </c>
      <c r="C3258" s="3">
        <v>4.5999999999999996</v>
      </c>
    </row>
    <row r="3259" spans="1:3" x14ac:dyDescent="0.35">
      <c r="A3259" s="3" t="s">
        <v>15494</v>
      </c>
      <c r="B3259" s="3" t="s">
        <v>15496</v>
      </c>
      <c r="C3259" s="3">
        <v>6.5</v>
      </c>
    </row>
    <row r="3260" spans="1:3" x14ac:dyDescent="0.35">
      <c r="A3260" s="3" t="s">
        <v>6549</v>
      </c>
      <c r="B3260" s="3" t="s">
        <v>15499</v>
      </c>
      <c r="C3260" s="3">
        <v>6.8</v>
      </c>
    </row>
    <row r="3261" spans="1:3" x14ac:dyDescent="0.35">
      <c r="A3261" s="3" t="s">
        <v>15502</v>
      </c>
      <c r="B3261" s="3" t="s">
        <v>15504</v>
      </c>
      <c r="C3261" s="3">
        <v>6.7</v>
      </c>
    </row>
    <row r="3262" spans="1:3" x14ac:dyDescent="0.35">
      <c r="A3262" s="3" t="s">
        <v>3233</v>
      </c>
      <c r="B3262" s="3" t="s">
        <v>15508</v>
      </c>
      <c r="C3262" s="3">
        <v>6.1</v>
      </c>
    </row>
    <row r="3263" spans="1:3" x14ac:dyDescent="0.35">
      <c r="A3263" s="3" t="s">
        <v>15511</v>
      </c>
      <c r="B3263" s="3" t="s">
        <v>15512</v>
      </c>
      <c r="C3263" s="3">
        <v>5.2</v>
      </c>
    </row>
    <row r="3264" spans="1:3" x14ac:dyDescent="0.35">
      <c r="A3264" s="3" t="s">
        <v>8052</v>
      </c>
      <c r="B3264" s="3" t="s">
        <v>15517</v>
      </c>
      <c r="C3264" s="3">
        <v>6.9</v>
      </c>
    </row>
    <row r="3265" spans="1:3" x14ac:dyDescent="0.35">
      <c r="A3265" s="3" t="s">
        <v>15520</v>
      </c>
      <c r="B3265" s="3" t="s">
        <v>15521</v>
      </c>
      <c r="C3265" s="3">
        <v>6</v>
      </c>
    </row>
    <row r="3266" spans="1:3" x14ac:dyDescent="0.35">
      <c r="A3266" s="3" t="s">
        <v>12018</v>
      </c>
      <c r="B3266" s="3" t="s">
        <v>15525</v>
      </c>
      <c r="C3266" s="3">
        <v>7.9</v>
      </c>
    </row>
    <row r="3267" spans="1:3" x14ac:dyDescent="0.35">
      <c r="A3267" s="3" t="s">
        <v>15529</v>
      </c>
      <c r="B3267" s="3" t="s">
        <v>15530</v>
      </c>
      <c r="C3267" s="3">
        <v>4.5</v>
      </c>
    </row>
    <row r="3268" spans="1:3" x14ac:dyDescent="0.35">
      <c r="A3268" s="3" t="s">
        <v>15533</v>
      </c>
      <c r="B3268" s="3" t="s">
        <v>15534</v>
      </c>
      <c r="C3268" s="3">
        <v>5.0999999999999996</v>
      </c>
    </row>
    <row r="3269" spans="1:3" x14ac:dyDescent="0.35">
      <c r="A3269" s="3" t="s">
        <v>15538</v>
      </c>
      <c r="B3269" s="3" t="s">
        <v>15539</v>
      </c>
      <c r="C3269" s="3">
        <v>7.6</v>
      </c>
    </row>
    <row r="3270" spans="1:3" x14ac:dyDescent="0.35">
      <c r="A3270" s="3" t="s">
        <v>15543</v>
      </c>
      <c r="B3270" s="3" t="s">
        <v>15546</v>
      </c>
      <c r="C3270" s="3">
        <v>7.6</v>
      </c>
    </row>
    <row r="3271" spans="1:3" x14ac:dyDescent="0.35">
      <c r="A3271" s="3" t="s">
        <v>15550</v>
      </c>
      <c r="B3271" s="3" t="s">
        <v>15553</v>
      </c>
      <c r="C3271" s="3">
        <v>6.7</v>
      </c>
    </row>
    <row r="3272" spans="1:3" x14ac:dyDescent="0.35">
      <c r="A3272" s="3" t="s">
        <v>7905</v>
      </c>
      <c r="B3272" s="3" t="s">
        <v>15558</v>
      </c>
      <c r="C3272" s="3">
        <v>6.1</v>
      </c>
    </row>
    <row r="3273" spans="1:3" x14ac:dyDescent="0.35">
      <c r="A3273" s="3" t="s">
        <v>5204</v>
      </c>
      <c r="B3273" s="3" t="s">
        <v>15561</v>
      </c>
      <c r="C3273" s="3">
        <v>7.5</v>
      </c>
    </row>
    <row r="3274" spans="1:3" x14ac:dyDescent="0.35">
      <c r="A3274" s="3" t="s">
        <v>14680</v>
      </c>
      <c r="B3274" s="3" t="s">
        <v>15565</v>
      </c>
      <c r="C3274" s="3">
        <v>5.3</v>
      </c>
    </row>
    <row r="3275" spans="1:3" x14ac:dyDescent="0.35">
      <c r="A3275" s="3" t="s">
        <v>15569</v>
      </c>
      <c r="B3275" s="3" t="s">
        <v>15573</v>
      </c>
      <c r="C3275" s="3">
        <v>6</v>
      </c>
    </row>
    <row r="3276" spans="1:3" x14ac:dyDescent="0.35">
      <c r="A3276" s="3" t="s">
        <v>13347</v>
      </c>
      <c r="B3276" s="3" t="s">
        <v>15576</v>
      </c>
      <c r="C3276" s="3">
        <v>7.1</v>
      </c>
    </row>
    <row r="3277" spans="1:3" x14ac:dyDescent="0.35">
      <c r="A3277" s="3" t="s">
        <v>15579</v>
      </c>
      <c r="B3277" s="3" t="s">
        <v>15581</v>
      </c>
      <c r="C3277" s="3">
        <v>7.5</v>
      </c>
    </row>
    <row r="3278" spans="1:3" x14ac:dyDescent="0.35">
      <c r="A3278" s="3" t="s">
        <v>15585</v>
      </c>
      <c r="B3278" s="3" t="s">
        <v>15587</v>
      </c>
      <c r="C3278" s="3">
        <v>6.9</v>
      </c>
    </row>
    <row r="3279" spans="1:3" x14ac:dyDescent="0.35">
      <c r="A3279" s="3" t="s">
        <v>187</v>
      </c>
      <c r="B3279" s="3" t="s">
        <v>15591</v>
      </c>
      <c r="C3279" s="3">
        <v>8.5</v>
      </c>
    </row>
    <row r="3280" spans="1:3" x14ac:dyDescent="0.35">
      <c r="A3280" s="3" t="s">
        <v>7404</v>
      </c>
      <c r="B3280" s="3" t="s">
        <v>15596</v>
      </c>
      <c r="C3280" s="3">
        <v>7.5</v>
      </c>
    </row>
    <row r="3281" spans="1:3" x14ac:dyDescent="0.35">
      <c r="A3281" s="3" t="s">
        <v>15600</v>
      </c>
      <c r="B3281" s="3" t="s">
        <v>15601</v>
      </c>
      <c r="C3281" s="3">
        <v>6.6</v>
      </c>
    </row>
    <row r="3282" spans="1:3" x14ac:dyDescent="0.35">
      <c r="A3282" s="3" t="s">
        <v>6997</v>
      </c>
      <c r="B3282" s="3" t="s">
        <v>15604</v>
      </c>
      <c r="C3282" s="3">
        <v>8</v>
      </c>
    </row>
    <row r="3283" spans="1:3" x14ac:dyDescent="0.35">
      <c r="A3283" s="3" t="s">
        <v>5689</v>
      </c>
      <c r="B3283" s="3" t="s">
        <v>15609</v>
      </c>
      <c r="C3283" s="3">
        <v>7</v>
      </c>
    </row>
    <row r="3284" spans="1:3" x14ac:dyDescent="0.35">
      <c r="A3284" s="3" t="s">
        <v>6710</v>
      </c>
      <c r="B3284" s="3" t="s">
        <v>15613</v>
      </c>
      <c r="C3284" s="3">
        <v>5.8</v>
      </c>
    </row>
    <row r="3285" spans="1:3" x14ac:dyDescent="0.35">
      <c r="A3285" s="3" t="s">
        <v>15617</v>
      </c>
      <c r="B3285" s="3" t="s">
        <v>15619</v>
      </c>
      <c r="C3285" s="3">
        <v>7.3</v>
      </c>
    </row>
    <row r="3286" spans="1:3" x14ac:dyDescent="0.35">
      <c r="A3286" s="3" t="s">
        <v>3088</v>
      </c>
      <c r="B3286" s="3" t="s">
        <v>15623</v>
      </c>
      <c r="C3286" s="3">
        <v>6.8</v>
      </c>
    </row>
    <row r="3287" spans="1:3" x14ac:dyDescent="0.35">
      <c r="A3287" s="3" t="s">
        <v>6800</v>
      </c>
      <c r="B3287" s="3" t="s">
        <v>15626</v>
      </c>
      <c r="C3287" s="3">
        <v>6.7</v>
      </c>
    </row>
    <row r="3288" spans="1:3" x14ac:dyDescent="0.35">
      <c r="A3288" s="3" t="s">
        <v>13468</v>
      </c>
      <c r="B3288" s="3" t="s">
        <v>15632</v>
      </c>
      <c r="C3288" s="3">
        <v>6.5</v>
      </c>
    </row>
    <row r="3289" spans="1:3" x14ac:dyDescent="0.35">
      <c r="A3289" s="3" t="s">
        <v>3806</v>
      </c>
      <c r="B3289" s="3" t="s">
        <v>15637</v>
      </c>
      <c r="C3289" s="3">
        <v>8</v>
      </c>
    </row>
    <row r="3290" spans="1:3" x14ac:dyDescent="0.35">
      <c r="A3290" s="3" t="s">
        <v>14799</v>
      </c>
      <c r="B3290" s="3" t="s">
        <v>15641</v>
      </c>
      <c r="C3290" s="3">
        <v>6.5</v>
      </c>
    </row>
    <row r="3291" spans="1:3" x14ac:dyDescent="0.35">
      <c r="A3291" s="3" t="s">
        <v>15645</v>
      </c>
      <c r="B3291" s="3" t="s">
        <v>15646</v>
      </c>
      <c r="C3291" s="3">
        <v>4.9000000000000004</v>
      </c>
    </row>
    <row r="3292" spans="1:3" x14ac:dyDescent="0.35">
      <c r="A3292" s="3" t="s">
        <v>13672</v>
      </c>
      <c r="B3292" s="3" t="s">
        <v>15649</v>
      </c>
      <c r="C3292" s="3">
        <v>7.1</v>
      </c>
    </row>
    <row r="3293" spans="1:3" x14ac:dyDescent="0.35">
      <c r="A3293" s="3" t="s">
        <v>4351</v>
      </c>
      <c r="B3293" s="3" t="s">
        <v>15652</v>
      </c>
      <c r="C3293" s="3">
        <v>7</v>
      </c>
    </row>
    <row r="3294" spans="1:3" x14ac:dyDescent="0.35">
      <c r="A3294" s="3" t="s">
        <v>15655</v>
      </c>
      <c r="B3294" s="3" t="s">
        <v>15656</v>
      </c>
      <c r="C3294" s="3">
        <v>7</v>
      </c>
    </row>
    <row r="3295" spans="1:3" x14ac:dyDescent="0.35">
      <c r="A3295" s="3" t="s">
        <v>5245</v>
      </c>
      <c r="B3295" s="3" t="s">
        <v>15661</v>
      </c>
      <c r="C3295" s="3">
        <v>7.5</v>
      </c>
    </row>
    <row r="3296" spans="1:3" x14ac:dyDescent="0.35">
      <c r="A3296" s="3" t="s">
        <v>11318</v>
      </c>
      <c r="B3296" s="3" t="s">
        <v>15665</v>
      </c>
      <c r="C3296" s="3">
        <v>4.5</v>
      </c>
    </row>
    <row r="3297" spans="1:3" x14ac:dyDescent="0.35">
      <c r="A3297" s="3" t="s">
        <v>15668</v>
      </c>
      <c r="B3297" s="3" t="s">
        <v>15669</v>
      </c>
      <c r="C3297" s="3">
        <v>5.5</v>
      </c>
    </row>
    <row r="3298" spans="1:3" x14ac:dyDescent="0.35">
      <c r="A3298" s="3" t="s">
        <v>857</v>
      </c>
      <c r="B3298" s="3" t="s">
        <v>15674</v>
      </c>
      <c r="C3298" s="3">
        <v>7.7</v>
      </c>
    </row>
    <row r="3299" spans="1:3" x14ac:dyDescent="0.35">
      <c r="A3299" s="3" t="s">
        <v>15678</v>
      </c>
      <c r="B3299" s="3" t="s">
        <v>15679</v>
      </c>
      <c r="C3299" s="3">
        <v>7.2</v>
      </c>
    </row>
    <row r="3300" spans="1:3" x14ac:dyDescent="0.35">
      <c r="A3300" s="3" t="s">
        <v>15683</v>
      </c>
      <c r="B3300" s="3" t="s">
        <v>15684</v>
      </c>
      <c r="C3300" s="3">
        <v>4.8</v>
      </c>
    </row>
    <row r="3301" spans="1:3" x14ac:dyDescent="0.35">
      <c r="A3301" s="3" t="s">
        <v>886</v>
      </c>
      <c r="B3301" s="3" t="s">
        <v>15689</v>
      </c>
      <c r="C3301" s="3">
        <v>6.7</v>
      </c>
    </row>
    <row r="3302" spans="1:3" x14ac:dyDescent="0.35">
      <c r="A3302" s="3" t="s">
        <v>6074</v>
      </c>
      <c r="B3302" s="3" t="s">
        <v>15693</v>
      </c>
      <c r="C3302" s="3">
        <v>7</v>
      </c>
    </row>
    <row r="3303" spans="1:3" x14ac:dyDescent="0.35">
      <c r="A3303" s="3" t="s">
        <v>15696</v>
      </c>
      <c r="B3303" s="3" t="s">
        <v>15697</v>
      </c>
      <c r="C3303" s="3">
        <v>6.5</v>
      </c>
    </row>
    <row r="3304" spans="1:3" x14ac:dyDescent="0.35">
      <c r="A3304" s="3" t="s">
        <v>11183</v>
      </c>
      <c r="B3304" s="3" t="s">
        <v>15701</v>
      </c>
      <c r="C3304" s="3">
        <v>7.4</v>
      </c>
    </row>
    <row r="3305" spans="1:3" x14ac:dyDescent="0.35">
      <c r="B3305" s="3" t="s">
        <v>15706</v>
      </c>
      <c r="C3305" s="3">
        <v>3.5</v>
      </c>
    </row>
    <row r="3306" spans="1:3" x14ac:dyDescent="0.35">
      <c r="A3306" s="3" t="s">
        <v>15710</v>
      </c>
      <c r="B3306" s="3" t="s">
        <v>15712</v>
      </c>
      <c r="C3306" s="3">
        <v>5.7</v>
      </c>
    </row>
    <row r="3307" spans="1:3" x14ac:dyDescent="0.35">
      <c r="A3307" s="3" t="s">
        <v>13514</v>
      </c>
      <c r="B3307" s="3" t="s">
        <v>15716</v>
      </c>
      <c r="C3307" s="3">
        <v>6.2</v>
      </c>
    </row>
    <row r="3308" spans="1:3" x14ac:dyDescent="0.35">
      <c r="A3308" s="3" t="s">
        <v>11891</v>
      </c>
      <c r="B3308" s="3" t="s">
        <v>15720</v>
      </c>
      <c r="C3308" s="3">
        <v>5.7</v>
      </c>
    </row>
    <row r="3309" spans="1:3" x14ac:dyDescent="0.35">
      <c r="A3309" s="3" t="s">
        <v>10959</v>
      </c>
      <c r="B3309" s="3" t="s">
        <v>15723</v>
      </c>
      <c r="C3309" s="3">
        <v>6.4</v>
      </c>
    </row>
    <row r="3310" spans="1:3" x14ac:dyDescent="0.35">
      <c r="A3310" s="3" t="s">
        <v>11375</v>
      </c>
      <c r="B3310" s="3" t="s">
        <v>15726</v>
      </c>
      <c r="C3310" s="3">
        <v>7</v>
      </c>
    </row>
    <row r="3311" spans="1:3" x14ac:dyDescent="0.35">
      <c r="A3311" s="3" t="s">
        <v>15730</v>
      </c>
      <c r="B3311" s="3" t="s">
        <v>15733</v>
      </c>
      <c r="C3311" s="3">
        <v>7.7</v>
      </c>
    </row>
    <row r="3312" spans="1:3" x14ac:dyDescent="0.35">
      <c r="A3312" s="3" t="s">
        <v>11871</v>
      </c>
      <c r="B3312" s="3" t="s">
        <v>15738</v>
      </c>
      <c r="C3312" s="3">
        <v>5.4</v>
      </c>
    </row>
    <row r="3313" spans="1:3" x14ac:dyDescent="0.35">
      <c r="A3313" s="3" t="s">
        <v>15742</v>
      </c>
      <c r="B3313" s="3" t="s">
        <v>15744</v>
      </c>
      <c r="C3313" s="3">
        <v>6.6</v>
      </c>
    </row>
    <row r="3314" spans="1:3" x14ac:dyDescent="0.35">
      <c r="A3314" s="3" t="s">
        <v>15748</v>
      </c>
      <c r="B3314" s="3" t="s">
        <v>15749</v>
      </c>
      <c r="C3314" s="3">
        <v>6.1</v>
      </c>
    </row>
    <row r="3315" spans="1:3" x14ac:dyDescent="0.35">
      <c r="A3315" s="3" t="s">
        <v>15752</v>
      </c>
      <c r="B3315" s="3" t="s">
        <v>15754</v>
      </c>
      <c r="C3315" s="3">
        <v>6.1</v>
      </c>
    </row>
    <row r="3316" spans="1:3" x14ac:dyDescent="0.35">
      <c r="A3316" s="3" t="s">
        <v>11327</v>
      </c>
      <c r="B3316" s="3" t="s">
        <v>15757</v>
      </c>
      <c r="C3316" s="3">
        <v>7.6</v>
      </c>
    </row>
    <row r="3317" spans="1:3" x14ac:dyDescent="0.35">
      <c r="A3317" s="3" t="s">
        <v>15761</v>
      </c>
      <c r="B3317" s="3" t="s">
        <v>15763</v>
      </c>
      <c r="C3317" s="3">
        <v>6.2</v>
      </c>
    </row>
    <row r="3318" spans="1:3" x14ac:dyDescent="0.35">
      <c r="A3318" s="3" t="s">
        <v>13125</v>
      </c>
      <c r="B3318" s="3" t="s">
        <v>15768</v>
      </c>
      <c r="C3318" s="3">
        <v>6.6</v>
      </c>
    </row>
    <row r="3319" spans="1:3" x14ac:dyDescent="0.35">
      <c r="A3319" s="3" t="s">
        <v>7521</v>
      </c>
      <c r="B3319" s="3" t="s">
        <v>7522</v>
      </c>
      <c r="C3319" s="3">
        <v>6.1</v>
      </c>
    </row>
    <row r="3320" spans="1:3" x14ac:dyDescent="0.35">
      <c r="A3320" s="3" t="s">
        <v>15772</v>
      </c>
      <c r="B3320" s="3" t="s">
        <v>15775</v>
      </c>
      <c r="C3320" s="3">
        <v>7.3</v>
      </c>
    </row>
    <row r="3321" spans="1:3" x14ac:dyDescent="0.35">
      <c r="A3321" s="3" t="s">
        <v>15779</v>
      </c>
      <c r="B3321" s="3" t="s">
        <v>15780</v>
      </c>
      <c r="C3321" s="3">
        <v>4.2</v>
      </c>
    </row>
    <row r="3322" spans="1:3" x14ac:dyDescent="0.35">
      <c r="A3322" s="3" t="s">
        <v>12360</v>
      </c>
      <c r="B3322" s="3" t="s">
        <v>15784</v>
      </c>
      <c r="C3322" s="3">
        <v>7.1</v>
      </c>
    </row>
    <row r="3323" spans="1:3" x14ac:dyDescent="0.35">
      <c r="A3323" s="3" t="s">
        <v>15788</v>
      </c>
      <c r="B3323" s="3" t="s">
        <v>15790</v>
      </c>
      <c r="C3323" s="3">
        <v>6</v>
      </c>
    </row>
    <row r="3324" spans="1:3" x14ac:dyDescent="0.35">
      <c r="A3324" s="3" t="s">
        <v>15794</v>
      </c>
      <c r="B3324" s="3" t="s">
        <v>15795</v>
      </c>
      <c r="C3324" s="3">
        <v>6.5</v>
      </c>
    </row>
    <row r="3325" spans="1:3" x14ac:dyDescent="0.35">
      <c r="A3325" s="3" t="s">
        <v>15798</v>
      </c>
      <c r="B3325" s="3" t="s">
        <v>15799</v>
      </c>
      <c r="C3325" s="3">
        <v>6.5</v>
      </c>
    </row>
    <row r="3326" spans="1:3" x14ac:dyDescent="0.35">
      <c r="A3326" s="3" t="s">
        <v>15803</v>
      </c>
      <c r="B3326" s="3" t="s">
        <v>15806</v>
      </c>
      <c r="C3326" s="3">
        <v>5.7</v>
      </c>
    </row>
    <row r="3327" spans="1:3" x14ac:dyDescent="0.35">
      <c r="A3327" s="3" t="s">
        <v>15809</v>
      </c>
      <c r="B3327" s="3" t="s">
        <v>15810</v>
      </c>
      <c r="C3327" s="3">
        <v>6.1</v>
      </c>
    </row>
    <row r="3328" spans="1:3" x14ac:dyDescent="0.35">
      <c r="A3328" s="3" t="s">
        <v>15813</v>
      </c>
      <c r="B3328" s="3" t="s">
        <v>15815</v>
      </c>
      <c r="C3328" s="3">
        <v>7.1</v>
      </c>
    </row>
    <row r="3329" spans="1:3" x14ac:dyDescent="0.35">
      <c r="A3329" s="3" t="s">
        <v>15819</v>
      </c>
      <c r="B3329" s="3" t="s">
        <v>15820</v>
      </c>
      <c r="C3329" s="3">
        <v>7.3</v>
      </c>
    </row>
    <row r="3330" spans="1:3" x14ac:dyDescent="0.35">
      <c r="A3330" s="3" t="s">
        <v>15823</v>
      </c>
      <c r="B3330" s="3" t="s">
        <v>15824</v>
      </c>
      <c r="C3330" s="3">
        <v>6.5</v>
      </c>
    </row>
    <row r="3331" spans="1:3" x14ac:dyDescent="0.35">
      <c r="B3331" s="3" t="s">
        <v>15829</v>
      </c>
      <c r="C3331" s="3">
        <v>7.9</v>
      </c>
    </row>
    <row r="3332" spans="1:3" x14ac:dyDescent="0.35">
      <c r="A3332" s="3" t="s">
        <v>15832</v>
      </c>
      <c r="B3332" s="3" t="s">
        <v>15833</v>
      </c>
      <c r="C3332" s="3">
        <v>5.7</v>
      </c>
    </row>
    <row r="3333" spans="1:3" x14ac:dyDescent="0.35">
      <c r="A3333" s="3" t="s">
        <v>1324</v>
      </c>
      <c r="B3333" s="3" t="s">
        <v>15837</v>
      </c>
      <c r="C3333" s="3">
        <v>7.2</v>
      </c>
    </row>
    <row r="3334" spans="1:3" x14ac:dyDescent="0.35">
      <c r="A3334" s="3" t="s">
        <v>4893</v>
      </c>
      <c r="B3334" s="3" t="s">
        <v>15840</v>
      </c>
      <c r="C3334" s="3">
        <v>7.3</v>
      </c>
    </row>
    <row r="3335" spans="1:3" x14ac:dyDescent="0.35">
      <c r="A3335" s="3" t="s">
        <v>15844</v>
      </c>
      <c r="B3335" s="3" t="s">
        <v>15846</v>
      </c>
      <c r="C3335" s="3">
        <v>6.9</v>
      </c>
    </row>
    <row r="3336" spans="1:3" x14ac:dyDescent="0.35">
      <c r="A3336" s="3" t="s">
        <v>15850</v>
      </c>
      <c r="B3336" s="3" t="s">
        <v>15851</v>
      </c>
      <c r="C3336" s="3">
        <v>5</v>
      </c>
    </row>
    <row r="3337" spans="1:3" x14ac:dyDescent="0.35">
      <c r="A3337" s="3" t="s">
        <v>15854</v>
      </c>
      <c r="B3337" s="3" t="s">
        <v>15856</v>
      </c>
      <c r="C3337" s="3">
        <v>5.9</v>
      </c>
    </row>
    <row r="3338" spans="1:3" x14ac:dyDescent="0.35">
      <c r="A3338" s="3" t="s">
        <v>15860</v>
      </c>
      <c r="B3338" s="3" t="s">
        <v>15863</v>
      </c>
      <c r="C3338" s="3">
        <v>6.7</v>
      </c>
    </row>
    <row r="3339" spans="1:3" x14ac:dyDescent="0.35">
      <c r="A3339" s="3" t="s">
        <v>8191</v>
      </c>
      <c r="B3339" s="3" t="s">
        <v>15867</v>
      </c>
      <c r="C3339" s="3">
        <v>7.3</v>
      </c>
    </row>
    <row r="3340" spans="1:3" x14ac:dyDescent="0.35">
      <c r="A3340" s="3" t="s">
        <v>10306</v>
      </c>
      <c r="B3340" s="3" t="s">
        <v>15871</v>
      </c>
      <c r="C3340" s="3">
        <v>7.6</v>
      </c>
    </row>
    <row r="3341" spans="1:3" x14ac:dyDescent="0.35">
      <c r="A3341" s="3" t="s">
        <v>15874</v>
      </c>
      <c r="B3341" s="3" t="s">
        <v>15875</v>
      </c>
      <c r="C3341" s="3">
        <v>6.5</v>
      </c>
    </row>
    <row r="3342" spans="1:3" x14ac:dyDescent="0.35">
      <c r="A3342" s="3" t="s">
        <v>12123</v>
      </c>
      <c r="B3342" s="3" t="s">
        <v>15879</v>
      </c>
      <c r="C3342" s="3">
        <v>2.1</v>
      </c>
    </row>
    <row r="3343" spans="1:3" x14ac:dyDescent="0.35">
      <c r="A3343" s="3" t="s">
        <v>15883</v>
      </c>
      <c r="B3343" s="3" t="s">
        <v>15884</v>
      </c>
      <c r="C3343" s="3">
        <v>5.3</v>
      </c>
    </row>
    <row r="3344" spans="1:3" x14ac:dyDescent="0.35">
      <c r="A3344" s="3" t="s">
        <v>15888</v>
      </c>
      <c r="B3344" s="3" t="s">
        <v>15891</v>
      </c>
      <c r="C3344" s="3">
        <v>7.2</v>
      </c>
    </row>
    <row r="3345" spans="1:3" x14ac:dyDescent="0.35">
      <c r="A3345" s="3" t="s">
        <v>14295</v>
      </c>
      <c r="B3345" s="3" t="s">
        <v>15894</v>
      </c>
      <c r="C3345" s="3">
        <v>7</v>
      </c>
    </row>
    <row r="3346" spans="1:3" x14ac:dyDescent="0.35">
      <c r="A3346" s="3" t="s">
        <v>14704</v>
      </c>
      <c r="B3346" s="3" t="s">
        <v>15899</v>
      </c>
      <c r="C3346" s="3">
        <v>8</v>
      </c>
    </row>
    <row r="3347" spans="1:3" x14ac:dyDescent="0.35">
      <c r="A3347" s="3" t="s">
        <v>10098</v>
      </c>
      <c r="B3347" s="3" t="s">
        <v>10099</v>
      </c>
      <c r="C3347" s="3">
        <v>6.5</v>
      </c>
    </row>
    <row r="3348" spans="1:3" x14ac:dyDescent="0.35">
      <c r="A3348" s="3" t="s">
        <v>11361</v>
      </c>
      <c r="B3348" s="3" t="s">
        <v>15903</v>
      </c>
      <c r="C3348" s="3">
        <v>6.9</v>
      </c>
    </row>
    <row r="3349" spans="1:3" x14ac:dyDescent="0.35">
      <c r="A3349" s="3" t="s">
        <v>15906</v>
      </c>
      <c r="B3349" s="3" t="s">
        <v>15908</v>
      </c>
      <c r="C3349" s="3">
        <v>7.1</v>
      </c>
    </row>
    <row r="3350" spans="1:3" x14ac:dyDescent="0.35">
      <c r="A3350" s="3" t="s">
        <v>15912</v>
      </c>
      <c r="B3350" s="3" t="s">
        <v>15914</v>
      </c>
      <c r="C3350" s="3">
        <v>7.3</v>
      </c>
    </row>
    <row r="3351" spans="1:3" x14ac:dyDescent="0.35">
      <c r="A3351" s="3" t="s">
        <v>15917</v>
      </c>
      <c r="B3351" s="3" t="s">
        <v>15920</v>
      </c>
      <c r="C3351" s="3">
        <v>7.5</v>
      </c>
    </row>
    <row r="3352" spans="1:3" x14ac:dyDescent="0.35">
      <c r="A3352" s="3" t="s">
        <v>15924</v>
      </c>
      <c r="B3352" s="3" t="s">
        <v>15927</v>
      </c>
      <c r="C3352" s="3">
        <v>6.9</v>
      </c>
    </row>
    <row r="3353" spans="1:3" x14ac:dyDescent="0.35">
      <c r="A3353" s="3" t="s">
        <v>6234</v>
      </c>
      <c r="B3353" s="3" t="s">
        <v>6237</v>
      </c>
      <c r="C3353" s="3">
        <v>7.2</v>
      </c>
    </row>
    <row r="3354" spans="1:3" x14ac:dyDescent="0.35">
      <c r="A3354" s="3" t="s">
        <v>15931</v>
      </c>
      <c r="B3354" s="3" t="s">
        <v>15934</v>
      </c>
      <c r="C3354" s="3">
        <v>7.2</v>
      </c>
    </row>
    <row r="3355" spans="1:3" x14ac:dyDescent="0.35">
      <c r="A3355" s="3" t="s">
        <v>14787</v>
      </c>
      <c r="B3355" s="3" t="s">
        <v>15940</v>
      </c>
      <c r="C3355" s="3">
        <v>6.7</v>
      </c>
    </row>
    <row r="3356" spans="1:3" x14ac:dyDescent="0.35">
      <c r="A3356" s="3" t="s">
        <v>15943</v>
      </c>
      <c r="B3356" s="3" t="s">
        <v>15946</v>
      </c>
      <c r="C3356" s="3">
        <v>6</v>
      </c>
    </row>
    <row r="3357" spans="1:3" x14ac:dyDescent="0.35">
      <c r="A3357" s="3" t="s">
        <v>1764</v>
      </c>
      <c r="B3357" s="3" t="s">
        <v>15952</v>
      </c>
      <c r="C3357" s="3">
        <v>8.9</v>
      </c>
    </row>
    <row r="3358" spans="1:3" x14ac:dyDescent="0.35">
      <c r="A3358" s="3" t="s">
        <v>15955</v>
      </c>
      <c r="B3358" s="3" t="s">
        <v>15957</v>
      </c>
      <c r="C3358" s="3">
        <v>7.7</v>
      </c>
    </row>
    <row r="3359" spans="1:3" x14ac:dyDescent="0.35">
      <c r="A3359" s="3" t="s">
        <v>15960</v>
      </c>
      <c r="B3359" s="3" t="s">
        <v>15961</v>
      </c>
      <c r="C3359" s="3">
        <v>7.9</v>
      </c>
    </row>
    <row r="3360" spans="1:3" x14ac:dyDescent="0.35">
      <c r="A3360" s="3" t="s">
        <v>4939</v>
      </c>
      <c r="B3360" s="3" t="s">
        <v>15966</v>
      </c>
      <c r="C3360" s="3">
        <v>5.6</v>
      </c>
    </row>
    <row r="3361" spans="1:3" x14ac:dyDescent="0.35">
      <c r="A3361" s="3" t="s">
        <v>7281</v>
      </c>
      <c r="B3361" s="3" t="s">
        <v>15972</v>
      </c>
      <c r="C3361" s="3">
        <v>8</v>
      </c>
    </row>
    <row r="3362" spans="1:3" x14ac:dyDescent="0.35">
      <c r="A3362" s="3" t="s">
        <v>850</v>
      </c>
      <c r="B3362" s="3" t="s">
        <v>15977</v>
      </c>
      <c r="C3362" s="3">
        <v>6.2</v>
      </c>
    </row>
    <row r="3363" spans="1:3" x14ac:dyDescent="0.35">
      <c r="A3363" s="3" t="s">
        <v>15981</v>
      </c>
      <c r="B3363" s="3" t="s">
        <v>15983</v>
      </c>
      <c r="C3363" s="3">
        <v>7.9</v>
      </c>
    </row>
    <row r="3364" spans="1:3" x14ac:dyDescent="0.35">
      <c r="A3364" s="3" t="s">
        <v>3891</v>
      </c>
      <c r="B3364" s="3" t="s">
        <v>15988</v>
      </c>
      <c r="C3364" s="3">
        <v>8.1</v>
      </c>
    </row>
    <row r="3365" spans="1:3" x14ac:dyDescent="0.35">
      <c r="A3365" s="3" t="s">
        <v>5289</v>
      </c>
      <c r="B3365" s="3" t="s">
        <v>15993</v>
      </c>
      <c r="C3365" s="3">
        <v>7.6</v>
      </c>
    </row>
    <row r="3366" spans="1:3" x14ac:dyDescent="0.35">
      <c r="A3366" s="3" t="s">
        <v>15997</v>
      </c>
      <c r="B3366" s="3" t="s">
        <v>16000</v>
      </c>
      <c r="C3366" s="3">
        <v>3.5</v>
      </c>
    </row>
    <row r="3367" spans="1:3" x14ac:dyDescent="0.35">
      <c r="A3367" s="3" t="s">
        <v>16004</v>
      </c>
      <c r="B3367" s="3" t="s">
        <v>16005</v>
      </c>
      <c r="C3367" s="3">
        <v>7.6</v>
      </c>
    </row>
    <row r="3368" spans="1:3" x14ac:dyDescent="0.35">
      <c r="A3368" s="3" t="s">
        <v>13454</v>
      </c>
      <c r="B3368" s="3" t="s">
        <v>16008</v>
      </c>
      <c r="C3368" s="3">
        <v>6.5</v>
      </c>
    </row>
    <row r="3369" spans="1:3" x14ac:dyDescent="0.35">
      <c r="A3369" s="3" t="s">
        <v>16011</v>
      </c>
      <c r="B3369" s="3" t="s">
        <v>16013</v>
      </c>
      <c r="C3369" s="3">
        <v>5.6</v>
      </c>
    </row>
    <row r="3370" spans="1:3" x14ac:dyDescent="0.35">
      <c r="A3370" s="3" t="s">
        <v>8197</v>
      </c>
      <c r="B3370" s="3" t="s">
        <v>16016</v>
      </c>
      <c r="C3370" s="3">
        <v>7.7</v>
      </c>
    </row>
    <row r="3371" spans="1:3" x14ac:dyDescent="0.35">
      <c r="A3371" s="3" t="s">
        <v>16019</v>
      </c>
      <c r="B3371" s="3" t="s">
        <v>16022</v>
      </c>
      <c r="C3371" s="3">
        <v>5.2</v>
      </c>
    </row>
    <row r="3372" spans="1:3" x14ac:dyDescent="0.35">
      <c r="A3372" s="3" t="s">
        <v>2495</v>
      </c>
      <c r="B3372" s="3" t="s">
        <v>2498</v>
      </c>
      <c r="C3372" s="3">
        <v>6.9</v>
      </c>
    </row>
    <row r="3373" spans="1:3" x14ac:dyDescent="0.35">
      <c r="A3373" s="3" t="s">
        <v>16026</v>
      </c>
      <c r="B3373" s="3" t="s">
        <v>16029</v>
      </c>
      <c r="C3373" s="3">
        <v>6.1</v>
      </c>
    </row>
    <row r="3374" spans="1:3" x14ac:dyDescent="0.35">
      <c r="A3374" s="3" t="s">
        <v>16033</v>
      </c>
      <c r="B3374" s="3" t="s">
        <v>16034</v>
      </c>
      <c r="C3374" s="3">
        <v>5</v>
      </c>
    </row>
    <row r="3375" spans="1:3" x14ac:dyDescent="0.35">
      <c r="A3375" s="3" t="s">
        <v>16037</v>
      </c>
      <c r="B3375" s="3" t="s">
        <v>16040</v>
      </c>
      <c r="C3375" s="3">
        <v>7.8</v>
      </c>
    </row>
    <row r="3376" spans="1:3" x14ac:dyDescent="0.35">
      <c r="A3376" s="3" t="s">
        <v>857</v>
      </c>
      <c r="B3376" s="3" t="s">
        <v>16043</v>
      </c>
      <c r="C3376" s="3">
        <v>7.4</v>
      </c>
    </row>
    <row r="3377" spans="1:3" x14ac:dyDescent="0.35">
      <c r="A3377" s="3" t="s">
        <v>16046</v>
      </c>
      <c r="B3377" s="3" t="s">
        <v>16049</v>
      </c>
      <c r="C3377" s="3">
        <v>6.8</v>
      </c>
    </row>
    <row r="3378" spans="1:3" x14ac:dyDescent="0.35">
      <c r="B3378" s="3" t="s">
        <v>16054</v>
      </c>
      <c r="C3378" s="3">
        <v>7.1</v>
      </c>
    </row>
    <row r="3379" spans="1:3" x14ac:dyDescent="0.35">
      <c r="A3379" s="3" t="s">
        <v>6308</v>
      </c>
      <c r="B3379" s="3" t="s">
        <v>16059</v>
      </c>
      <c r="C3379" s="3">
        <v>6.4</v>
      </c>
    </row>
    <row r="3380" spans="1:3" x14ac:dyDescent="0.35">
      <c r="A3380" s="3" t="s">
        <v>5911</v>
      </c>
      <c r="B3380" s="3" t="s">
        <v>16063</v>
      </c>
      <c r="C3380" s="3">
        <v>5.7</v>
      </c>
    </row>
    <row r="3381" spans="1:3" x14ac:dyDescent="0.35">
      <c r="A3381" s="3" t="s">
        <v>16067</v>
      </c>
      <c r="B3381" s="3" t="s">
        <v>16069</v>
      </c>
      <c r="C3381" s="3">
        <v>7.5</v>
      </c>
    </row>
    <row r="3382" spans="1:3" x14ac:dyDescent="0.35">
      <c r="A3382" s="3" t="s">
        <v>14086</v>
      </c>
      <c r="B3382" s="3" t="s">
        <v>16072</v>
      </c>
      <c r="C3382" s="3">
        <v>6.7</v>
      </c>
    </row>
    <row r="3383" spans="1:3" x14ac:dyDescent="0.35">
      <c r="A3383" s="3" t="s">
        <v>16075</v>
      </c>
      <c r="B3383" s="3" t="s">
        <v>16076</v>
      </c>
      <c r="C3383" s="3">
        <v>5.6</v>
      </c>
    </row>
    <row r="3384" spans="1:3" x14ac:dyDescent="0.35">
      <c r="A3384" s="3" t="s">
        <v>5188</v>
      </c>
      <c r="B3384" s="3" t="s">
        <v>5190</v>
      </c>
      <c r="C3384" s="3">
        <v>7</v>
      </c>
    </row>
    <row r="3385" spans="1:3" x14ac:dyDescent="0.35">
      <c r="A3385" s="3" t="s">
        <v>16079</v>
      </c>
      <c r="B3385" s="3" t="s">
        <v>16080</v>
      </c>
      <c r="C3385" s="3">
        <v>7.6</v>
      </c>
    </row>
    <row r="3386" spans="1:3" x14ac:dyDescent="0.35">
      <c r="A3386" s="3" t="s">
        <v>8950</v>
      </c>
      <c r="B3386" s="3" t="s">
        <v>16083</v>
      </c>
      <c r="C3386" s="3">
        <v>6.5</v>
      </c>
    </row>
    <row r="3387" spans="1:3" x14ac:dyDescent="0.35">
      <c r="A3387" s="3" t="s">
        <v>16086</v>
      </c>
      <c r="B3387" s="3" t="s">
        <v>16088</v>
      </c>
      <c r="C3387" s="3">
        <v>7</v>
      </c>
    </row>
    <row r="3388" spans="1:3" x14ac:dyDescent="0.35">
      <c r="A3388" s="3" t="s">
        <v>16092</v>
      </c>
      <c r="B3388" s="3" t="s">
        <v>16093</v>
      </c>
      <c r="C3388" s="3">
        <v>6.3</v>
      </c>
    </row>
    <row r="3389" spans="1:3" x14ac:dyDescent="0.35">
      <c r="A3389" s="3" t="s">
        <v>12560</v>
      </c>
      <c r="B3389" s="3" t="s">
        <v>16097</v>
      </c>
      <c r="C3389" s="3">
        <v>6.4</v>
      </c>
    </row>
    <row r="3390" spans="1:3" x14ac:dyDescent="0.35">
      <c r="A3390" s="3" t="s">
        <v>16101</v>
      </c>
      <c r="B3390" s="3" t="s">
        <v>16103</v>
      </c>
      <c r="C3390" s="3">
        <v>7.1</v>
      </c>
    </row>
    <row r="3391" spans="1:3" x14ac:dyDescent="0.35">
      <c r="A3391" s="3" t="s">
        <v>3732</v>
      </c>
      <c r="B3391" s="3" t="s">
        <v>16107</v>
      </c>
      <c r="C3391" s="3">
        <v>7.1</v>
      </c>
    </row>
    <row r="3392" spans="1:3" x14ac:dyDescent="0.35">
      <c r="A3392" s="3" t="s">
        <v>16111</v>
      </c>
      <c r="B3392" s="3" t="s">
        <v>16112</v>
      </c>
      <c r="C3392" s="3">
        <v>6.5</v>
      </c>
    </row>
    <row r="3393" spans="1:3" x14ac:dyDescent="0.35">
      <c r="A3393" s="3" t="s">
        <v>9172</v>
      </c>
      <c r="B3393" s="3" t="s">
        <v>16115</v>
      </c>
      <c r="C3393" s="3">
        <v>6.9</v>
      </c>
    </row>
    <row r="3394" spans="1:3" x14ac:dyDescent="0.35">
      <c r="A3394" s="3" t="s">
        <v>12365</v>
      </c>
      <c r="B3394" s="3" t="s">
        <v>16118</v>
      </c>
      <c r="C3394" s="3">
        <v>5.4</v>
      </c>
    </row>
    <row r="3395" spans="1:3" x14ac:dyDescent="0.35">
      <c r="A3395" s="3" t="s">
        <v>570</v>
      </c>
      <c r="B3395" s="3" t="s">
        <v>16121</v>
      </c>
      <c r="C3395" s="3">
        <v>4.9000000000000004</v>
      </c>
    </row>
    <row r="3396" spans="1:3" x14ac:dyDescent="0.35">
      <c r="A3396" s="3" t="s">
        <v>11050</v>
      </c>
      <c r="B3396" s="3" t="s">
        <v>16124</v>
      </c>
      <c r="C3396" s="3">
        <v>5.0999999999999996</v>
      </c>
    </row>
    <row r="3397" spans="1:3" x14ac:dyDescent="0.35">
      <c r="A3397" s="3" t="s">
        <v>16127</v>
      </c>
      <c r="B3397" s="3" t="s">
        <v>16128</v>
      </c>
      <c r="C3397" s="3">
        <v>5.3</v>
      </c>
    </row>
    <row r="3398" spans="1:3" x14ac:dyDescent="0.35">
      <c r="A3398" s="3" t="s">
        <v>12560</v>
      </c>
      <c r="B3398" s="3" t="s">
        <v>16131</v>
      </c>
      <c r="C3398" s="3">
        <v>7.5</v>
      </c>
    </row>
    <row r="3399" spans="1:3" x14ac:dyDescent="0.35">
      <c r="B3399" s="3" t="s">
        <v>16136</v>
      </c>
      <c r="C3399" s="3">
        <v>8.3000000000000007</v>
      </c>
    </row>
    <row r="3400" spans="1:3" x14ac:dyDescent="0.35">
      <c r="A3400" s="3" t="s">
        <v>16139</v>
      </c>
      <c r="B3400" s="3" t="s">
        <v>16141</v>
      </c>
      <c r="C3400" s="3">
        <v>7.3</v>
      </c>
    </row>
    <row r="3401" spans="1:3" x14ac:dyDescent="0.35">
      <c r="A3401" s="3" t="s">
        <v>11327</v>
      </c>
      <c r="B3401" s="3" t="s">
        <v>16145</v>
      </c>
      <c r="C3401" s="3">
        <v>7.3</v>
      </c>
    </row>
    <row r="3402" spans="1:3" x14ac:dyDescent="0.35">
      <c r="A3402" s="3" t="s">
        <v>16148</v>
      </c>
      <c r="B3402" s="3" t="s">
        <v>16150</v>
      </c>
      <c r="C3402" s="3">
        <v>7.1</v>
      </c>
    </row>
    <row r="3403" spans="1:3" x14ac:dyDescent="0.35">
      <c r="A3403" s="3" t="s">
        <v>12976</v>
      </c>
      <c r="B3403" s="3" t="s">
        <v>16154</v>
      </c>
      <c r="C3403" s="3">
        <v>6</v>
      </c>
    </row>
    <row r="3404" spans="1:3" x14ac:dyDescent="0.35">
      <c r="A3404" s="3" t="s">
        <v>4950</v>
      </c>
      <c r="B3404" s="3" t="s">
        <v>16158</v>
      </c>
      <c r="C3404" s="3">
        <v>6.6</v>
      </c>
    </row>
    <row r="3405" spans="1:3" x14ac:dyDescent="0.35">
      <c r="A3405" s="3" t="s">
        <v>16162</v>
      </c>
      <c r="B3405" s="3" t="s">
        <v>16163</v>
      </c>
      <c r="C3405" s="3">
        <v>7.2</v>
      </c>
    </row>
    <row r="3406" spans="1:3" x14ac:dyDescent="0.35">
      <c r="A3406" s="3" t="s">
        <v>9721</v>
      </c>
      <c r="B3406" s="3" t="s">
        <v>16167</v>
      </c>
      <c r="C3406" s="3">
        <v>7.2</v>
      </c>
    </row>
    <row r="3407" spans="1:3" x14ac:dyDescent="0.35">
      <c r="A3407" s="3" t="s">
        <v>11653</v>
      </c>
      <c r="B3407" s="3" t="s">
        <v>16170</v>
      </c>
      <c r="C3407" s="3">
        <v>6.9</v>
      </c>
    </row>
    <row r="3408" spans="1:3" x14ac:dyDescent="0.35">
      <c r="A3408" s="3" t="s">
        <v>16174</v>
      </c>
      <c r="B3408" s="3" t="s">
        <v>16176</v>
      </c>
      <c r="C3408" s="3">
        <v>6.8</v>
      </c>
    </row>
    <row r="3409" spans="1:3" x14ac:dyDescent="0.35">
      <c r="A3409" s="3" t="s">
        <v>16180</v>
      </c>
      <c r="B3409" s="3" t="s">
        <v>16182</v>
      </c>
      <c r="C3409" s="3">
        <v>4</v>
      </c>
    </row>
    <row r="3410" spans="1:3" x14ac:dyDescent="0.35">
      <c r="A3410" s="3" t="s">
        <v>16185</v>
      </c>
      <c r="B3410" s="3" t="s">
        <v>16188</v>
      </c>
      <c r="C3410" s="3">
        <v>7.7</v>
      </c>
    </row>
    <row r="3411" spans="1:3" x14ac:dyDescent="0.35">
      <c r="A3411" s="3" t="s">
        <v>16192</v>
      </c>
      <c r="B3411" s="3" t="s">
        <v>16194</v>
      </c>
      <c r="C3411" s="3">
        <v>7.4</v>
      </c>
    </row>
    <row r="3412" spans="1:3" x14ac:dyDescent="0.35">
      <c r="A3412" s="3" t="s">
        <v>16198</v>
      </c>
      <c r="B3412" s="3" t="s">
        <v>16199</v>
      </c>
      <c r="C3412" s="3">
        <v>6.5</v>
      </c>
    </row>
    <row r="3413" spans="1:3" x14ac:dyDescent="0.35">
      <c r="A3413" s="3" t="s">
        <v>16202</v>
      </c>
      <c r="B3413" s="3" t="s">
        <v>16204</v>
      </c>
      <c r="C3413" s="3">
        <v>6.4</v>
      </c>
    </row>
    <row r="3414" spans="1:3" x14ac:dyDescent="0.35">
      <c r="A3414" s="3" t="s">
        <v>16208</v>
      </c>
      <c r="B3414" s="3" t="s">
        <v>16209</v>
      </c>
      <c r="C3414" s="3">
        <v>7.2</v>
      </c>
    </row>
    <row r="3415" spans="1:3" x14ac:dyDescent="0.35">
      <c r="A3415" s="3" t="s">
        <v>16212</v>
      </c>
      <c r="B3415" s="3" t="s">
        <v>16214</v>
      </c>
      <c r="C3415" s="3">
        <v>5.6</v>
      </c>
    </row>
    <row r="3416" spans="1:3" x14ac:dyDescent="0.35">
      <c r="A3416" s="3" t="s">
        <v>7083</v>
      </c>
      <c r="B3416" s="3" t="s">
        <v>16217</v>
      </c>
      <c r="C3416" s="3">
        <v>6.3</v>
      </c>
    </row>
    <row r="3417" spans="1:3" x14ac:dyDescent="0.35">
      <c r="A3417" s="3" t="s">
        <v>16220</v>
      </c>
      <c r="B3417" s="3" t="s">
        <v>16222</v>
      </c>
      <c r="C3417" s="3">
        <v>6.8</v>
      </c>
    </row>
    <row r="3418" spans="1:3" x14ac:dyDescent="0.35">
      <c r="A3418" s="3" t="s">
        <v>5477</v>
      </c>
      <c r="B3418" s="3" t="s">
        <v>16226</v>
      </c>
      <c r="C3418" s="3">
        <v>5.5</v>
      </c>
    </row>
    <row r="3419" spans="1:3" x14ac:dyDescent="0.35">
      <c r="A3419" s="3" t="s">
        <v>6963</v>
      </c>
      <c r="B3419" s="3" t="s">
        <v>16229</v>
      </c>
      <c r="C3419" s="3">
        <v>6.9</v>
      </c>
    </row>
    <row r="3420" spans="1:3" x14ac:dyDescent="0.35">
      <c r="A3420" s="3" t="s">
        <v>16232</v>
      </c>
      <c r="B3420" s="3" t="s">
        <v>16234</v>
      </c>
      <c r="C3420" s="3">
        <v>6</v>
      </c>
    </row>
    <row r="3421" spans="1:3" x14ac:dyDescent="0.35">
      <c r="B3421" s="3" t="s">
        <v>16237</v>
      </c>
      <c r="C3421" s="3">
        <v>7.7</v>
      </c>
    </row>
    <row r="3422" spans="1:3" x14ac:dyDescent="0.35">
      <c r="A3422" s="3" t="s">
        <v>16240</v>
      </c>
      <c r="B3422" s="3" t="s">
        <v>16241</v>
      </c>
      <c r="C3422" s="3">
        <v>6.4</v>
      </c>
    </row>
    <row r="3423" spans="1:3" x14ac:dyDescent="0.35">
      <c r="A3423" s="3" t="s">
        <v>16244</v>
      </c>
      <c r="B3423" s="3" t="s">
        <v>16246</v>
      </c>
      <c r="C3423" s="3">
        <v>6.6</v>
      </c>
    </row>
    <row r="3424" spans="1:3" x14ac:dyDescent="0.35">
      <c r="A3424" s="3" t="s">
        <v>16249</v>
      </c>
      <c r="B3424" s="3" t="s">
        <v>16252</v>
      </c>
      <c r="C3424" s="3">
        <v>5.3</v>
      </c>
    </row>
    <row r="3425" spans="1:3" x14ac:dyDescent="0.35">
      <c r="A3425" s="3" t="s">
        <v>11441</v>
      </c>
      <c r="B3425" s="3" t="s">
        <v>16258</v>
      </c>
      <c r="C3425" s="3">
        <v>8.1</v>
      </c>
    </row>
    <row r="3426" spans="1:3" x14ac:dyDescent="0.35">
      <c r="A3426" s="3" t="s">
        <v>6152</v>
      </c>
      <c r="B3426" s="3" t="s">
        <v>16262</v>
      </c>
      <c r="C3426" s="3">
        <v>5.9</v>
      </c>
    </row>
    <row r="3427" spans="1:3" x14ac:dyDescent="0.35">
      <c r="A3427" s="3" t="s">
        <v>16265</v>
      </c>
      <c r="B3427" s="3" t="s">
        <v>16267</v>
      </c>
      <c r="C3427" s="3">
        <v>7.7</v>
      </c>
    </row>
    <row r="3428" spans="1:3" x14ac:dyDescent="0.35">
      <c r="A3428" s="3" t="s">
        <v>16271</v>
      </c>
      <c r="B3428" s="3" t="s">
        <v>16273</v>
      </c>
      <c r="C3428" s="3">
        <v>4.5999999999999996</v>
      </c>
    </row>
    <row r="3429" spans="1:3" x14ac:dyDescent="0.35">
      <c r="A3429" s="3" t="s">
        <v>6767</v>
      </c>
      <c r="B3429" s="3" t="s">
        <v>16278</v>
      </c>
      <c r="C3429" s="3">
        <v>5.0999999999999996</v>
      </c>
    </row>
    <row r="3430" spans="1:3" x14ac:dyDescent="0.35">
      <c r="A3430" s="3" t="s">
        <v>16281</v>
      </c>
      <c r="B3430" s="3" t="s">
        <v>16282</v>
      </c>
      <c r="C3430" s="3">
        <v>6.9</v>
      </c>
    </row>
    <row r="3431" spans="1:3" x14ac:dyDescent="0.35">
      <c r="A3431" s="3" t="s">
        <v>6248</v>
      </c>
      <c r="B3431" s="3" t="s">
        <v>16288</v>
      </c>
      <c r="C3431" s="3">
        <v>8</v>
      </c>
    </row>
    <row r="3432" spans="1:3" x14ac:dyDescent="0.35">
      <c r="A3432" s="3" t="s">
        <v>16148</v>
      </c>
      <c r="B3432" s="3" t="s">
        <v>16291</v>
      </c>
      <c r="C3432" s="3">
        <v>6.8</v>
      </c>
    </row>
    <row r="3433" spans="1:3" x14ac:dyDescent="0.35">
      <c r="A3433" s="3" t="s">
        <v>16295</v>
      </c>
      <c r="B3433" s="3" t="s">
        <v>16297</v>
      </c>
      <c r="C3433" s="3">
        <v>5.4</v>
      </c>
    </row>
    <row r="3434" spans="1:3" x14ac:dyDescent="0.35">
      <c r="A3434" s="3" t="s">
        <v>16301</v>
      </c>
      <c r="B3434" s="3" t="s">
        <v>16302</v>
      </c>
      <c r="C3434" s="3">
        <v>6.5</v>
      </c>
    </row>
    <row r="3435" spans="1:3" x14ac:dyDescent="0.35">
      <c r="A3435" s="3" t="s">
        <v>16306</v>
      </c>
      <c r="B3435" s="3" t="s">
        <v>16309</v>
      </c>
      <c r="C3435" s="3">
        <v>4.2</v>
      </c>
    </row>
    <row r="3436" spans="1:3" x14ac:dyDescent="0.35">
      <c r="A3436" s="3" t="s">
        <v>6248</v>
      </c>
      <c r="B3436" s="3" t="s">
        <v>16314</v>
      </c>
      <c r="C3436" s="3">
        <v>7.4</v>
      </c>
    </row>
    <row r="3437" spans="1:3" x14ac:dyDescent="0.35">
      <c r="A3437" s="3" t="s">
        <v>7785</v>
      </c>
      <c r="B3437" s="3" t="s">
        <v>16318</v>
      </c>
      <c r="C3437" s="3">
        <v>6.9</v>
      </c>
    </row>
    <row r="3438" spans="1:3" x14ac:dyDescent="0.35">
      <c r="A3438" s="3" t="s">
        <v>16321</v>
      </c>
      <c r="B3438" s="3" t="s">
        <v>16324</v>
      </c>
      <c r="C3438" s="3">
        <v>6.7</v>
      </c>
    </row>
    <row r="3439" spans="1:3" x14ac:dyDescent="0.35">
      <c r="A3439" s="3" t="s">
        <v>16328</v>
      </c>
      <c r="B3439" s="3" t="s">
        <v>16331</v>
      </c>
      <c r="C3439" s="3">
        <v>7.3</v>
      </c>
    </row>
    <row r="3440" spans="1:3" x14ac:dyDescent="0.35">
      <c r="A3440" s="3" t="s">
        <v>8186</v>
      </c>
      <c r="B3440" s="3" t="s">
        <v>16335</v>
      </c>
      <c r="C3440" s="3">
        <v>7.6</v>
      </c>
    </row>
    <row r="3441" spans="1:3" x14ac:dyDescent="0.35">
      <c r="A3441" s="3" t="s">
        <v>16339</v>
      </c>
      <c r="B3441" s="3" t="s">
        <v>16340</v>
      </c>
      <c r="C3441" s="3">
        <v>5.4</v>
      </c>
    </row>
    <row r="3442" spans="1:3" x14ac:dyDescent="0.35">
      <c r="A3442" s="3" t="s">
        <v>13017</v>
      </c>
      <c r="B3442" s="3" t="s">
        <v>16344</v>
      </c>
      <c r="C3442" s="3">
        <v>7.3</v>
      </c>
    </row>
    <row r="3443" spans="1:3" x14ac:dyDescent="0.35">
      <c r="A3443" s="3" t="s">
        <v>11653</v>
      </c>
      <c r="B3443" s="3" t="s">
        <v>16348</v>
      </c>
      <c r="C3443" s="3">
        <v>6.4</v>
      </c>
    </row>
    <row r="3444" spans="1:3" x14ac:dyDescent="0.35">
      <c r="A3444" s="3" t="s">
        <v>16351</v>
      </c>
      <c r="B3444" s="3" t="s">
        <v>16352</v>
      </c>
      <c r="C3444" s="3">
        <v>6</v>
      </c>
    </row>
    <row r="3445" spans="1:3" x14ac:dyDescent="0.35">
      <c r="A3445" s="3" t="s">
        <v>9521</v>
      </c>
      <c r="B3445" s="3" t="s">
        <v>16356</v>
      </c>
      <c r="C3445" s="3">
        <v>7.2</v>
      </c>
    </row>
    <row r="3446" spans="1:3" x14ac:dyDescent="0.35">
      <c r="A3446" s="3" t="s">
        <v>8640</v>
      </c>
      <c r="B3446" s="3" t="s">
        <v>16360</v>
      </c>
      <c r="C3446" s="3">
        <v>6</v>
      </c>
    </row>
    <row r="3447" spans="1:3" x14ac:dyDescent="0.35">
      <c r="A3447" s="3" t="s">
        <v>16363</v>
      </c>
      <c r="B3447" s="3" t="s">
        <v>16364</v>
      </c>
      <c r="C3447" s="3">
        <v>3.1</v>
      </c>
    </row>
    <row r="3448" spans="1:3" x14ac:dyDescent="0.35">
      <c r="A3448" s="3" t="s">
        <v>16368</v>
      </c>
      <c r="B3448" s="3" t="s">
        <v>16370</v>
      </c>
      <c r="C3448" s="3">
        <v>6.9</v>
      </c>
    </row>
    <row r="3449" spans="1:3" x14ac:dyDescent="0.35">
      <c r="A3449" s="3" t="s">
        <v>14061</v>
      </c>
      <c r="B3449" s="3" t="s">
        <v>16373</v>
      </c>
      <c r="C3449" s="3">
        <v>6.2</v>
      </c>
    </row>
    <row r="3450" spans="1:3" x14ac:dyDescent="0.35">
      <c r="A3450" s="3" t="s">
        <v>3722</v>
      </c>
      <c r="B3450" s="3" t="s">
        <v>16376</v>
      </c>
      <c r="C3450" s="3">
        <v>5.5</v>
      </c>
    </row>
    <row r="3451" spans="1:3" x14ac:dyDescent="0.35">
      <c r="A3451" s="3" t="s">
        <v>16379</v>
      </c>
      <c r="B3451" s="3" t="s">
        <v>16380</v>
      </c>
      <c r="C3451" s="3">
        <v>6.9</v>
      </c>
    </row>
    <row r="3452" spans="1:3" x14ac:dyDescent="0.35">
      <c r="A3452" s="3" t="s">
        <v>9430</v>
      </c>
      <c r="B3452" s="3" t="s">
        <v>16385</v>
      </c>
      <c r="C3452" s="3">
        <v>6.3</v>
      </c>
    </row>
    <row r="3453" spans="1:3" x14ac:dyDescent="0.35">
      <c r="A3453" s="3" t="s">
        <v>16389</v>
      </c>
      <c r="B3453" s="3" t="s">
        <v>16390</v>
      </c>
      <c r="C3453" s="3">
        <v>4.8</v>
      </c>
    </row>
    <row r="3454" spans="1:3" x14ac:dyDescent="0.35">
      <c r="A3454" s="3" t="s">
        <v>8508</v>
      </c>
      <c r="B3454" s="3" t="s">
        <v>15200</v>
      </c>
      <c r="C3454" s="3">
        <v>7.9</v>
      </c>
    </row>
    <row r="3455" spans="1:3" x14ac:dyDescent="0.35">
      <c r="A3455" s="3" t="s">
        <v>16392</v>
      </c>
      <c r="B3455" s="3" t="s">
        <v>16393</v>
      </c>
      <c r="C3455" s="3">
        <v>6.7</v>
      </c>
    </row>
    <row r="3456" spans="1:3" x14ac:dyDescent="0.35">
      <c r="A3456" s="3" t="s">
        <v>16396</v>
      </c>
      <c r="B3456" s="3" t="s">
        <v>16398</v>
      </c>
      <c r="C3456" s="3">
        <v>5.6</v>
      </c>
    </row>
    <row r="3457" spans="1:3" x14ac:dyDescent="0.35">
      <c r="A3457" s="3" t="s">
        <v>16403</v>
      </c>
      <c r="B3457" s="3" t="s">
        <v>16406</v>
      </c>
      <c r="C3457" s="3">
        <v>5.4</v>
      </c>
    </row>
    <row r="3458" spans="1:3" x14ac:dyDescent="0.35">
      <c r="A3458" s="3" t="s">
        <v>16410</v>
      </c>
      <c r="B3458" s="3" t="s">
        <v>16412</v>
      </c>
      <c r="C3458" s="3">
        <v>8</v>
      </c>
    </row>
    <row r="3459" spans="1:3" x14ac:dyDescent="0.35">
      <c r="A3459" s="3" t="s">
        <v>2843</v>
      </c>
      <c r="B3459" s="3" t="s">
        <v>16417</v>
      </c>
      <c r="C3459" s="3">
        <v>5.7</v>
      </c>
    </row>
    <row r="3460" spans="1:3" x14ac:dyDescent="0.35">
      <c r="A3460" s="3" t="s">
        <v>16420</v>
      </c>
      <c r="B3460" s="3" t="s">
        <v>16423</v>
      </c>
      <c r="C3460" s="3">
        <v>7.6</v>
      </c>
    </row>
    <row r="3461" spans="1:3" x14ac:dyDescent="0.35">
      <c r="A3461" s="3" t="s">
        <v>12849</v>
      </c>
      <c r="B3461" s="3" t="s">
        <v>16427</v>
      </c>
      <c r="C3461" s="3">
        <v>7</v>
      </c>
    </row>
    <row r="3462" spans="1:3" x14ac:dyDescent="0.35">
      <c r="A3462" s="3" t="s">
        <v>16431</v>
      </c>
      <c r="B3462" s="3" t="s">
        <v>16432</v>
      </c>
      <c r="C3462" s="3">
        <v>7.2</v>
      </c>
    </row>
    <row r="3463" spans="1:3" x14ac:dyDescent="0.35">
      <c r="A3463" s="3" t="s">
        <v>79</v>
      </c>
      <c r="B3463" s="3" t="s">
        <v>83</v>
      </c>
      <c r="C3463" s="3">
        <v>6.2</v>
      </c>
    </row>
    <row r="3464" spans="1:3" x14ac:dyDescent="0.35">
      <c r="A3464" s="3" t="s">
        <v>16435</v>
      </c>
      <c r="B3464" s="3" t="s">
        <v>16437</v>
      </c>
      <c r="C3464" s="3">
        <v>3.5</v>
      </c>
    </row>
    <row r="3465" spans="1:3" x14ac:dyDescent="0.35">
      <c r="A3465" s="3" t="s">
        <v>8186</v>
      </c>
      <c r="B3465" s="3" t="s">
        <v>16441</v>
      </c>
      <c r="C3465" s="3">
        <v>7.5</v>
      </c>
    </row>
    <row r="3466" spans="1:3" x14ac:dyDescent="0.35">
      <c r="A3466" s="3" t="s">
        <v>16444</v>
      </c>
      <c r="B3466" s="3" t="s">
        <v>16446</v>
      </c>
      <c r="C3466" s="3">
        <v>5.0999999999999996</v>
      </c>
    </row>
    <row r="3467" spans="1:3" x14ac:dyDescent="0.35">
      <c r="A3467" s="3" t="s">
        <v>16450</v>
      </c>
      <c r="B3467" s="3" t="s">
        <v>16451</v>
      </c>
      <c r="C3467" s="3">
        <v>6.7</v>
      </c>
    </row>
    <row r="3468" spans="1:3" x14ac:dyDescent="0.35">
      <c r="A3468" s="3" t="s">
        <v>4850</v>
      </c>
      <c r="B3468" s="3" t="s">
        <v>16455</v>
      </c>
      <c r="C3468" s="3">
        <v>9.1999999999999993</v>
      </c>
    </row>
    <row r="3469" spans="1:3" x14ac:dyDescent="0.35">
      <c r="A3469" s="3" t="s">
        <v>5175</v>
      </c>
      <c r="B3469" s="3" t="s">
        <v>16459</v>
      </c>
      <c r="C3469" s="3">
        <v>6.1</v>
      </c>
    </row>
    <row r="3470" spans="1:3" x14ac:dyDescent="0.35">
      <c r="A3470" s="3" t="s">
        <v>180</v>
      </c>
      <c r="B3470" s="3" t="s">
        <v>16463</v>
      </c>
      <c r="C3470" s="3">
        <v>7.7</v>
      </c>
    </row>
    <row r="3471" spans="1:3" x14ac:dyDescent="0.35">
      <c r="A3471" s="3" t="s">
        <v>14295</v>
      </c>
      <c r="B3471" s="3" t="s">
        <v>16467</v>
      </c>
      <c r="C3471" s="3">
        <v>7.6</v>
      </c>
    </row>
    <row r="3472" spans="1:3" x14ac:dyDescent="0.35">
      <c r="A3472" s="3" t="s">
        <v>1526</v>
      </c>
      <c r="B3472" s="3" t="s">
        <v>16471</v>
      </c>
      <c r="C3472" s="3">
        <v>6.1</v>
      </c>
    </row>
    <row r="3473" spans="1:3" x14ac:dyDescent="0.35">
      <c r="A3473" s="3" t="s">
        <v>876</v>
      </c>
      <c r="B3473" s="3" t="s">
        <v>16475</v>
      </c>
      <c r="C3473" s="3">
        <v>4.9000000000000004</v>
      </c>
    </row>
    <row r="3474" spans="1:3" x14ac:dyDescent="0.35">
      <c r="A3474" s="3" t="s">
        <v>16450</v>
      </c>
      <c r="B3474" s="3" t="s">
        <v>16479</v>
      </c>
      <c r="C3474" s="3">
        <v>6.8</v>
      </c>
    </row>
    <row r="3475" spans="1:3" x14ac:dyDescent="0.35">
      <c r="A3475" s="3" t="s">
        <v>4053</v>
      </c>
      <c r="B3475" s="3" t="s">
        <v>16483</v>
      </c>
      <c r="C3475" s="3">
        <v>7</v>
      </c>
    </row>
    <row r="3476" spans="1:3" x14ac:dyDescent="0.35">
      <c r="A3476" s="3" t="s">
        <v>16487</v>
      </c>
      <c r="B3476" s="3" t="s">
        <v>16489</v>
      </c>
      <c r="C3476" s="3">
        <v>7.2</v>
      </c>
    </row>
    <row r="3477" spans="1:3" x14ac:dyDescent="0.35">
      <c r="A3477" s="3" t="s">
        <v>14946</v>
      </c>
      <c r="B3477" s="3" t="s">
        <v>16493</v>
      </c>
      <c r="C3477" s="3">
        <v>5.7</v>
      </c>
    </row>
    <row r="3478" spans="1:3" x14ac:dyDescent="0.35">
      <c r="A3478" s="3" t="s">
        <v>364</v>
      </c>
      <c r="B3478" s="3" t="s">
        <v>366</v>
      </c>
      <c r="C3478" s="3">
        <v>7.3</v>
      </c>
    </row>
    <row r="3479" spans="1:3" x14ac:dyDescent="0.35">
      <c r="A3479" s="3" t="s">
        <v>3401</v>
      </c>
      <c r="B3479" s="3" t="s">
        <v>16496</v>
      </c>
      <c r="C3479" s="3">
        <v>7.5</v>
      </c>
    </row>
    <row r="3480" spans="1:3" x14ac:dyDescent="0.35">
      <c r="A3480" s="3" t="s">
        <v>5121</v>
      </c>
      <c r="B3480" s="3" t="s">
        <v>16500</v>
      </c>
      <c r="C3480" s="3">
        <v>7.4</v>
      </c>
    </row>
    <row r="3481" spans="1:3" x14ac:dyDescent="0.35">
      <c r="A3481" s="3" t="s">
        <v>4903</v>
      </c>
      <c r="B3481" s="3" t="s">
        <v>16504</v>
      </c>
      <c r="C3481" s="3">
        <v>7.2</v>
      </c>
    </row>
    <row r="3482" spans="1:3" x14ac:dyDescent="0.35">
      <c r="A3482" s="3" t="s">
        <v>9430</v>
      </c>
      <c r="B3482" s="3" t="s">
        <v>13871</v>
      </c>
      <c r="C3482" s="3">
        <v>6.5</v>
      </c>
    </row>
    <row r="3483" spans="1:3" x14ac:dyDescent="0.35">
      <c r="B3483" s="3" t="s">
        <v>16507</v>
      </c>
      <c r="C3483" s="3">
        <v>9</v>
      </c>
    </row>
    <row r="3484" spans="1:3" x14ac:dyDescent="0.35">
      <c r="A3484" s="3" t="s">
        <v>16510</v>
      </c>
      <c r="B3484" s="3" t="s">
        <v>16511</v>
      </c>
      <c r="C3484" s="3">
        <v>6.8</v>
      </c>
    </row>
    <row r="3485" spans="1:3" x14ac:dyDescent="0.35">
      <c r="A3485" s="3" t="s">
        <v>16450</v>
      </c>
      <c r="B3485" s="3" t="s">
        <v>16515</v>
      </c>
      <c r="C3485" s="3">
        <v>6.8</v>
      </c>
    </row>
    <row r="3486" spans="1:3" x14ac:dyDescent="0.35">
      <c r="A3486" s="3" t="s">
        <v>9940</v>
      </c>
      <c r="B3486" s="3" t="s">
        <v>16518</v>
      </c>
      <c r="C3486" s="3">
        <v>5.2</v>
      </c>
    </row>
    <row r="3487" spans="1:3" x14ac:dyDescent="0.35">
      <c r="A3487" s="3" t="s">
        <v>7875</v>
      </c>
      <c r="B3487" s="3" t="s">
        <v>16523</v>
      </c>
      <c r="C3487" s="3">
        <v>7.2</v>
      </c>
    </row>
    <row r="3488" spans="1:3" x14ac:dyDescent="0.35">
      <c r="A3488" s="3" t="s">
        <v>16527</v>
      </c>
      <c r="B3488" s="3" t="s">
        <v>16529</v>
      </c>
      <c r="C3488" s="3">
        <v>7.5</v>
      </c>
    </row>
    <row r="3489" spans="1:3" x14ac:dyDescent="0.35">
      <c r="A3489" s="3" t="s">
        <v>16533</v>
      </c>
      <c r="B3489" s="3" t="s">
        <v>16535</v>
      </c>
      <c r="C3489" s="3">
        <v>4</v>
      </c>
    </row>
    <row r="3490" spans="1:3" x14ac:dyDescent="0.35">
      <c r="A3490" s="3" t="s">
        <v>4166</v>
      </c>
      <c r="B3490" s="3" t="s">
        <v>16540</v>
      </c>
      <c r="C3490" s="3">
        <v>6.8</v>
      </c>
    </row>
    <row r="3491" spans="1:3" x14ac:dyDescent="0.35">
      <c r="A3491" s="3" t="s">
        <v>12822</v>
      </c>
      <c r="B3491" s="3" t="s">
        <v>16545</v>
      </c>
      <c r="C3491" s="3">
        <v>6.9</v>
      </c>
    </row>
    <row r="3492" spans="1:3" x14ac:dyDescent="0.35">
      <c r="B3492" s="3" t="s">
        <v>16548</v>
      </c>
      <c r="C3492" s="3">
        <v>8.1999999999999993</v>
      </c>
    </row>
    <row r="3493" spans="1:3" x14ac:dyDescent="0.35">
      <c r="A3493" s="3" t="s">
        <v>13454</v>
      </c>
      <c r="B3493" s="3" t="s">
        <v>16552</v>
      </c>
      <c r="C3493" s="3">
        <v>7.3</v>
      </c>
    </row>
    <row r="3494" spans="1:3" x14ac:dyDescent="0.35">
      <c r="A3494" s="3" t="s">
        <v>7484</v>
      </c>
      <c r="B3494" s="3" t="s">
        <v>16555</v>
      </c>
      <c r="C3494" s="3">
        <v>6.1</v>
      </c>
    </row>
    <row r="3495" spans="1:3" x14ac:dyDescent="0.35">
      <c r="A3495" s="3" t="s">
        <v>48</v>
      </c>
      <c r="B3495" s="3" t="s">
        <v>242</v>
      </c>
      <c r="C3495" s="3">
        <v>7.8</v>
      </c>
    </row>
    <row r="3496" spans="1:3" x14ac:dyDescent="0.35">
      <c r="A3496" s="3" t="s">
        <v>12822</v>
      </c>
      <c r="B3496" s="3" t="s">
        <v>16559</v>
      </c>
      <c r="C3496" s="3">
        <v>6</v>
      </c>
    </row>
    <row r="3497" spans="1:3" x14ac:dyDescent="0.35">
      <c r="A3497" s="3" t="s">
        <v>16563</v>
      </c>
      <c r="B3497" s="3" t="s">
        <v>16566</v>
      </c>
      <c r="C3497" s="3">
        <v>4.0999999999999996</v>
      </c>
    </row>
    <row r="3498" spans="1:3" x14ac:dyDescent="0.35">
      <c r="A3498" s="3" t="s">
        <v>7113</v>
      </c>
      <c r="B3498" s="3" t="s">
        <v>16571</v>
      </c>
      <c r="C3498" s="3">
        <v>7</v>
      </c>
    </row>
    <row r="3499" spans="1:3" x14ac:dyDescent="0.35">
      <c r="A3499" s="3" t="s">
        <v>16575</v>
      </c>
      <c r="B3499" s="3" t="s">
        <v>16576</v>
      </c>
      <c r="C3499" s="3">
        <v>7.1</v>
      </c>
    </row>
    <row r="3500" spans="1:3" x14ac:dyDescent="0.35">
      <c r="A3500" s="3" t="s">
        <v>7064</v>
      </c>
      <c r="B3500" s="3" t="s">
        <v>16579</v>
      </c>
      <c r="C3500" s="3">
        <v>6.2</v>
      </c>
    </row>
    <row r="3501" spans="1:3" x14ac:dyDescent="0.35">
      <c r="A3501" s="3" t="s">
        <v>12876</v>
      </c>
      <c r="B3501" s="3" t="s">
        <v>16582</v>
      </c>
      <c r="C3501" s="3">
        <v>6.9</v>
      </c>
    </row>
    <row r="3502" spans="1:3" x14ac:dyDescent="0.35">
      <c r="A3502" s="3" t="s">
        <v>16586</v>
      </c>
      <c r="B3502" s="3" t="s">
        <v>16588</v>
      </c>
      <c r="C3502" s="3">
        <v>7.6</v>
      </c>
    </row>
    <row r="3503" spans="1:3" x14ac:dyDescent="0.35">
      <c r="A3503" s="3" t="s">
        <v>487</v>
      </c>
      <c r="B3503" s="3" t="s">
        <v>16592</v>
      </c>
      <c r="C3503" s="3">
        <v>7.6</v>
      </c>
    </row>
    <row r="3504" spans="1:3" x14ac:dyDescent="0.35">
      <c r="A3504" s="3" t="s">
        <v>16202</v>
      </c>
      <c r="B3504" s="3" t="s">
        <v>16597</v>
      </c>
      <c r="C3504" s="3">
        <v>6.4</v>
      </c>
    </row>
    <row r="3505" spans="1:3" x14ac:dyDescent="0.35">
      <c r="A3505" s="3" t="s">
        <v>15467</v>
      </c>
      <c r="B3505" s="3" t="s">
        <v>16600</v>
      </c>
      <c r="C3505" s="3">
        <v>6.2</v>
      </c>
    </row>
    <row r="3506" spans="1:3" x14ac:dyDescent="0.35">
      <c r="A3506" s="3" t="s">
        <v>1198</v>
      </c>
      <c r="B3506" s="3" t="s">
        <v>16606</v>
      </c>
      <c r="C3506" s="3">
        <v>7.5</v>
      </c>
    </row>
    <row r="3507" spans="1:3" x14ac:dyDescent="0.35">
      <c r="A3507" s="3" t="s">
        <v>9773</v>
      </c>
      <c r="B3507" s="3" t="s">
        <v>16610</v>
      </c>
      <c r="C3507" s="3">
        <v>2</v>
      </c>
    </row>
    <row r="3508" spans="1:3" x14ac:dyDescent="0.35">
      <c r="A3508" s="3" t="s">
        <v>16614</v>
      </c>
      <c r="B3508" s="3" t="s">
        <v>16617</v>
      </c>
      <c r="C3508" s="3">
        <v>6.2</v>
      </c>
    </row>
    <row r="3509" spans="1:3" x14ac:dyDescent="0.35">
      <c r="B3509" s="3" t="s">
        <v>16621</v>
      </c>
      <c r="C3509" s="3">
        <v>7.7</v>
      </c>
    </row>
    <row r="3510" spans="1:3" x14ac:dyDescent="0.35">
      <c r="A3510" s="3" t="s">
        <v>16624</v>
      </c>
      <c r="B3510" s="3" t="s">
        <v>16626</v>
      </c>
      <c r="C3510" s="3">
        <v>6.5</v>
      </c>
    </row>
    <row r="3511" spans="1:3" x14ac:dyDescent="0.35">
      <c r="B3511" s="3" t="s">
        <v>16630</v>
      </c>
      <c r="C3511" s="3">
        <v>7.4</v>
      </c>
    </row>
    <row r="3512" spans="1:3" x14ac:dyDescent="0.35">
      <c r="A3512" s="3" t="s">
        <v>15585</v>
      </c>
      <c r="B3512" s="3" t="s">
        <v>16633</v>
      </c>
      <c r="C3512" s="3">
        <v>7.9</v>
      </c>
    </row>
    <row r="3513" spans="1:3" x14ac:dyDescent="0.35">
      <c r="A3513" s="3" t="s">
        <v>1922</v>
      </c>
      <c r="B3513" s="3" t="s">
        <v>16637</v>
      </c>
      <c r="C3513" s="3">
        <v>6.8</v>
      </c>
    </row>
    <row r="3514" spans="1:3" x14ac:dyDescent="0.35">
      <c r="A3514" s="3" t="s">
        <v>15176</v>
      </c>
      <c r="B3514" s="3" t="s">
        <v>16640</v>
      </c>
      <c r="C3514" s="3">
        <v>6.3</v>
      </c>
    </row>
    <row r="3515" spans="1:3" x14ac:dyDescent="0.35">
      <c r="A3515" s="3" t="s">
        <v>16644</v>
      </c>
      <c r="B3515" s="3" t="s">
        <v>16646</v>
      </c>
      <c r="C3515" s="3">
        <v>6.3</v>
      </c>
    </row>
    <row r="3516" spans="1:3" x14ac:dyDescent="0.35">
      <c r="A3516" s="3" t="s">
        <v>13940</v>
      </c>
      <c r="B3516" s="3" t="s">
        <v>16649</v>
      </c>
      <c r="C3516" s="3">
        <v>6.6</v>
      </c>
    </row>
    <row r="3517" spans="1:3" x14ac:dyDescent="0.35">
      <c r="A3517" s="3" t="s">
        <v>13986</v>
      </c>
      <c r="B3517" s="3" t="s">
        <v>16652</v>
      </c>
      <c r="C3517" s="3">
        <v>6.4</v>
      </c>
    </row>
    <row r="3518" spans="1:3" x14ac:dyDescent="0.35">
      <c r="A3518" s="3" t="s">
        <v>16655</v>
      </c>
      <c r="B3518" s="3" t="s">
        <v>16656</v>
      </c>
      <c r="C3518" s="3">
        <v>7.5</v>
      </c>
    </row>
    <row r="3519" spans="1:3" x14ac:dyDescent="0.35">
      <c r="A3519" s="3" t="s">
        <v>16660</v>
      </c>
      <c r="B3519" s="3" t="s">
        <v>16662</v>
      </c>
      <c r="C3519" s="3">
        <v>5.8</v>
      </c>
    </row>
    <row r="3520" spans="1:3" x14ac:dyDescent="0.35">
      <c r="A3520" s="3" t="s">
        <v>16665</v>
      </c>
      <c r="B3520" s="3" t="s">
        <v>16666</v>
      </c>
      <c r="C3520" s="3">
        <v>6.5</v>
      </c>
    </row>
    <row r="3521" spans="1:3" x14ac:dyDescent="0.35">
      <c r="A3521" s="3" t="s">
        <v>4914</v>
      </c>
      <c r="B3521" s="3" t="s">
        <v>16670</v>
      </c>
      <c r="C3521" s="3">
        <v>4.8</v>
      </c>
    </row>
    <row r="3522" spans="1:3" x14ac:dyDescent="0.35">
      <c r="A3522" s="3" t="s">
        <v>16392</v>
      </c>
      <c r="B3522" s="3" t="s">
        <v>16674</v>
      </c>
      <c r="C3522" s="3">
        <v>7.2</v>
      </c>
    </row>
    <row r="3523" spans="1:3" x14ac:dyDescent="0.35">
      <c r="A3523" s="3" t="s">
        <v>16677</v>
      </c>
      <c r="B3523" s="3" t="s">
        <v>16679</v>
      </c>
      <c r="C3523" s="3">
        <v>6.3</v>
      </c>
    </row>
    <row r="3524" spans="1:3" x14ac:dyDescent="0.35">
      <c r="A3524" s="3" t="s">
        <v>6827</v>
      </c>
      <c r="B3524" s="3" t="s">
        <v>16683</v>
      </c>
      <c r="C3524" s="3">
        <v>7</v>
      </c>
    </row>
    <row r="3525" spans="1:3" x14ac:dyDescent="0.35">
      <c r="A3525" s="3" t="s">
        <v>6724</v>
      </c>
      <c r="B3525" s="3" t="s">
        <v>16688</v>
      </c>
      <c r="C3525" s="3">
        <v>6.3</v>
      </c>
    </row>
    <row r="3526" spans="1:3" x14ac:dyDescent="0.35">
      <c r="A3526" s="3" t="s">
        <v>16692</v>
      </c>
      <c r="B3526" s="3" t="s">
        <v>16694</v>
      </c>
      <c r="C3526" s="3">
        <v>5.3</v>
      </c>
    </row>
    <row r="3527" spans="1:3" x14ac:dyDescent="0.35">
      <c r="A3527" s="3" t="s">
        <v>16698</v>
      </c>
      <c r="B3527" s="3" t="s">
        <v>16699</v>
      </c>
      <c r="C3527" s="3">
        <v>2.2999999999999998</v>
      </c>
    </row>
    <row r="3528" spans="1:3" x14ac:dyDescent="0.35">
      <c r="A3528" s="3" t="s">
        <v>16702</v>
      </c>
      <c r="B3528" s="3" t="s">
        <v>16703</v>
      </c>
      <c r="C3528" s="3">
        <v>7.1</v>
      </c>
    </row>
    <row r="3529" spans="1:3" x14ac:dyDescent="0.35">
      <c r="A3529" s="3" t="s">
        <v>6868</v>
      </c>
      <c r="B3529" s="3" t="s">
        <v>16706</v>
      </c>
      <c r="C3529" s="3">
        <v>6.2</v>
      </c>
    </row>
    <row r="3530" spans="1:3" x14ac:dyDescent="0.35">
      <c r="A3530" s="3" t="s">
        <v>6051</v>
      </c>
      <c r="B3530" s="3" t="s">
        <v>16711</v>
      </c>
      <c r="C3530" s="3">
        <v>6.2</v>
      </c>
    </row>
    <row r="3531" spans="1:3" x14ac:dyDescent="0.35">
      <c r="A3531" s="3" t="s">
        <v>16714</v>
      </c>
      <c r="B3531" s="3" t="s">
        <v>16715</v>
      </c>
      <c r="C3531" s="3">
        <v>6.7</v>
      </c>
    </row>
    <row r="3532" spans="1:3" x14ac:dyDescent="0.35">
      <c r="A3532" s="3" t="s">
        <v>14895</v>
      </c>
      <c r="B3532" s="3" t="s">
        <v>16719</v>
      </c>
      <c r="C3532" s="3">
        <v>6.5</v>
      </c>
    </row>
    <row r="3533" spans="1:3" x14ac:dyDescent="0.35">
      <c r="A3533" s="3" t="s">
        <v>16722</v>
      </c>
      <c r="B3533" s="3" t="s">
        <v>16723</v>
      </c>
      <c r="C3533" s="3">
        <v>5.9</v>
      </c>
    </row>
    <row r="3534" spans="1:3" x14ac:dyDescent="0.35">
      <c r="A3534" s="3" t="s">
        <v>16726</v>
      </c>
      <c r="B3534" s="3" t="s">
        <v>16729</v>
      </c>
      <c r="C3534" s="3">
        <v>6.7</v>
      </c>
    </row>
    <row r="3535" spans="1:3" x14ac:dyDescent="0.35">
      <c r="A3535" s="3" t="s">
        <v>16733</v>
      </c>
      <c r="B3535" s="3" t="s">
        <v>16734</v>
      </c>
      <c r="C3535" s="3">
        <v>6</v>
      </c>
    </row>
    <row r="3536" spans="1:3" x14ac:dyDescent="0.35">
      <c r="A3536" s="3" t="s">
        <v>2293</v>
      </c>
      <c r="B3536" s="3" t="s">
        <v>16737</v>
      </c>
      <c r="C3536" s="3">
        <v>6.9</v>
      </c>
    </row>
    <row r="3537" spans="1:3" x14ac:dyDescent="0.35">
      <c r="A3537" s="3" t="s">
        <v>16092</v>
      </c>
      <c r="B3537" s="3" t="s">
        <v>16741</v>
      </c>
      <c r="C3537" s="3">
        <v>7.9</v>
      </c>
    </row>
    <row r="3538" spans="1:3" x14ac:dyDescent="0.35">
      <c r="A3538" s="3" t="s">
        <v>16745</v>
      </c>
      <c r="B3538" s="3" t="s">
        <v>16746</v>
      </c>
      <c r="C3538" s="3">
        <v>5.3</v>
      </c>
    </row>
    <row r="3539" spans="1:3" x14ac:dyDescent="0.35">
      <c r="A3539" s="3" t="s">
        <v>4850</v>
      </c>
      <c r="B3539" s="3" t="s">
        <v>16750</v>
      </c>
      <c r="C3539" s="3">
        <v>4.8</v>
      </c>
    </row>
    <row r="3540" spans="1:3" x14ac:dyDescent="0.35">
      <c r="A3540" s="3" t="s">
        <v>16753</v>
      </c>
      <c r="B3540" s="3" t="s">
        <v>16756</v>
      </c>
      <c r="C3540" s="3">
        <v>5.3</v>
      </c>
    </row>
    <row r="3541" spans="1:3" x14ac:dyDescent="0.35">
      <c r="A3541" s="3" t="s">
        <v>16760</v>
      </c>
      <c r="B3541" s="3" t="s">
        <v>16764</v>
      </c>
      <c r="C3541" s="3">
        <v>6</v>
      </c>
    </row>
    <row r="3542" spans="1:3" x14ac:dyDescent="0.35">
      <c r="A3542" s="3" t="s">
        <v>3694</v>
      </c>
      <c r="B3542" s="3" t="s">
        <v>16768</v>
      </c>
      <c r="C3542" s="3">
        <v>7.3</v>
      </c>
    </row>
    <row r="3543" spans="1:3" x14ac:dyDescent="0.35">
      <c r="A3543" s="3" t="s">
        <v>16772</v>
      </c>
      <c r="B3543" s="3" t="s">
        <v>16775</v>
      </c>
      <c r="C3543" s="3">
        <v>7.4</v>
      </c>
    </row>
    <row r="3544" spans="1:3" x14ac:dyDescent="0.35">
      <c r="A3544" s="3" t="s">
        <v>9162</v>
      </c>
      <c r="B3544" s="3" t="s">
        <v>16778</v>
      </c>
      <c r="C3544" s="3">
        <v>7.7</v>
      </c>
    </row>
    <row r="3545" spans="1:3" x14ac:dyDescent="0.35">
      <c r="A3545" s="3" t="s">
        <v>4066</v>
      </c>
      <c r="B3545" s="3" t="s">
        <v>16781</v>
      </c>
      <c r="C3545" s="3">
        <v>4.8</v>
      </c>
    </row>
    <row r="3546" spans="1:3" x14ac:dyDescent="0.35">
      <c r="A3546" s="3" t="s">
        <v>16785</v>
      </c>
      <c r="B3546" s="3" t="s">
        <v>16788</v>
      </c>
      <c r="C3546" s="3">
        <v>7.2</v>
      </c>
    </row>
    <row r="3547" spans="1:3" x14ac:dyDescent="0.35">
      <c r="A3547" s="3" t="s">
        <v>16791</v>
      </c>
      <c r="B3547" s="3" t="s">
        <v>16793</v>
      </c>
      <c r="C3547" s="3">
        <v>5.8</v>
      </c>
    </row>
    <row r="3548" spans="1:3" x14ac:dyDescent="0.35">
      <c r="A3548" s="3" t="s">
        <v>16797</v>
      </c>
      <c r="B3548" s="3" t="s">
        <v>16800</v>
      </c>
      <c r="C3548" s="3">
        <v>7.3</v>
      </c>
    </row>
    <row r="3549" spans="1:3" x14ac:dyDescent="0.35">
      <c r="A3549" s="3" t="s">
        <v>16804</v>
      </c>
      <c r="B3549" s="3" t="s">
        <v>16805</v>
      </c>
      <c r="C3549" s="3">
        <v>7</v>
      </c>
    </row>
    <row r="3550" spans="1:3" x14ac:dyDescent="0.35">
      <c r="A3550" s="3" t="s">
        <v>16808</v>
      </c>
      <c r="B3550" s="3" t="s">
        <v>16810</v>
      </c>
      <c r="C3550" s="3">
        <v>6.4</v>
      </c>
    </row>
    <row r="3551" spans="1:3" x14ac:dyDescent="0.35">
      <c r="A3551" s="3" t="s">
        <v>16814</v>
      </c>
      <c r="B3551" s="3" t="s">
        <v>16815</v>
      </c>
      <c r="C3551" s="3">
        <v>5.6</v>
      </c>
    </row>
    <row r="3552" spans="1:3" x14ac:dyDescent="0.35">
      <c r="A3552" s="3" t="s">
        <v>5743</v>
      </c>
      <c r="B3552" s="3" t="s">
        <v>16821</v>
      </c>
      <c r="C3552" s="3">
        <v>8.1999999999999993</v>
      </c>
    </row>
    <row r="3553" spans="1:3" x14ac:dyDescent="0.35">
      <c r="A3553" s="3" t="s">
        <v>4628</v>
      </c>
      <c r="B3553" s="3" t="s">
        <v>16827</v>
      </c>
      <c r="C3553" s="3">
        <v>6.5</v>
      </c>
    </row>
    <row r="3554" spans="1:3" x14ac:dyDescent="0.35">
      <c r="A3554" s="3" t="s">
        <v>16831</v>
      </c>
      <c r="B3554" s="3" t="s">
        <v>16833</v>
      </c>
      <c r="C3554" s="3">
        <v>6.4</v>
      </c>
    </row>
    <row r="3555" spans="1:3" x14ac:dyDescent="0.35">
      <c r="A3555" s="3" t="s">
        <v>1399</v>
      </c>
      <c r="B3555" s="3" t="s">
        <v>16837</v>
      </c>
      <c r="C3555" s="3">
        <v>8.1</v>
      </c>
    </row>
    <row r="3556" spans="1:3" x14ac:dyDescent="0.35">
      <c r="A3556" s="3" t="s">
        <v>8410</v>
      </c>
      <c r="B3556" s="3" t="s">
        <v>16843</v>
      </c>
      <c r="C3556" s="3">
        <v>5.4</v>
      </c>
    </row>
    <row r="3557" spans="1:3" x14ac:dyDescent="0.35">
      <c r="A3557" s="3" t="s">
        <v>16847</v>
      </c>
      <c r="B3557" s="3" t="s">
        <v>16850</v>
      </c>
      <c r="C3557" s="3">
        <v>6.3</v>
      </c>
    </row>
    <row r="3558" spans="1:3" x14ac:dyDescent="0.35">
      <c r="A3558" s="3" t="s">
        <v>2943</v>
      </c>
      <c r="B3558" s="3" t="s">
        <v>16856</v>
      </c>
      <c r="C3558" s="3">
        <v>7.8</v>
      </c>
    </row>
    <row r="3559" spans="1:3" x14ac:dyDescent="0.35">
      <c r="A3559" s="3" t="s">
        <v>16860</v>
      </c>
      <c r="B3559" s="3" t="s">
        <v>16862</v>
      </c>
      <c r="C3559" s="3">
        <v>6.8</v>
      </c>
    </row>
    <row r="3560" spans="1:3" x14ac:dyDescent="0.35">
      <c r="A3560" s="3" t="s">
        <v>16866</v>
      </c>
      <c r="B3560" s="3" t="s">
        <v>16869</v>
      </c>
      <c r="C3560" s="3">
        <v>7.2</v>
      </c>
    </row>
    <row r="3561" spans="1:3" x14ac:dyDescent="0.35">
      <c r="A3561" s="3" t="s">
        <v>2246</v>
      </c>
      <c r="B3561" s="3" t="s">
        <v>16874</v>
      </c>
      <c r="C3561" s="3">
        <v>7.1</v>
      </c>
    </row>
    <row r="3562" spans="1:3" x14ac:dyDescent="0.35">
      <c r="A3562" s="3" t="s">
        <v>535</v>
      </c>
      <c r="B3562" s="3" t="s">
        <v>16878</v>
      </c>
      <c r="C3562" s="3">
        <v>6.2</v>
      </c>
    </row>
    <row r="3563" spans="1:3" x14ac:dyDescent="0.35">
      <c r="A3563" s="3" t="s">
        <v>521</v>
      </c>
      <c r="B3563" s="3" t="s">
        <v>16881</v>
      </c>
      <c r="C3563" s="3">
        <v>7.3</v>
      </c>
    </row>
    <row r="3564" spans="1:3" x14ac:dyDescent="0.35">
      <c r="A3564" s="3" t="s">
        <v>16101</v>
      </c>
      <c r="B3564" s="3" t="s">
        <v>16885</v>
      </c>
      <c r="C3564" s="3">
        <v>5.9</v>
      </c>
    </row>
    <row r="3565" spans="1:3" x14ac:dyDescent="0.35">
      <c r="A3565" s="3" t="s">
        <v>7281</v>
      </c>
      <c r="B3565" s="3" t="s">
        <v>16891</v>
      </c>
      <c r="C3565" s="3">
        <v>7.2</v>
      </c>
    </row>
    <row r="3566" spans="1:3" x14ac:dyDescent="0.35">
      <c r="A3566" s="3" t="s">
        <v>16895</v>
      </c>
      <c r="B3566" s="3" t="s">
        <v>16896</v>
      </c>
      <c r="C3566" s="3">
        <v>3.6</v>
      </c>
    </row>
    <row r="3567" spans="1:3" x14ac:dyDescent="0.35">
      <c r="A3567" s="3" t="s">
        <v>16899</v>
      </c>
      <c r="B3567" s="3" t="s">
        <v>16902</v>
      </c>
      <c r="C3567" s="3">
        <v>7.7</v>
      </c>
    </row>
    <row r="3568" spans="1:3" x14ac:dyDescent="0.35">
      <c r="A3568" s="3" t="s">
        <v>10722</v>
      </c>
      <c r="B3568" s="3" t="s">
        <v>16906</v>
      </c>
      <c r="C3568" s="3">
        <v>7.3</v>
      </c>
    </row>
    <row r="3569" spans="1:3" x14ac:dyDescent="0.35">
      <c r="A3569" s="3" t="s">
        <v>692</v>
      </c>
      <c r="B3569" s="3" t="s">
        <v>16909</v>
      </c>
      <c r="C3569" s="3">
        <v>7.4</v>
      </c>
    </row>
    <row r="3570" spans="1:3" x14ac:dyDescent="0.35">
      <c r="A3570" s="3" t="s">
        <v>16912</v>
      </c>
      <c r="B3570" s="3" t="s">
        <v>16914</v>
      </c>
      <c r="C3570" s="3">
        <v>6.6</v>
      </c>
    </row>
    <row r="3571" spans="1:3" x14ac:dyDescent="0.35">
      <c r="A3571" s="3" t="s">
        <v>16917</v>
      </c>
      <c r="B3571" s="3" t="s">
        <v>16918</v>
      </c>
      <c r="C3571" s="3">
        <v>6.9</v>
      </c>
    </row>
    <row r="3572" spans="1:3" x14ac:dyDescent="0.35">
      <c r="A3572" s="3" t="s">
        <v>12923</v>
      </c>
      <c r="B3572" s="3" t="s">
        <v>16921</v>
      </c>
      <c r="C3572" s="3">
        <v>6.8</v>
      </c>
    </row>
    <row r="3573" spans="1:3" x14ac:dyDescent="0.35">
      <c r="A3573" s="3" t="s">
        <v>16924</v>
      </c>
      <c r="B3573" s="3" t="s">
        <v>16926</v>
      </c>
      <c r="C3573" s="3">
        <v>7.3</v>
      </c>
    </row>
    <row r="3574" spans="1:3" x14ac:dyDescent="0.35">
      <c r="A3574" s="3" t="s">
        <v>16930</v>
      </c>
      <c r="B3574" s="3" t="s">
        <v>16931</v>
      </c>
      <c r="C3574" s="3">
        <v>7.2</v>
      </c>
    </row>
    <row r="3575" spans="1:3" x14ac:dyDescent="0.35">
      <c r="A3575" s="3" t="s">
        <v>16934</v>
      </c>
      <c r="B3575" s="3" t="s">
        <v>16936</v>
      </c>
      <c r="C3575" s="3">
        <v>6.5</v>
      </c>
    </row>
    <row r="3576" spans="1:3" x14ac:dyDescent="0.35">
      <c r="A3576" s="3" t="s">
        <v>10841</v>
      </c>
      <c r="B3576" s="3" t="s">
        <v>16939</v>
      </c>
      <c r="C3576" s="3">
        <v>7.7</v>
      </c>
    </row>
    <row r="3577" spans="1:3" x14ac:dyDescent="0.35">
      <c r="A3577" s="3" t="s">
        <v>29</v>
      </c>
      <c r="B3577" s="3" t="s">
        <v>16942</v>
      </c>
      <c r="C3577" s="3">
        <v>8.1</v>
      </c>
    </row>
    <row r="3578" spans="1:3" x14ac:dyDescent="0.35">
      <c r="A3578" s="3" t="s">
        <v>16945</v>
      </c>
      <c r="B3578" s="3" t="s">
        <v>16948</v>
      </c>
      <c r="C3578" s="3">
        <v>7.7</v>
      </c>
    </row>
    <row r="3579" spans="1:3" x14ac:dyDescent="0.35">
      <c r="A3579" s="3" t="s">
        <v>3664</v>
      </c>
      <c r="B3579" s="3" t="s">
        <v>16952</v>
      </c>
      <c r="C3579" s="3">
        <v>7.6</v>
      </c>
    </row>
    <row r="3580" spans="1:3" x14ac:dyDescent="0.35">
      <c r="A3580" s="3" t="s">
        <v>16956</v>
      </c>
      <c r="B3580" s="3" t="s">
        <v>16959</v>
      </c>
      <c r="C3580" s="3">
        <v>7.3</v>
      </c>
    </row>
    <row r="3581" spans="1:3" x14ac:dyDescent="0.35">
      <c r="B3581" s="3" t="s">
        <v>16965</v>
      </c>
      <c r="C3581" s="3">
        <v>8.6999999999999993</v>
      </c>
    </row>
    <row r="3582" spans="1:3" x14ac:dyDescent="0.35">
      <c r="A3582" s="3" t="s">
        <v>7134</v>
      </c>
      <c r="B3582" s="3" t="s">
        <v>16968</v>
      </c>
      <c r="C3582" s="3">
        <v>7.2</v>
      </c>
    </row>
    <row r="3583" spans="1:3" x14ac:dyDescent="0.35">
      <c r="A3583" s="3" t="s">
        <v>13411</v>
      </c>
      <c r="B3583" s="3" t="s">
        <v>16973</v>
      </c>
      <c r="C3583" s="3">
        <v>7.2</v>
      </c>
    </row>
    <row r="3584" spans="1:3" x14ac:dyDescent="0.35">
      <c r="A3584" s="3" t="s">
        <v>760</v>
      </c>
      <c r="B3584" s="3" t="s">
        <v>16976</v>
      </c>
      <c r="C3584" s="3">
        <v>8.1</v>
      </c>
    </row>
    <row r="3585" spans="1:3" x14ac:dyDescent="0.35">
      <c r="A3585" s="3" t="s">
        <v>3806</v>
      </c>
      <c r="B3585" s="3" t="s">
        <v>16982</v>
      </c>
      <c r="C3585" s="3">
        <v>7.5</v>
      </c>
    </row>
    <row r="3586" spans="1:3" x14ac:dyDescent="0.35">
      <c r="A3586" s="3" t="s">
        <v>16986</v>
      </c>
      <c r="B3586" s="3" t="s">
        <v>16990</v>
      </c>
      <c r="C3586" s="3">
        <v>8.1</v>
      </c>
    </row>
    <row r="3587" spans="1:3" x14ac:dyDescent="0.35">
      <c r="A3587" s="3" t="s">
        <v>16994</v>
      </c>
      <c r="B3587" s="3" t="s">
        <v>16998</v>
      </c>
      <c r="C3587" s="3">
        <v>7.8</v>
      </c>
    </row>
    <row r="3588" spans="1:3" x14ac:dyDescent="0.35">
      <c r="A3588" s="3" t="s">
        <v>4041</v>
      </c>
      <c r="B3588" s="3" t="s">
        <v>17002</v>
      </c>
      <c r="C3588" s="3">
        <v>7.8</v>
      </c>
    </row>
    <row r="3589" spans="1:3" x14ac:dyDescent="0.35">
      <c r="A3589" s="3" t="s">
        <v>1627</v>
      </c>
      <c r="B3589" s="3" t="s">
        <v>1629</v>
      </c>
      <c r="C3589" s="3">
        <v>5.8</v>
      </c>
    </row>
    <row r="3590" spans="1:3" x14ac:dyDescent="0.35">
      <c r="A3590" s="3" t="s">
        <v>17005</v>
      </c>
      <c r="B3590" s="3" t="s">
        <v>17008</v>
      </c>
      <c r="C3590" s="3">
        <v>7.6</v>
      </c>
    </row>
    <row r="3591" spans="1:3" x14ac:dyDescent="0.35">
      <c r="A3591" s="3" t="s">
        <v>4218</v>
      </c>
      <c r="B3591" s="3" t="s">
        <v>17012</v>
      </c>
      <c r="C3591" s="3">
        <v>7.4</v>
      </c>
    </row>
    <row r="3592" spans="1:3" x14ac:dyDescent="0.35">
      <c r="A3592" s="3" t="s">
        <v>17015</v>
      </c>
      <c r="B3592" s="3" t="s">
        <v>17016</v>
      </c>
      <c r="C3592" s="3">
        <v>6.3</v>
      </c>
    </row>
    <row r="3593" spans="1:3" x14ac:dyDescent="0.35">
      <c r="A3593" s="3" t="s">
        <v>13454</v>
      </c>
      <c r="B3593" s="3" t="s">
        <v>17019</v>
      </c>
      <c r="C3593" s="3">
        <v>6.9</v>
      </c>
    </row>
    <row r="3594" spans="1:3" x14ac:dyDescent="0.35">
      <c r="A3594" s="3" t="s">
        <v>118</v>
      </c>
      <c r="B3594" s="3" t="s">
        <v>17022</v>
      </c>
      <c r="C3594" s="3">
        <v>8.6</v>
      </c>
    </row>
    <row r="3595" spans="1:3" x14ac:dyDescent="0.35">
      <c r="A3595" s="3" t="s">
        <v>2722</v>
      </c>
      <c r="B3595" s="3" t="s">
        <v>17028</v>
      </c>
      <c r="C3595" s="3">
        <v>5.0999999999999996</v>
      </c>
    </row>
    <row r="3596" spans="1:3" x14ac:dyDescent="0.35">
      <c r="A3596" s="3" t="s">
        <v>2166</v>
      </c>
      <c r="B3596" s="3" t="s">
        <v>17032</v>
      </c>
      <c r="C3596" s="3">
        <v>6.4</v>
      </c>
    </row>
    <row r="3597" spans="1:3" x14ac:dyDescent="0.35">
      <c r="A3597" s="3" t="s">
        <v>1204</v>
      </c>
      <c r="B3597" s="3" t="s">
        <v>17037</v>
      </c>
      <c r="C3597" s="3">
        <v>7.9</v>
      </c>
    </row>
    <row r="3598" spans="1:3" x14ac:dyDescent="0.35">
      <c r="A3598" s="3" t="s">
        <v>17041</v>
      </c>
      <c r="B3598" s="3" t="s">
        <v>17043</v>
      </c>
      <c r="C3598" s="3">
        <v>6.9</v>
      </c>
    </row>
    <row r="3599" spans="1:3" x14ac:dyDescent="0.35">
      <c r="A3599" s="3" t="s">
        <v>11224</v>
      </c>
      <c r="B3599" s="3" t="s">
        <v>17047</v>
      </c>
      <c r="C3599" s="3">
        <v>7.5</v>
      </c>
    </row>
    <row r="3600" spans="1:3" x14ac:dyDescent="0.35">
      <c r="A3600" s="3" t="s">
        <v>5367</v>
      </c>
      <c r="B3600" s="3" t="s">
        <v>17050</v>
      </c>
      <c r="C3600" s="3">
        <v>7.2</v>
      </c>
    </row>
    <row r="3601" spans="1:3" x14ac:dyDescent="0.35">
      <c r="A3601" s="3" t="s">
        <v>5076</v>
      </c>
      <c r="B3601" s="3" t="s">
        <v>17055</v>
      </c>
      <c r="C3601" s="3">
        <v>5.8</v>
      </c>
    </row>
    <row r="3602" spans="1:3" x14ac:dyDescent="0.35">
      <c r="A3602" s="3" t="s">
        <v>17058</v>
      </c>
      <c r="B3602" s="3" t="s">
        <v>17059</v>
      </c>
      <c r="C3602" s="3">
        <v>2.9</v>
      </c>
    </row>
    <row r="3603" spans="1:3" x14ac:dyDescent="0.35">
      <c r="A3603" s="3" t="s">
        <v>11504</v>
      </c>
      <c r="B3603" s="3" t="s">
        <v>17063</v>
      </c>
      <c r="C3603" s="3">
        <v>6.2</v>
      </c>
    </row>
    <row r="3604" spans="1:3" x14ac:dyDescent="0.35">
      <c r="A3604" s="3" t="s">
        <v>11224</v>
      </c>
      <c r="B3604" s="3" t="s">
        <v>17067</v>
      </c>
      <c r="C3604" s="3">
        <v>7.3</v>
      </c>
    </row>
    <row r="3605" spans="1:3" x14ac:dyDescent="0.35">
      <c r="A3605" s="3" t="s">
        <v>4239</v>
      </c>
      <c r="B3605" s="3" t="s">
        <v>17070</v>
      </c>
      <c r="C3605" s="3">
        <v>6.2</v>
      </c>
    </row>
    <row r="3606" spans="1:3" x14ac:dyDescent="0.35">
      <c r="B3606" s="3" t="s">
        <v>17073</v>
      </c>
      <c r="C3606" s="3">
        <v>8.1999999999999993</v>
      </c>
    </row>
    <row r="3607" spans="1:3" x14ac:dyDescent="0.35">
      <c r="A3607" s="3" t="s">
        <v>5867</v>
      </c>
      <c r="B3607" s="3" t="s">
        <v>17076</v>
      </c>
      <c r="C3607" s="3">
        <v>6.8</v>
      </c>
    </row>
    <row r="3608" spans="1:3" x14ac:dyDescent="0.35">
      <c r="A3608" s="3" t="s">
        <v>17080</v>
      </c>
      <c r="B3608" s="3" t="s">
        <v>17081</v>
      </c>
      <c r="C3608" s="3">
        <v>6.1</v>
      </c>
    </row>
    <row r="3609" spans="1:3" x14ac:dyDescent="0.35">
      <c r="A3609" s="3" t="s">
        <v>4229</v>
      </c>
      <c r="B3609" s="3" t="s">
        <v>17085</v>
      </c>
      <c r="C3609" s="3">
        <v>7.7</v>
      </c>
    </row>
    <row r="3610" spans="1:3" x14ac:dyDescent="0.35">
      <c r="A3610" s="3" t="s">
        <v>17089</v>
      </c>
      <c r="B3610" s="3" t="s">
        <v>17091</v>
      </c>
      <c r="C3610" s="3">
        <v>5.2</v>
      </c>
    </row>
    <row r="3611" spans="1:3" x14ac:dyDescent="0.35">
      <c r="A3611" s="3" t="s">
        <v>9162</v>
      </c>
      <c r="B3611" s="3" t="s">
        <v>17095</v>
      </c>
      <c r="C3611" s="3">
        <v>6.8</v>
      </c>
    </row>
    <row r="3612" spans="1:3" x14ac:dyDescent="0.35">
      <c r="A3612" s="3" t="s">
        <v>17099</v>
      </c>
      <c r="B3612" s="3" t="s">
        <v>17102</v>
      </c>
      <c r="C3612" s="3">
        <v>6.5</v>
      </c>
    </row>
    <row r="3613" spans="1:3" x14ac:dyDescent="0.35">
      <c r="A3613" s="3" t="s">
        <v>11018</v>
      </c>
      <c r="B3613" s="3" t="s">
        <v>17105</v>
      </c>
      <c r="C3613" s="3">
        <v>7</v>
      </c>
    </row>
    <row r="3614" spans="1:3" x14ac:dyDescent="0.35">
      <c r="A3614" s="3" t="s">
        <v>17109</v>
      </c>
      <c r="B3614" s="3" t="s">
        <v>17110</v>
      </c>
      <c r="C3614" s="3">
        <v>5.9</v>
      </c>
    </row>
    <row r="3615" spans="1:3" x14ac:dyDescent="0.35">
      <c r="A3615" s="3" t="s">
        <v>17113</v>
      </c>
      <c r="B3615" s="3" t="s">
        <v>17114</v>
      </c>
      <c r="C3615" s="3">
        <v>7.1</v>
      </c>
    </row>
    <row r="3616" spans="1:3" x14ac:dyDescent="0.35">
      <c r="A3616" s="3" t="s">
        <v>17117</v>
      </c>
      <c r="B3616" s="3" t="s">
        <v>17118</v>
      </c>
      <c r="C3616" s="3">
        <v>5.5</v>
      </c>
    </row>
    <row r="3617" spans="1:3" x14ac:dyDescent="0.35">
      <c r="A3617" s="3" t="s">
        <v>17122</v>
      </c>
      <c r="B3617" s="3" t="s">
        <v>17123</v>
      </c>
      <c r="C3617" s="3">
        <v>7.4</v>
      </c>
    </row>
    <row r="3618" spans="1:3" x14ac:dyDescent="0.35">
      <c r="A3618" s="3" t="s">
        <v>17127</v>
      </c>
      <c r="B3618" s="3" t="s">
        <v>17128</v>
      </c>
      <c r="C3618" s="3">
        <v>7.3</v>
      </c>
    </row>
    <row r="3619" spans="1:3" x14ac:dyDescent="0.35">
      <c r="A3619" s="3" t="s">
        <v>17132</v>
      </c>
      <c r="B3619" s="3" t="s">
        <v>17133</v>
      </c>
      <c r="C3619" s="3">
        <v>4.5999999999999996</v>
      </c>
    </row>
    <row r="3620" spans="1:3" x14ac:dyDescent="0.35">
      <c r="A3620" s="3" t="s">
        <v>6724</v>
      </c>
      <c r="B3620" s="3" t="s">
        <v>17136</v>
      </c>
      <c r="C3620" s="3">
        <v>7.2</v>
      </c>
    </row>
    <row r="3621" spans="1:3" x14ac:dyDescent="0.35">
      <c r="A3621" s="3" t="s">
        <v>13959</v>
      </c>
      <c r="B3621" s="3" t="s">
        <v>17140</v>
      </c>
      <c r="C3621" s="3">
        <v>7</v>
      </c>
    </row>
    <row r="3622" spans="1:3" x14ac:dyDescent="0.35">
      <c r="A3622" s="3" t="s">
        <v>17143</v>
      </c>
      <c r="B3622" s="3" t="s">
        <v>17146</v>
      </c>
      <c r="C3622" s="3">
        <v>5.0999999999999996</v>
      </c>
    </row>
    <row r="3623" spans="1:3" x14ac:dyDescent="0.35">
      <c r="A3623" s="3" t="s">
        <v>17150</v>
      </c>
      <c r="B3623" s="3" t="s">
        <v>17151</v>
      </c>
      <c r="C3623" s="3">
        <v>6.7</v>
      </c>
    </row>
    <row r="3624" spans="1:3" x14ac:dyDescent="0.35">
      <c r="A3624" s="3" t="s">
        <v>17154</v>
      </c>
      <c r="B3624" s="3" t="s">
        <v>17155</v>
      </c>
      <c r="C3624" s="3">
        <v>5.3</v>
      </c>
    </row>
    <row r="3625" spans="1:3" x14ac:dyDescent="0.35">
      <c r="B3625" s="3" t="s">
        <v>17160</v>
      </c>
      <c r="C3625" s="3">
        <v>8.4</v>
      </c>
    </row>
    <row r="3626" spans="1:3" x14ac:dyDescent="0.35">
      <c r="A3626" s="3" t="s">
        <v>17163</v>
      </c>
      <c r="B3626" s="3" t="s">
        <v>17165</v>
      </c>
      <c r="C3626" s="3">
        <v>7.8</v>
      </c>
    </row>
    <row r="3627" spans="1:3" x14ac:dyDescent="0.35">
      <c r="A3627" s="3" t="s">
        <v>12448</v>
      </c>
      <c r="B3627" s="3" t="s">
        <v>17169</v>
      </c>
      <c r="C3627" s="3">
        <v>6.7</v>
      </c>
    </row>
    <row r="3628" spans="1:3" x14ac:dyDescent="0.35">
      <c r="A3628" s="3" t="s">
        <v>17173</v>
      </c>
      <c r="B3628" s="3" t="s">
        <v>17176</v>
      </c>
      <c r="C3628" s="3">
        <v>5.4</v>
      </c>
    </row>
    <row r="3629" spans="1:3" x14ac:dyDescent="0.35">
      <c r="A3629" s="3" t="s">
        <v>11148</v>
      </c>
      <c r="B3629" s="3" t="s">
        <v>17180</v>
      </c>
      <c r="C3629" s="3">
        <v>7.2</v>
      </c>
    </row>
    <row r="3630" spans="1:3" x14ac:dyDescent="0.35">
      <c r="A3630" s="3" t="s">
        <v>17183</v>
      </c>
      <c r="B3630" s="3" t="s">
        <v>17185</v>
      </c>
      <c r="C3630" s="3">
        <v>5.8</v>
      </c>
    </row>
    <row r="3631" spans="1:3" x14ac:dyDescent="0.35">
      <c r="A3631" s="3" t="s">
        <v>17189</v>
      </c>
      <c r="B3631" s="3" t="s">
        <v>17190</v>
      </c>
      <c r="C3631" s="3">
        <v>6.4</v>
      </c>
    </row>
    <row r="3632" spans="1:3" x14ac:dyDescent="0.35">
      <c r="A3632" s="3" t="s">
        <v>17194</v>
      </c>
      <c r="B3632" s="3" t="s">
        <v>17197</v>
      </c>
      <c r="C3632" s="3">
        <v>8</v>
      </c>
    </row>
    <row r="3633" spans="1:3" x14ac:dyDescent="0.35">
      <c r="A3633" s="3" t="s">
        <v>8197</v>
      </c>
      <c r="B3633" s="3" t="s">
        <v>17201</v>
      </c>
      <c r="C3633" s="3">
        <v>7</v>
      </c>
    </row>
    <row r="3634" spans="1:3" x14ac:dyDescent="0.35">
      <c r="A3634" s="3" t="s">
        <v>17204</v>
      </c>
      <c r="B3634" s="3" t="s">
        <v>17208</v>
      </c>
      <c r="C3634" s="3">
        <v>7</v>
      </c>
    </row>
    <row r="3635" spans="1:3" x14ac:dyDescent="0.35">
      <c r="A3635" s="3" t="s">
        <v>16655</v>
      </c>
      <c r="B3635" s="3" t="s">
        <v>17213</v>
      </c>
      <c r="C3635" s="3">
        <v>6.7</v>
      </c>
    </row>
    <row r="3636" spans="1:3" x14ac:dyDescent="0.35">
      <c r="A3636" s="3" t="s">
        <v>17217</v>
      </c>
      <c r="B3636" s="3" t="s">
        <v>17219</v>
      </c>
      <c r="C3636" s="3">
        <v>3.8</v>
      </c>
    </row>
    <row r="3637" spans="1:3" x14ac:dyDescent="0.35">
      <c r="A3637" s="3" t="s">
        <v>17223</v>
      </c>
      <c r="B3637" s="3" t="s">
        <v>17225</v>
      </c>
      <c r="C3637" s="3">
        <v>5.7</v>
      </c>
    </row>
    <row r="3638" spans="1:3" x14ac:dyDescent="0.35">
      <c r="A3638" s="3" t="s">
        <v>15312</v>
      </c>
      <c r="B3638" s="3" t="s">
        <v>17230</v>
      </c>
      <c r="C3638" s="3">
        <v>6.6</v>
      </c>
    </row>
    <row r="3639" spans="1:3" x14ac:dyDescent="0.35">
      <c r="A3639" s="3" t="s">
        <v>11043</v>
      </c>
      <c r="B3639" s="3" t="s">
        <v>17234</v>
      </c>
      <c r="C3639" s="3">
        <v>6.7</v>
      </c>
    </row>
    <row r="3640" spans="1:3" x14ac:dyDescent="0.35">
      <c r="A3640" s="3" t="s">
        <v>4619</v>
      </c>
      <c r="B3640" s="3" t="s">
        <v>17238</v>
      </c>
      <c r="C3640" s="3">
        <v>6.1</v>
      </c>
    </row>
    <row r="3641" spans="1:3" x14ac:dyDescent="0.35">
      <c r="A3641" s="3" t="s">
        <v>8089</v>
      </c>
      <c r="B3641" s="3" t="s">
        <v>17243</v>
      </c>
      <c r="C3641" s="3">
        <v>6.2</v>
      </c>
    </row>
    <row r="3642" spans="1:3" x14ac:dyDescent="0.35">
      <c r="A3642" s="3" t="s">
        <v>13125</v>
      </c>
      <c r="B3642" s="3" t="s">
        <v>17247</v>
      </c>
      <c r="C3642" s="3">
        <v>6.2</v>
      </c>
    </row>
    <row r="3643" spans="1:3" x14ac:dyDescent="0.35">
      <c r="A3643" s="3" t="s">
        <v>17251</v>
      </c>
      <c r="B3643" s="3" t="s">
        <v>17252</v>
      </c>
      <c r="C3643" s="3">
        <v>7.4</v>
      </c>
    </row>
    <row r="3644" spans="1:3" x14ac:dyDescent="0.35">
      <c r="A3644" s="3" t="s">
        <v>17255</v>
      </c>
      <c r="B3644" s="3" t="s">
        <v>17256</v>
      </c>
      <c r="C3644" s="3">
        <v>4.7</v>
      </c>
    </row>
    <row r="3645" spans="1:3" x14ac:dyDescent="0.35">
      <c r="A3645" s="3" t="s">
        <v>7744</v>
      </c>
      <c r="B3645" s="3" t="s">
        <v>17261</v>
      </c>
      <c r="C3645" s="3">
        <v>8.3000000000000007</v>
      </c>
    </row>
    <row r="3646" spans="1:3" x14ac:dyDescent="0.35">
      <c r="A3646" s="3" t="s">
        <v>17265</v>
      </c>
      <c r="B3646" s="3" t="s">
        <v>17266</v>
      </c>
      <c r="C3646" s="3">
        <v>7.2</v>
      </c>
    </row>
    <row r="3647" spans="1:3" x14ac:dyDescent="0.35">
      <c r="A3647" s="3" t="s">
        <v>17269</v>
      </c>
      <c r="B3647" s="3" t="s">
        <v>17271</v>
      </c>
      <c r="C3647" s="3">
        <v>5.8</v>
      </c>
    </row>
    <row r="3648" spans="1:3" x14ac:dyDescent="0.35">
      <c r="A3648" s="3" t="s">
        <v>17274</v>
      </c>
      <c r="B3648" s="3" t="s">
        <v>17275</v>
      </c>
      <c r="C3648" s="3">
        <v>5.9</v>
      </c>
    </row>
    <row r="3649" spans="1:3" x14ac:dyDescent="0.35">
      <c r="A3649" s="3" t="s">
        <v>13271</v>
      </c>
      <c r="B3649" s="3" t="s">
        <v>17279</v>
      </c>
      <c r="C3649" s="3">
        <v>6.3</v>
      </c>
    </row>
    <row r="3650" spans="1:3" x14ac:dyDescent="0.35">
      <c r="A3650" s="3" t="s">
        <v>15477</v>
      </c>
      <c r="B3650" s="3" t="s">
        <v>17282</v>
      </c>
      <c r="C3650" s="3">
        <v>7.2</v>
      </c>
    </row>
    <row r="3651" spans="1:3" x14ac:dyDescent="0.35">
      <c r="A3651" s="3" t="s">
        <v>17286</v>
      </c>
      <c r="B3651" s="3" t="s">
        <v>17288</v>
      </c>
      <c r="C3651" s="3">
        <v>5.4</v>
      </c>
    </row>
    <row r="3652" spans="1:3" x14ac:dyDescent="0.35">
      <c r="B3652" s="3" t="s">
        <v>17292</v>
      </c>
      <c r="C3652" s="3">
        <v>8.1999999999999993</v>
      </c>
    </row>
    <row r="3653" spans="1:3" x14ac:dyDescent="0.35">
      <c r="A3653" s="3" t="s">
        <v>5403</v>
      </c>
      <c r="B3653" s="3" t="s">
        <v>17297</v>
      </c>
      <c r="C3653" s="3">
        <v>7.3</v>
      </c>
    </row>
    <row r="3654" spans="1:3" x14ac:dyDescent="0.35">
      <c r="A3654" s="3" t="s">
        <v>17301</v>
      </c>
      <c r="B3654" s="3" t="s">
        <v>17302</v>
      </c>
      <c r="C3654" s="3">
        <v>7.3</v>
      </c>
    </row>
    <row r="3655" spans="1:3" x14ac:dyDescent="0.35">
      <c r="A3655" s="3" t="s">
        <v>17305</v>
      </c>
      <c r="B3655" s="3" t="s">
        <v>17307</v>
      </c>
      <c r="C3655" s="3">
        <v>5.8</v>
      </c>
    </row>
    <row r="3656" spans="1:3" x14ac:dyDescent="0.35">
      <c r="A3656" s="3" t="s">
        <v>5328</v>
      </c>
      <c r="B3656" s="3" t="s">
        <v>5329</v>
      </c>
      <c r="C3656" s="3">
        <v>6.1</v>
      </c>
    </row>
    <row r="3657" spans="1:3" x14ac:dyDescent="0.35">
      <c r="A3657" s="3" t="s">
        <v>17311</v>
      </c>
      <c r="B3657" s="3" t="s">
        <v>17314</v>
      </c>
      <c r="C3657" s="3">
        <v>7.1</v>
      </c>
    </row>
    <row r="3658" spans="1:3" x14ac:dyDescent="0.35">
      <c r="A3658" s="3" t="s">
        <v>17318</v>
      </c>
      <c r="B3658" s="3" t="s">
        <v>17319</v>
      </c>
      <c r="C3658" s="3">
        <v>6.5</v>
      </c>
    </row>
    <row r="3659" spans="1:3" x14ac:dyDescent="0.35">
      <c r="A3659" s="3" t="s">
        <v>4712</v>
      </c>
      <c r="B3659" s="3" t="s">
        <v>17324</v>
      </c>
      <c r="C3659" s="3">
        <v>7.9</v>
      </c>
    </row>
    <row r="3660" spans="1:3" x14ac:dyDescent="0.35">
      <c r="A3660" s="3" t="s">
        <v>17328</v>
      </c>
      <c r="B3660" s="3" t="s">
        <v>17329</v>
      </c>
      <c r="C3660" s="3">
        <v>5.4</v>
      </c>
    </row>
    <row r="3661" spans="1:3" x14ac:dyDescent="0.35">
      <c r="A3661" s="3" t="s">
        <v>17333</v>
      </c>
      <c r="B3661" s="3" t="s">
        <v>17335</v>
      </c>
      <c r="C3661" s="3">
        <v>7.1</v>
      </c>
    </row>
    <row r="3662" spans="1:3" x14ac:dyDescent="0.35">
      <c r="A3662" s="3" t="s">
        <v>17339</v>
      </c>
      <c r="B3662" s="3" t="s">
        <v>17340</v>
      </c>
      <c r="C3662" s="3">
        <v>6.4</v>
      </c>
    </row>
    <row r="3663" spans="1:3" x14ac:dyDescent="0.35">
      <c r="B3663" s="3" t="s">
        <v>17345</v>
      </c>
      <c r="C3663" s="3">
        <v>8.4</v>
      </c>
    </row>
    <row r="3664" spans="1:3" x14ac:dyDescent="0.35">
      <c r="A3664" s="3" t="s">
        <v>15467</v>
      </c>
      <c r="B3664" s="3" t="s">
        <v>17350</v>
      </c>
      <c r="C3664" s="3">
        <v>6.7</v>
      </c>
    </row>
    <row r="3665" spans="1:3" x14ac:dyDescent="0.35">
      <c r="A3665" s="3" t="s">
        <v>15906</v>
      </c>
      <c r="B3665" s="3" t="s">
        <v>17354</v>
      </c>
      <c r="C3665" s="3">
        <v>6.9</v>
      </c>
    </row>
    <row r="3666" spans="1:3" x14ac:dyDescent="0.35">
      <c r="A3666" s="3" t="s">
        <v>13712</v>
      </c>
      <c r="B3666" s="3" t="s">
        <v>17360</v>
      </c>
      <c r="C3666" s="3">
        <v>2.1</v>
      </c>
    </row>
    <row r="3667" spans="1:3" x14ac:dyDescent="0.35">
      <c r="A3667" s="3" t="s">
        <v>17364</v>
      </c>
      <c r="B3667" s="3" t="s">
        <v>17367</v>
      </c>
      <c r="C3667" s="3">
        <v>4.3</v>
      </c>
    </row>
    <row r="3668" spans="1:3" x14ac:dyDescent="0.35">
      <c r="A3668" s="3" t="s">
        <v>14719</v>
      </c>
      <c r="B3668" s="3" t="s">
        <v>17373</v>
      </c>
      <c r="C3668" s="3">
        <v>6.6</v>
      </c>
    </row>
    <row r="3669" spans="1:3" x14ac:dyDescent="0.35">
      <c r="A3669" s="3" t="s">
        <v>15710</v>
      </c>
      <c r="B3669" s="3" t="s">
        <v>17380</v>
      </c>
      <c r="C3669" s="3">
        <v>3.4</v>
      </c>
    </row>
    <row r="3670" spans="1:3" x14ac:dyDescent="0.35">
      <c r="A3670" s="3" t="s">
        <v>16986</v>
      </c>
      <c r="B3670" s="3" t="s">
        <v>17384</v>
      </c>
      <c r="C3670" s="3">
        <v>8.3000000000000007</v>
      </c>
    </row>
    <row r="3671" spans="1:3" x14ac:dyDescent="0.35">
      <c r="A3671" s="3" t="s">
        <v>7796</v>
      </c>
      <c r="B3671" s="3" t="s">
        <v>17387</v>
      </c>
      <c r="C3671" s="3">
        <v>7.2</v>
      </c>
    </row>
    <row r="3672" spans="1:3" x14ac:dyDescent="0.35">
      <c r="A3672" s="3" t="s">
        <v>17390</v>
      </c>
      <c r="B3672" s="3" t="s">
        <v>17391</v>
      </c>
      <c r="C3672" s="3">
        <v>5.6</v>
      </c>
    </row>
    <row r="3673" spans="1:3" x14ac:dyDescent="0.35">
      <c r="A3673" s="3" t="s">
        <v>7204</v>
      </c>
      <c r="B3673" s="3" t="s">
        <v>17394</v>
      </c>
      <c r="C3673" s="3">
        <v>7.7</v>
      </c>
    </row>
    <row r="3674" spans="1:3" x14ac:dyDescent="0.35">
      <c r="A3674" s="3" t="s">
        <v>62</v>
      </c>
      <c r="B3674" s="3" t="s">
        <v>17398</v>
      </c>
      <c r="C3674" s="3">
        <v>6.6</v>
      </c>
    </row>
    <row r="3675" spans="1:3" x14ac:dyDescent="0.35">
      <c r="A3675" s="3" t="s">
        <v>3694</v>
      </c>
      <c r="B3675" s="3" t="s">
        <v>17403</v>
      </c>
      <c r="C3675" s="3">
        <v>7.6</v>
      </c>
    </row>
    <row r="3676" spans="1:3" x14ac:dyDescent="0.35">
      <c r="A3676" s="3" t="s">
        <v>11761</v>
      </c>
      <c r="B3676" s="3" t="s">
        <v>17407</v>
      </c>
      <c r="C3676" s="3">
        <v>7.4</v>
      </c>
    </row>
    <row r="3677" spans="1:3" x14ac:dyDescent="0.35">
      <c r="A3677" s="3" t="s">
        <v>9070</v>
      </c>
      <c r="B3677" s="3" t="s">
        <v>17410</v>
      </c>
      <c r="C3677" s="3">
        <v>7.1</v>
      </c>
    </row>
    <row r="3678" spans="1:3" x14ac:dyDescent="0.35">
      <c r="A3678" s="3" t="s">
        <v>17413</v>
      </c>
      <c r="B3678" s="3" t="s">
        <v>17416</v>
      </c>
      <c r="C3678" s="3">
        <v>3.4</v>
      </c>
    </row>
    <row r="3679" spans="1:3" x14ac:dyDescent="0.35">
      <c r="A3679" s="3" t="s">
        <v>17419</v>
      </c>
      <c r="B3679" s="3" t="s">
        <v>17422</v>
      </c>
      <c r="C3679" s="3">
        <v>7.9</v>
      </c>
    </row>
    <row r="3680" spans="1:3" x14ac:dyDescent="0.35">
      <c r="A3680" s="3" t="s">
        <v>17426</v>
      </c>
      <c r="B3680" s="3" t="s">
        <v>17428</v>
      </c>
      <c r="C3680" s="3">
        <v>6.7</v>
      </c>
    </row>
    <row r="3681" spans="1:3" x14ac:dyDescent="0.35">
      <c r="A3681" s="3" t="s">
        <v>17432</v>
      </c>
      <c r="B3681" s="3" t="s">
        <v>17433</v>
      </c>
      <c r="C3681" s="3">
        <v>6.6</v>
      </c>
    </row>
    <row r="3682" spans="1:3" x14ac:dyDescent="0.35">
      <c r="A3682" s="3" t="s">
        <v>5076</v>
      </c>
      <c r="B3682" s="3" t="s">
        <v>17437</v>
      </c>
      <c r="C3682" s="3">
        <v>7.9</v>
      </c>
    </row>
    <row r="3683" spans="1:3" x14ac:dyDescent="0.35">
      <c r="A3683" s="3" t="s">
        <v>17441</v>
      </c>
      <c r="B3683" s="3" t="s">
        <v>17442</v>
      </c>
      <c r="C3683" s="3">
        <v>4.9000000000000004</v>
      </c>
    </row>
    <row r="3684" spans="1:3" x14ac:dyDescent="0.35">
      <c r="A3684" s="3" t="s">
        <v>17445</v>
      </c>
      <c r="B3684" s="3" t="s">
        <v>17448</v>
      </c>
      <c r="C3684" s="3">
        <v>7.2</v>
      </c>
    </row>
    <row r="3685" spans="1:3" x14ac:dyDescent="0.35">
      <c r="A3685" s="3" t="s">
        <v>12582</v>
      </c>
      <c r="B3685" s="3" t="s">
        <v>17453</v>
      </c>
      <c r="C3685" s="3">
        <v>7.4</v>
      </c>
    </row>
    <row r="3686" spans="1:3" x14ac:dyDescent="0.35">
      <c r="A3686" s="3" t="s">
        <v>17457</v>
      </c>
      <c r="B3686" s="3" t="s">
        <v>17459</v>
      </c>
      <c r="C3686" s="3">
        <v>6.1</v>
      </c>
    </row>
    <row r="3687" spans="1:3" x14ac:dyDescent="0.35">
      <c r="A3687" s="3" t="s">
        <v>17463</v>
      </c>
      <c r="B3687" s="3" t="s">
        <v>17465</v>
      </c>
      <c r="C3687" s="3">
        <v>8.4</v>
      </c>
    </row>
    <row r="3688" spans="1:3" x14ac:dyDescent="0.35">
      <c r="A3688" s="3" t="s">
        <v>17469</v>
      </c>
      <c r="B3688" s="3" t="s">
        <v>17470</v>
      </c>
      <c r="C3688" s="3">
        <v>6.2</v>
      </c>
    </row>
    <row r="3689" spans="1:3" x14ac:dyDescent="0.35">
      <c r="A3689" s="3" t="s">
        <v>17474</v>
      </c>
      <c r="B3689" s="3" t="s">
        <v>17476</v>
      </c>
      <c r="C3689" s="3">
        <v>5.3</v>
      </c>
    </row>
    <row r="3690" spans="1:3" x14ac:dyDescent="0.35">
      <c r="A3690" s="3" t="s">
        <v>7885</v>
      </c>
      <c r="B3690" s="3" t="s">
        <v>17480</v>
      </c>
      <c r="C3690" s="3">
        <v>5</v>
      </c>
    </row>
    <row r="3691" spans="1:3" x14ac:dyDescent="0.35">
      <c r="A3691" s="3" t="s">
        <v>17484</v>
      </c>
      <c r="B3691" s="3" t="s">
        <v>17485</v>
      </c>
      <c r="C3691" s="3">
        <v>7.7</v>
      </c>
    </row>
    <row r="3692" spans="1:3" x14ac:dyDescent="0.35">
      <c r="A3692" s="3" t="s">
        <v>12702</v>
      </c>
      <c r="B3692" s="3" t="s">
        <v>17490</v>
      </c>
      <c r="C3692" s="3">
        <v>7.6</v>
      </c>
    </row>
    <row r="3693" spans="1:3" x14ac:dyDescent="0.35">
      <c r="A3693" s="3" t="s">
        <v>17495</v>
      </c>
      <c r="B3693" s="3" t="s">
        <v>17497</v>
      </c>
      <c r="C3693" s="3">
        <v>6.3</v>
      </c>
    </row>
    <row r="3694" spans="1:3" x14ac:dyDescent="0.35">
      <c r="A3694" s="3" t="s">
        <v>17500</v>
      </c>
      <c r="B3694" s="3" t="s">
        <v>17502</v>
      </c>
      <c r="C3694" s="3">
        <v>7.6</v>
      </c>
    </row>
    <row r="3695" spans="1:3" x14ac:dyDescent="0.35">
      <c r="A3695" s="3" t="s">
        <v>17505</v>
      </c>
      <c r="B3695" s="3" t="s">
        <v>17507</v>
      </c>
      <c r="C3695" s="3">
        <v>5.6</v>
      </c>
    </row>
    <row r="3696" spans="1:3" x14ac:dyDescent="0.35">
      <c r="A3696" s="3" t="s">
        <v>10673</v>
      </c>
      <c r="B3696" s="3" t="s">
        <v>17512</v>
      </c>
      <c r="C3696" s="3">
        <v>7.3</v>
      </c>
    </row>
    <row r="3697" spans="1:3" x14ac:dyDescent="0.35">
      <c r="A3697" s="3" t="s">
        <v>17516</v>
      </c>
      <c r="B3697" s="3" t="s">
        <v>17518</v>
      </c>
      <c r="C3697" s="3">
        <v>6.2</v>
      </c>
    </row>
    <row r="3698" spans="1:3" x14ac:dyDescent="0.35">
      <c r="A3698" s="3" t="s">
        <v>332</v>
      </c>
      <c r="B3698" s="3" t="s">
        <v>17522</v>
      </c>
      <c r="C3698" s="3">
        <v>6.6</v>
      </c>
    </row>
    <row r="3699" spans="1:3" x14ac:dyDescent="0.35">
      <c r="A3699" s="3" t="s">
        <v>14787</v>
      </c>
      <c r="B3699" s="3" t="s">
        <v>17525</v>
      </c>
      <c r="C3699" s="3">
        <v>6.6</v>
      </c>
    </row>
    <row r="3700" spans="1:3" x14ac:dyDescent="0.35">
      <c r="A3700" s="3" t="s">
        <v>17528</v>
      </c>
      <c r="B3700" s="3" t="s">
        <v>17530</v>
      </c>
      <c r="C3700" s="3">
        <v>7.3</v>
      </c>
    </row>
    <row r="3701" spans="1:3" x14ac:dyDescent="0.35">
      <c r="A3701" s="3" t="s">
        <v>10665</v>
      </c>
      <c r="B3701" s="3" t="s">
        <v>17535</v>
      </c>
      <c r="C3701" s="3">
        <v>6.6</v>
      </c>
    </row>
    <row r="3702" spans="1:3" x14ac:dyDescent="0.35">
      <c r="A3702" s="3" t="s">
        <v>17538</v>
      </c>
      <c r="B3702" s="3" t="s">
        <v>17540</v>
      </c>
      <c r="C3702" s="3">
        <v>6.9</v>
      </c>
    </row>
    <row r="3703" spans="1:3" x14ac:dyDescent="0.35">
      <c r="A3703" s="3" t="s">
        <v>11012</v>
      </c>
      <c r="B3703" s="3" t="s">
        <v>17544</v>
      </c>
      <c r="C3703" s="3">
        <v>5.8</v>
      </c>
    </row>
    <row r="3704" spans="1:3" x14ac:dyDescent="0.35">
      <c r="A3704" s="3" t="s">
        <v>17547</v>
      </c>
      <c r="B3704" s="3" t="s">
        <v>17549</v>
      </c>
      <c r="C3704" s="3">
        <v>4.4000000000000004</v>
      </c>
    </row>
    <row r="3705" spans="1:3" x14ac:dyDescent="0.35">
      <c r="A3705" s="3" t="s">
        <v>1757</v>
      </c>
      <c r="B3705" s="3" t="s">
        <v>17554</v>
      </c>
      <c r="C3705" s="3">
        <v>6.6</v>
      </c>
    </row>
    <row r="3706" spans="1:3" x14ac:dyDescent="0.35">
      <c r="A3706" s="3" t="s">
        <v>15052</v>
      </c>
      <c r="B3706" s="3" t="s">
        <v>15053</v>
      </c>
      <c r="C3706" s="3">
        <v>7.1</v>
      </c>
    </row>
    <row r="3707" spans="1:3" x14ac:dyDescent="0.35">
      <c r="A3707" s="3" t="s">
        <v>17558</v>
      </c>
      <c r="B3707" s="3" t="s">
        <v>17560</v>
      </c>
      <c r="C3707" s="3">
        <v>7.6</v>
      </c>
    </row>
    <row r="3708" spans="1:3" x14ac:dyDescent="0.35">
      <c r="A3708" s="3" t="s">
        <v>11012</v>
      </c>
      <c r="B3708" s="3" t="s">
        <v>17566</v>
      </c>
      <c r="C3708" s="3">
        <v>4.5999999999999996</v>
      </c>
    </row>
    <row r="3709" spans="1:3" x14ac:dyDescent="0.35">
      <c r="A3709" s="3" t="s">
        <v>17570</v>
      </c>
      <c r="B3709" s="3" t="s">
        <v>17571</v>
      </c>
      <c r="C3709" s="3">
        <v>6.8</v>
      </c>
    </row>
    <row r="3710" spans="1:3" x14ac:dyDescent="0.35">
      <c r="A3710" s="3" t="s">
        <v>10468</v>
      </c>
      <c r="B3710" s="3" t="s">
        <v>17575</v>
      </c>
      <c r="C3710" s="3">
        <v>7.1</v>
      </c>
    </row>
    <row r="3711" spans="1:3" x14ac:dyDescent="0.35">
      <c r="A3711" s="3" t="s">
        <v>9970</v>
      </c>
      <c r="B3711" s="3" t="s">
        <v>17579</v>
      </c>
      <c r="C3711" s="3">
        <v>4.9000000000000004</v>
      </c>
    </row>
    <row r="3712" spans="1:3" x14ac:dyDescent="0.35">
      <c r="A3712" s="3" t="s">
        <v>17582</v>
      </c>
      <c r="B3712" s="3" t="s">
        <v>17583</v>
      </c>
      <c r="C3712" s="3">
        <v>7.3</v>
      </c>
    </row>
    <row r="3713" spans="1:3" x14ac:dyDescent="0.35">
      <c r="A3713" s="3" t="s">
        <v>9667</v>
      </c>
      <c r="B3713" s="3" t="s">
        <v>17588</v>
      </c>
      <c r="C3713" s="3">
        <v>7.2</v>
      </c>
    </row>
    <row r="3714" spans="1:3" x14ac:dyDescent="0.35">
      <c r="A3714" s="3" t="s">
        <v>17592</v>
      </c>
      <c r="B3714" s="3" t="s">
        <v>17595</v>
      </c>
      <c r="C3714" s="3">
        <v>5</v>
      </c>
    </row>
    <row r="3715" spans="1:3" x14ac:dyDescent="0.35">
      <c r="A3715" s="3" t="s">
        <v>5877</v>
      </c>
      <c r="B3715" s="3" t="s">
        <v>17599</v>
      </c>
      <c r="C3715" s="3">
        <v>8.1999999999999993</v>
      </c>
    </row>
    <row r="3716" spans="1:3" x14ac:dyDescent="0.35">
      <c r="A3716" s="3" t="s">
        <v>7644</v>
      </c>
      <c r="B3716" s="3" t="s">
        <v>17602</v>
      </c>
      <c r="C3716" s="3">
        <v>8</v>
      </c>
    </row>
    <row r="3717" spans="1:3" x14ac:dyDescent="0.35">
      <c r="A3717" s="3" t="s">
        <v>17605</v>
      </c>
      <c r="B3717" s="3" t="s">
        <v>17606</v>
      </c>
      <c r="C3717" s="3">
        <v>5.2</v>
      </c>
    </row>
    <row r="3718" spans="1:3" x14ac:dyDescent="0.35">
      <c r="A3718" s="3" t="s">
        <v>57</v>
      </c>
      <c r="B3718" s="3" t="s">
        <v>17609</v>
      </c>
      <c r="C3718" s="3">
        <v>8.5</v>
      </c>
    </row>
    <row r="3719" spans="1:3" x14ac:dyDescent="0.35">
      <c r="A3719" s="3" t="s">
        <v>17613</v>
      </c>
      <c r="B3719" s="3" t="s">
        <v>17615</v>
      </c>
      <c r="C3719" s="3">
        <v>6.5</v>
      </c>
    </row>
    <row r="3720" spans="1:3" x14ac:dyDescent="0.35">
      <c r="A3720" s="3" t="s">
        <v>7134</v>
      </c>
      <c r="B3720" s="3" t="s">
        <v>17619</v>
      </c>
      <c r="C3720" s="3">
        <v>7.4</v>
      </c>
    </row>
    <row r="3721" spans="1:3" x14ac:dyDescent="0.35">
      <c r="A3721" s="3" t="s">
        <v>6620</v>
      </c>
      <c r="B3721" s="3" t="s">
        <v>17623</v>
      </c>
      <c r="C3721" s="3">
        <v>7.7</v>
      </c>
    </row>
    <row r="3722" spans="1:3" x14ac:dyDescent="0.35">
      <c r="A3722" s="3" t="s">
        <v>6575</v>
      </c>
      <c r="B3722" s="3" t="s">
        <v>17627</v>
      </c>
      <c r="C3722" s="3">
        <v>7.4</v>
      </c>
    </row>
    <row r="3723" spans="1:3" x14ac:dyDescent="0.35">
      <c r="A3723" s="3" t="s">
        <v>17630</v>
      </c>
      <c r="B3723" s="3" t="s">
        <v>17632</v>
      </c>
      <c r="C3723" s="3">
        <v>5.0999999999999996</v>
      </c>
    </row>
    <row r="3724" spans="1:3" x14ac:dyDescent="0.35">
      <c r="A3724" s="3" t="s">
        <v>845</v>
      </c>
      <c r="B3724" s="3" t="s">
        <v>17638</v>
      </c>
      <c r="C3724" s="3">
        <v>7.3</v>
      </c>
    </row>
    <row r="3725" spans="1:3" x14ac:dyDescent="0.35">
      <c r="A3725" s="3" t="s">
        <v>17642</v>
      </c>
      <c r="B3725" s="3" t="s">
        <v>17644</v>
      </c>
      <c r="C3725" s="3">
        <v>5</v>
      </c>
    </row>
    <row r="3726" spans="1:3" x14ac:dyDescent="0.35">
      <c r="A3726" s="3" t="s">
        <v>1689</v>
      </c>
      <c r="B3726" s="3" t="s">
        <v>17649</v>
      </c>
      <c r="C3726" s="3">
        <v>7.2</v>
      </c>
    </row>
    <row r="3727" spans="1:3" x14ac:dyDescent="0.35">
      <c r="A3727" s="3" t="s">
        <v>17653</v>
      </c>
      <c r="B3727" s="3" t="s">
        <v>17654</v>
      </c>
      <c r="C3727" s="3">
        <v>6.7</v>
      </c>
    </row>
    <row r="3728" spans="1:3" x14ac:dyDescent="0.35">
      <c r="A3728" s="3" t="s">
        <v>17658</v>
      </c>
      <c r="B3728" s="3" t="s">
        <v>17659</v>
      </c>
      <c r="C3728" s="3">
        <v>6.4</v>
      </c>
    </row>
    <row r="3729" spans="1:3" x14ac:dyDescent="0.35">
      <c r="A3729" s="3" t="s">
        <v>2722</v>
      </c>
      <c r="B3729" s="3" t="s">
        <v>17662</v>
      </c>
      <c r="C3729" s="3">
        <v>7.1</v>
      </c>
    </row>
    <row r="3730" spans="1:3" x14ac:dyDescent="0.35">
      <c r="A3730" s="3" t="s">
        <v>17665</v>
      </c>
      <c r="B3730" s="3" t="s">
        <v>17667</v>
      </c>
      <c r="C3730" s="3">
        <v>5.6</v>
      </c>
    </row>
    <row r="3731" spans="1:3" x14ac:dyDescent="0.35">
      <c r="A3731" s="3" t="s">
        <v>1502</v>
      </c>
      <c r="B3731" s="3" t="s">
        <v>14651</v>
      </c>
      <c r="C3731" s="3">
        <v>6.2</v>
      </c>
    </row>
    <row r="3732" spans="1:3" x14ac:dyDescent="0.35">
      <c r="A3732" s="3" t="s">
        <v>14108</v>
      </c>
      <c r="B3732" s="3" t="s">
        <v>17672</v>
      </c>
      <c r="C3732" s="3">
        <v>6.1</v>
      </c>
    </row>
    <row r="3733" spans="1:3" x14ac:dyDescent="0.35">
      <c r="A3733" s="3" t="s">
        <v>9593</v>
      </c>
      <c r="B3733" s="3" t="s">
        <v>17677</v>
      </c>
      <c r="C3733" s="3">
        <v>5.2</v>
      </c>
    </row>
    <row r="3734" spans="1:3" x14ac:dyDescent="0.35">
      <c r="A3734" s="3" t="s">
        <v>12120</v>
      </c>
      <c r="B3734" s="3" t="s">
        <v>17680</v>
      </c>
      <c r="C3734" s="3">
        <v>7.3</v>
      </c>
    </row>
    <row r="3735" spans="1:3" x14ac:dyDescent="0.35">
      <c r="A3735" s="3" t="s">
        <v>17683</v>
      </c>
      <c r="B3735" s="3" t="s">
        <v>17684</v>
      </c>
      <c r="C3735" s="3">
        <v>7.5</v>
      </c>
    </row>
    <row r="3736" spans="1:3" x14ac:dyDescent="0.35">
      <c r="A3736" s="3" t="s">
        <v>17687</v>
      </c>
      <c r="B3736" s="3" t="s">
        <v>17689</v>
      </c>
      <c r="C3736" s="3">
        <v>6.6</v>
      </c>
    </row>
    <row r="3737" spans="1:3" x14ac:dyDescent="0.35">
      <c r="A3737" s="3" t="s">
        <v>17692</v>
      </c>
      <c r="B3737" s="3" t="s">
        <v>17694</v>
      </c>
      <c r="C3737" s="3">
        <v>6.4</v>
      </c>
    </row>
    <row r="3738" spans="1:3" x14ac:dyDescent="0.35">
      <c r="A3738" s="3" t="s">
        <v>17698</v>
      </c>
      <c r="B3738" s="3" t="s">
        <v>17701</v>
      </c>
      <c r="C3738" s="3">
        <v>4.5</v>
      </c>
    </row>
    <row r="3739" spans="1:3" x14ac:dyDescent="0.35">
      <c r="A3739" s="3" t="s">
        <v>5829</v>
      </c>
      <c r="B3739" s="3" t="s">
        <v>17705</v>
      </c>
      <c r="C3739" s="3">
        <v>6.6</v>
      </c>
    </row>
    <row r="3740" spans="1:3" x14ac:dyDescent="0.35">
      <c r="A3740" s="3" t="s">
        <v>14343</v>
      </c>
      <c r="B3740" s="3" t="s">
        <v>17708</v>
      </c>
      <c r="C3740" s="3">
        <v>5.3</v>
      </c>
    </row>
    <row r="3741" spans="1:3" x14ac:dyDescent="0.35">
      <c r="A3741" s="3" t="s">
        <v>17712</v>
      </c>
      <c r="B3741" s="3" t="s">
        <v>17714</v>
      </c>
      <c r="C3741" s="3">
        <v>4.9000000000000004</v>
      </c>
    </row>
    <row r="3742" spans="1:3" x14ac:dyDescent="0.35">
      <c r="A3742" s="3" t="s">
        <v>1217</v>
      </c>
      <c r="B3742" s="3" t="s">
        <v>17718</v>
      </c>
      <c r="C3742" s="3">
        <v>7.7</v>
      </c>
    </row>
    <row r="3743" spans="1:3" x14ac:dyDescent="0.35">
      <c r="A3743" s="3" t="s">
        <v>2453</v>
      </c>
      <c r="B3743" s="3" t="s">
        <v>17723</v>
      </c>
      <c r="C3743" s="3">
        <v>8</v>
      </c>
    </row>
    <row r="3744" spans="1:3" x14ac:dyDescent="0.35">
      <c r="A3744" s="3" t="s">
        <v>17726</v>
      </c>
      <c r="B3744" s="3" t="s">
        <v>17728</v>
      </c>
      <c r="C3744" s="3">
        <v>3.8</v>
      </c>
    </row>
    <row r="3745" spans="1:3" x14ac:dyDescent="0.35">
      <c r="A3745" s="3" t="s">
        <v>15906</v>
      </c>
      <c r="B3745" s="3" t="s">
        <v>17731</v>
      </c>
      <c r="C3745" s="3">
        <v>7.6</v>
      </c>
    </row>
    <row r="3746" spans="1:3" x14ac:dyDescent="0.35">
      <c r="A3746" s="3" t="s">
        <v>9639</v>
      </c>
      <c r="B3746" s="3" t="s">
        <v>17736</v>
      </c>
      <c r="C3746" s="3">
        <v>5.9</v>
      </c>
    </row>
    <row r="3747" spans="1:3" x14ac:dyDescent="0.35">
      <c r="A3747" s="3" t="s">
        <v>17740</v>
      </c>
      <c r="B3747" s="3" t="s">
        <v>17742</v>
      </c>
      <c r="C3747" s="3">
        <v>6.2</v>
      </c>
    </row>
    <row r="3748" spans="1:3" x14ac:dyDescent="0.35">
      <c r="A3748" s="3" t="s">
        <v>3122</v>
      </c>
      <c r="B3748" s="3" t="s">
        <v>17746</v>
      </c>
      <c r="C3748" s="3">
        <v>7.2</v>
      </c>
    </row>
    <row r="3749" spans="1:3" x14ac:dyDescent="0.35">
      <c r="A3749" s="3" t="s">
        <v>17749</v>
      </c>
      <c r="B3749" s="3" t="s">
        <v>17751</v>
      </c>
      <c r="C3749" s="3">
        <v>6.3</v>
      </c>
    </row>
    <row r="3750" spans="1:3" x14ac:dyDescent="0.35">
      <c r="A3750" s="3" t="s">
        <v>17755</v>
      </c>
      <c r="B3750" s="3" t="s">
        <v>17757</v>
      </c>
      <c r="C3750" s="3">
        <v>5.2</v>
      </c>
    </row>
    <row r="3751" spans="1:3" x14ac:dyDescent="0.35">
      <c r="A3751" s="3" t="s">
        <v>17761</v>
      </c>
      <c r="B3751" s="3" t="s">
        <v>17762</v>
      </c>
      <c r="C3751" s="3">
        <v>6.9</v>
      </c>
    </row>
    <row r="3752" spans="1:3" x14ac:dyDescent="0.35">
      <c r="A3752" s="3" t="s">
        <v>14108</v>
      </c>
      <c r="B3752" s="3" t="s">
        <v>17767</v>
      </c>
      <c r="C3752" s="3">
        <v>6.8</v>
      </c>
    </row>
    <row r="3753" spans="1:3" x14ac:dyDescent="0.35">
      <c r="A3753" s="3" t="s">
        <v>17771</v>
      </c>
      <c r="B3753" s="3" t="s">
        <v>17773</v>
      </c>
      <c r="C3753" s="3">
        <v>6.2</v>
      </c>
    </row>
    <row r="3754" spans="1:3" x14ac:dyDescent="0.35">
      <c r="A3754" s="3" t="s">
        <v>17041</v>
      </c>
      <c r="B3754" s="3" t="s">
        <v>17778</v>
      </c>
      <c r="C3754" s="3">
        <v>6.2</v>
      </c>
    </row>
    <row r="3755" spans="1:3" x14ac:dyDescent="0.35">
      <c r="A3755" s="3" t="s">
        <v>17782</v>
      </c>
      <c r="B3755" s="3" t="s">
        <v>17783</v>
      </c>
      <c r="C3755" s="3">
        <v>3.5</v>
      </c>
    </row>
    <row r="3756" spans="1:3" x14ac:dyDescent="0.35">
      <c r="A3756" s="3" t="s">
        <v>5083</v>
      </c>
      <c r="B3756" s="3" t="s">
        <v>17786</v>
      </c>
      <c r="C3756" s="3">
        <v>6.1</v>
      </c>
    </row>
    <row r="3757" spans="1:3" x14ac:dyDescent="0.35">
      <c r="A3757" s="3" t="s">
        <v>17789</v>
      </c>
      <c r="B3757" s="3" t="s">
        <v>17792</v>
      </c>
      <c r="C3757" s="3">
        <v>6.6</v>
      </c>
    </row>
    <row r="3758" spans="1:3" x14ac:dyDescent="0.35">
      <c r="A3758" s="3" t="s">
        <v>9593</v>
      </c>
      <c r="B3758" s="3" t="s">
        <v>17796</v>
      </c>
      <c r="C3758" s="3">
        <v>4.5</v>
      </c>
    </row>
    <row r="3759" spans="1:3" x14ac:dyDescent="0.35">
      <c r="A3759" s="3" t="s">
        <v>17799</v>
      </c>
      <c r="B3759" s="3" t="s">
        <v>17802</v>
      </c>
      <c r="C3759" s="3">
        <v>5.9</v>
      </c>
    </row>
    <row r="3760" spans="1:3" x14ac:dyDescent="0.35">
      <c r="A3760" s="3" t="s">
        <v>17806</v>
      </c>
      <c r="B3760" s="3" t="s">
        <v>17807</v>
      </c>
      <c r="C3760" s="3">
        <v>6.9</v>
      </c>
    </row>
    <row r="3761" spans="1:3" x14ac:dyDescent="0.35">
      <c r="A3761" s="3" t="s">
        <v>17810</v>
      </c>
      <c r="B3761" s="3" t="s">
        <v>17812</v>
      </c>
      <c r="C3761" s="3">
        <v>7.7</v>
      </c>
    </row>
    <row r="3762" spans="1:3" x14ac:dyDescent="0.35">
      <c r="A3762" s="3" t="s">
        <v>4863</v>
      </c>
      <c r="B3762" s="3" t="s">
        <v>17816</v>
      </c>
      <c r="C3762" s="3">
        <v>6.6</v>
      </c>
    </row>
    <row r="3763" spans="1:3" x14ac:dyDescent="0.35">
      <c r="A3763" s="3" t="s">
        <v>17820</v>
      </c>
      <c r="B3763" s="3" t="s">
        <v>17821</v>
      </c>
      <c r="C3763" s="3">
        <v>5.3</v>
      </c>
    </row>
    <row r="3764" spans="1:3" x14ac:dyDescent="0.35">
      <c r="A3764" s="3" t="s">
        <v>16450</v>
      </c>
      <c r="B3764" s="3" t="s">
        <v>17824</v>
      </c>
      <c r="C3764" s="3">
        <v>6.3</v>
      </c>
    </row>
    <row r="3765" spans="1:3" x14ac:dyDescent="0.35">
      <c r="A3765" s="3" t="s">
        <v>17827</v>
      </c>
      <c r="B3765" s="3" t="s">
        <v>17828</v>
      </c>
      <c r="C3765" s="3">
        <v>7</v>
      </c>
    </row>
    <row r="3766" spans="1:3" x14ac:dyDescent="0.35">
      <c r="A3766" s="3" t="s">
        <v>17832</v>
      </c>
      <c r="B3766" s="3" t="s">
        <v>17833</v>
      </c>
      <c r="C3766" s="3">
        <v>7</v>
      </c>
    </row>
    <row r="3767" spans="1:3" x14ac:dyDescent="0.35">
      <c r="A3767" s="3" t="s">
        <v>15678</v>
      </c>
      <c r="B3767" s="3" t="s">
        <v>17837</v>
      </c>
      <c r="C3767" s="3">
        <v>6.6</v>
      </c>
    </row>
    <row r="3768" spans="1:3" x14ac:dyDescent="0.35">
      <c r="A3768" s="3" t="s">
        <v>8662</v>
      </c>
      <c r="B3768" s="3" t="s">
        <v>17843</v>
      </c>
      <c r="C3768" s="3">
        <v>8.6</v>
      </c>
    </row>
    <row r="3769" spans="1:3" x14ac:dyDescent="0.35">
      <c r="A3769" s="3" t="s">
        <v>250</v>
      </c>
      <c r="B3769" s="3" t="s">
        <v>17847</v>
      </c>
      <c r="C3769" s="3">
        <v>6.4</v>
      </c>
    </row>
    <row r="3770" spans="1:3" x14ac:dyDescent="0.35">
      <c r="A3770" s="3" t="s">
        <v>728</v>
      </c>
      <c r="B3770" s="3" t="s">
        <v>17852</v>
      </c>
      <c r="C3770" s="3">
        <v>7.9</v>
      </c>
    </row>
    <row r="3771" spans="1:3" x14ac:dyDescent="0.35">
      <c r="A3771" s="3" t="s">
        <v>15412</v>
      </c>
      <c r="B3771" s="3" t="s">
        <v>17855</v>
      </c>
      <c r="C3771" s="3">
        <v>5.4</v>
      </c>
    </row>
    <row r="3772" spans="1:3" x14ac:dyDescent="0.35">
      <c r="A3772" s="3" t="s">
        <v>17858</v>
      </c>
      <c r="B3772" s="3" t="s">
        <v>17861</v>
      </c>
      <c r="C3772" s="3">
        <v>6.9</v>
      </c>
    </row>
    <row r="3773" spans="1:3" x14ac:dyDescent="0.35">
      <c r="A3773" s="3" t="s">
        <v>8638</v>
      </c>
      <c r="B3773" s="3" t="s">
        <v>17865</v>
      </c>
      <c r="C3773" s="3">
        <v>7.7</v>
      </c>
    </row>
    <row r="3774" spans="1:3" x14ac:dyDescent="0.35">
      <c r="A3774" s="3" t="s">
        <v>17869</v>
      </c>
      <c r="B3774" s="3" t="s">
        <v>17870</v>
      </c>
      <c r="C3774" s="3">
        <v>7.2</v>
      </c>
    </row>
    <row r="3775" spans="1:3" x14ac:dyDescent="0.35">
      <c r="A3775" s="3" t="s">
        <v>17874</v>
      </c>
      <c r="B3775" s="3" t="s">
        <v>17875</v>
      </c>
      <c r="C3775" s="3">
        <v>6.8</v>
      </c>
    </row>
    <row r="3776" spans="1:3" x14ac:dyDescent="0.35">
      <c r="A3776" s="3" t="s">
        <v>17878</v>
      </c>
      <c r="B3776" s="3" t="s">
        <v>17882</v>
      </c>
      <c r="C3776" s="3">
        <v>6.2</v>
      </c>
    </row>
    <row r="3777" spans="1:3" x14ac:dyDescent="0.35">
      <c r="A3777" s="3" t="s">
        <v>171</v>
      </c>
      <c r="B3777" s="3" t="s">
        <v>17887</v>
      </c>
      <c r="C3777" s="3">
        <v>7.4</v>
      </c>
    </row>
    <row r="3778" spans="1:3" x14ac:dyDescent="0.35">
      <c r="A3778" s="3" t="s">
        <v>13777</v>
      </c>
      <c r="B3778" s="3" t="s">
        <v>17892</v>
      </c>
      <c r="C3778" s="3">
        <v>4.5999999999999996</v>
      </c>
    </row>
    <row r="3779" spans="1:3" x14ac:dyDescent="0.35">
      <c r="A3779" s="3" t="s">
        <v>17896</v>
      </c>
      <c r="B3779" s="3" t="s">
        <v>17897</v>
      </c>
      <c r="C3779" s="3">
        <v>6.4</v>
      </c>
    </row>
    <row r="3780" spans="1:3" x14ac:dyDescent="0.35">
      <c r="A3780" s="3" t="s">
        <v>6573</v>
      </c>
      <c r="B3780" s="3" t="s">
        <v>17901</v>
      </c>
      <c r="C3780" s="3">
        <v>7</v>
      </c>
    </row>
    <row r="3781" spans="1:3" x14ac:dyDescent="0.35">
      <c r="A3781" s="3" t="s">
        <v>13181</v>
      </c>
      <c r="B3781" s="3" t="s">
        <v>17904</v>
      </c>
      <c r="C3781" s="3">
        <v>7.7</v>
      </c>
    </row>
    <row r="3782" spans="1:3" x14ac:dyDescent="0.35">
      <c r="A3782" s="3" t="s">
        <v>13940</v>
      </c>
      <c r="B3782" s="3" t="s">
        <v>17907</v>
      </c>
      <c r="C3782" s="3">
        <v>6.8</v>
      </c>
    </row>
    <row r="3783" spans="1:3" x14ac:dyDescent="0.35">
      <c r="A3783" s="3" t="s">
        <v>17910</v>
      </c>
      <c r="B3783" s="3" t="s">
        <v>17912</v>
      </c>
      <c r="C3783" s="3">
        <v>7</v>
      </c>
    </row>
    <row r="3784" spans="1:3" x14ac:dyDescent="0.35">
      <c r="A3784" s="3" t="s">
        <v>17163</v>
      </c>
      <c r="B3784" s="3" t="s">
        <v>17915</v>
      </c>
      <c r="C3784" s="3">
        <v>7</v>
      </c>
    </row>
    <row r="3785" spans="1:3" x14ac:dyDescent="0.35">
      <c r="A3785" s="3" t="s">
        <v>17918</v>
      </c>
      <c r="B3785" s="3" t="s">
        <v>17919</v>
      </c>
      <c r="C3785" s="3">
        <v>6.3</v>
      </c>
    </row>
    <row r="3786" spans="1:3" x14ac:dyDescent="0.35">
      <c r="A3786" s="3" t="s">
        <v>17923</v>
      </c>
      <c r="B3786" s="3" t="s">
        <v>17925</v>
      </c>
      <c r="C3786" s="3">
        <v>7.1</v>
      </c>
    </row>
    <row r="3787" spans="1:3" x14ac:dyDescent="0.35">
      <c r="A3787" s="3" t="s">
        <v>17928</v>
      </c>
      <c r="B3787" s="3" t="s">
        <v>17930</v>
      </c>
      <c r="C3787" s="3">
        <v>5.6</v>
      </c>
    </row>
    <row r="3788" spans="1:3" x14ac:dyDescent="0.35">
      <c r="A3788" s="3" t="s">
        <v>17934</v>
      </c>
      <c r="B3788" s="3" t="s">
        <v>17935</v>
      </c>
      <c r="C3788" s="3">
        <v>4.4000000000000004</v>
      </c>
    </row>
    <row r="3789" spans="1:3" x14ac:dyDescent="0.35">
      <c r="A3789" s="3" t="s">
        <v>5382</v>
      </c>
      <c r="B3789" s="3" t="s">
        <v>17940</v>
      </c>
      <c r="C3789" s="3">
        <v>7.1</v>
      </c>
    </row>
    <row r="3790" spans="1:3" x14ac:dyDescent="0.35">
      <c r="A3790" s="3" t="s">
        <v>120</v>
      </c>
      <c r="B3790" s="3" t="s">
        <v>17944</v>
      </c>
      <c r="C3790" s="3">
        <v>6.1</v>
      </c>
    </row>
    <row r="3791" spans="1:3" x14ac:dyDescent="0.35">
      <c r="A3791" s="3" t="s">
        <v>17947</v>
      </c>
      <c r="B3791" s="3" t="s">
        <v>17950</v>
      </c>
      <c r="C3791" s="3">
        <v>7.4</v>
      </c>
    </row>
    <row r="3792" spans="1:3" x14ac:dyDescent="0.35">
      <c r="A3792" s="3" t="s">
        <v>17954</v>
      </c>
      <c r="B3792" s="3" t="s">
        <v>17958</v>
      </c>
      <c r="C3792" s="3">
        <v>7.5</v>
      </c>
    </row>
    <row r="3793" spans="1:3" x14ac:dyDescent="0.35">
      <c r="A3793" s="3" t="s">
        <v>17962</v>
      </c>
      <c r="B3793" s="3" t="s">
        <v>17965</v>
      </c>
      <c r="C3793" s="3">
        <v>7.2</v>
      </c>
    </row>
    <row r="3794" spans="1:3" x14ac:dyDescent="0.35">
      <c r="A3794" s="3" t="s">
        <v>17969</v>
      </c>
      <c r="B3794" s="3" t="s">
        <v>17970</v>
      </c>
      <c r="C3794" s="3">
        <v>7.6</v>
      </c>
    </row>
    <row r="3795" spans="1:3" x14ac:dyDescent="0.35">
      <c r="A3795" s="3" t="s">
        <v>17973</v>
      </c>
      <c r="B3795" s="3" t="s">
        <v>17974</v>
      </c>
      <c r="C3795" s="3">
        <v>7.3</v>
      </c>
    </row>
    <row r="3796" spans="1:3" x14ac:dyDescent="0.35">
      <c r="A3796" s="3" t="s">
        <v>17977</v>
      </c>
      <c r="B3796" s="3" t="s">
        <v>17980</v>
      </c>
      <c r="C3796" s="3">
        <v>6.2</v>
      </c>
    </row>
    <row r="3797" spans="1:3" x14ac:dyDescent="0.35">
      <c r="A3797" s="3" t="s">
        <v>17984</v>
      </c>
      <c r="B3797" s="3" t="s">
        <v>17985</v>
      </c>
      <c r="C3797" s="3">
        <v>6.2</v>
      </c>
    </row>
    <row r="3798" spans="1:3" x14ac:dyDescent="0.35">
      <c r="A3798" s="3" t="s">
        <v>17989</v>
      </c>
      <c r="B3798" s="3" t="s">
        <v>17992</v>
      </c>
      <c r="C3798" s="3">
        <v>4.5999999999999996</v>
      </c>
    </row>
    <row r="3799" spans="1:3" x14ac:dyDescent="0.35">
      <c r="A3799" s="3" t="s">
        <v>912</v>
      </c>
      <c r="B3799" s="3" t="s">
        <v>17998</v>
      </c>
      <c r="C3799" s="3">
        <v>6.2</v>
      </c>
    </row>
    <row r="3800" spans="1:3" x14ac:dyDescent="0.35">
      <c r="A3800" s="3" t="s">
        <v>2246</v>
      </c>
      <c r="B3800" s="3" t="s">
        <v>18005</v>
      </c>
      <c r="C3800" s="3">
        <v>6.2</v>
      </c>
    </row>
    <row r="3801" spans="1:3" x14ac:dyDescent="0.35">
      <c r="A3801" s="3" t="s">
        <v>18009</v>
      </c>
      <c r="B3801" s="3" t="s">
        <v>18010</v>
      </c>
      <c r="C3801" s="3">
        <v>3.3</v>
      </c>
    </row>
    <row r="3802" spans="1:3" x14ac:dyDescent="0.35">
      <c r="B3802" s="3" t="s">
        <v>18014</v>
      </c>
      <c r="C3802" s="3">
        <v>7.5</v>
      </c>
    </row>
    <row r="3803" spans="1:3" x14ac:dyDescent="0.35">
      <c r="A3803" s="3" t="s">
        <v>18017</v>
      </c>
      <c r="B3803" s="3" t="s">
        <v>18020</v>
      </c>
      <c r="C3803" s="3">
        <v>4.2</v>
      </c>
    </row>
    <row r="3804" spans="1:3" x14ac:dyDescent="0.35">
      <c r="A3804" s="3" t="s">
        <v>14719</v>
      </c>
      <c r="B3804" s="3" t="s">
        <v>18026</v>
      </c>
      <c r="C3804" s="3">
        <v>7.2</v>
      </c>
    </row>
    <row r="3805" spans="1:3" x14ac:dyDescent="0.35">
      <c r="A3805" s="3" t="s">
        <v>18030</v>
      </c>
      <c r="B3805" s="3" t="s">
        <v>18033</v>
      </c>
      <c r="C3805" s="3">
        <v>6.2</v>
      </c>
    </row>
    <row r="3806" spans="1:3" x14ac:dyDescent="0.35">
      <c r="A3806" s="3" t="s">
        <v>4437</v>
      </c>
      <c r="B3806" s="3" t="s">
        <v>18037</v>
      </c>
      <c r="C3806" s="3">
        <v>6.1</v>
      </c>
    </row>
    <row r="3807" spans="1:3" x14ac:dyDescent="0.35">
      <c r="A3807" s="3" t="s">
        <v>6768</v>
      </c>
      <c r="B3807" s="3" t="s">
        <v>18042</v>
      </c>
      <c r="C3807" s="3">
        <v>4.2</v>
      </c>
    </row>
    <row r="3808" spans="1:3" x14ac:dyDescent="0.35">
      <c r="A3808" s="3" t="s">
        <v>18045</v>
      </c>
      <c r="B3808" s="3" t="s">
        <v>18047</v>
      </c>
      <c r="C3808" s="3">
        <v>4.5</v>
      </c>
    </row>
    <row r="3809" spans="1:3" x14ac:dyDescent="0.35">
      <c r="B3809" s="3" t="s">
        <v>18050</v>
      </c>
      <c r="C3809" s="3">
        <v>8.4</v>
      </c>
    </row>
    <row r="3810" spans="1:3" x14ac:dyDescent="0.35">
      <c r="A3810" s="3" t="s">
        <v>18054</v>
      </c>
      <c r="B3810" s="3" t="s">
        <v>18055</v>
      </c>
      <c r="C3810" s="3">
        <v>7.5</v>
      </c>
    </row>
    <row r="3811" spans="1:3" x14ac:dyDescent="0.35">
      <c r="A3811" s="3" t="s">
        <v>18059</v>
      </c>
      <c r="B3811" s="3" t="s">
        <v>18061</v>
      </c>
      <c r="C3811" s="3">
        <v>6.7</v>
      </c>
    </row>
    <row r="3812" spans="1:3" x14ac:dyDescent="0.35">
      <c r="A3812" s="3" t="s">
        <v>16624</v>
      </c>
      <c r="B3812" s="3" t="s">
        <v>18064</v>
      </c>
      <c r="C3812" s="3">
        <v>5.0999999999999996</v>
      </c>
    </row>
    <row r="3813" spans="1:3" x14ac:dyDescent="0.35">
      <c r="A3813" s="3" t="s">
        <v>15162</v>
      </c>
      <c r="B3813" s="3" t="s">
        <v>18066</v>
      </c>
      <c r="C3813" s="3">
        <v>5.5</v>
      </c>
    </row>
    <row r="3814" spans="1:3" x14ac:dyDescent="0.35">
      <c r="A3814" s="3" t="s">
        <v>13940</v>
      </c>
      <c r="B3814" s="3" t="s">
        <v>18070</v>
      </c>
      <c r="C3814" s="3">
        <v>4.4000000000000004</v>
      </c>
    </row>
    <row r="3815" spans="1:3" x14ac:dyDescent="0.35">
      <c r="A3815" s="3" t="s">
        <v>18075</v>
      </c>
      <c r="B3815" s="3" t="s">
        <v>18076</v>
      </c>
      <c r="C3815" s="3">
        <v>4.4000000000000004</v>
      </c>
    </row>
    <row r="3816" spans="1:3" x14ac:dyDescent="0.35">
      <c r="A3816" s="3" t="s">
        <v>1819</v>
      </c>
      <c r="B3816" s="3" t="s">
        <v>18081</v>
      </c>
      <c r="C3816" s="3">
        <v>6.8</v>
      </c>
    </row>
    <row r="3817" spans="1:3" x14ac:dyDescent="0.35">
      <c r="A3817" s="3" t="s">
        <v>18084</v>
      </c>
      <c r="B3817" s="3" t="s">
        <v>18085</v>
      </c>
      <c r="C3817" s="3">
        <v>6.7</v>
      </c>
    </row>
    <row r="3818" spans="1:3" x14ac:dyDescent="0.35">
      <c r="A3818" s="3" t="s">
        <v>18087</v>
      </c>
      <c r="B3818" s="3" t="s">
        <v>18091</v>
      </c>
      <c r="C3818" s="3">
        <v>8.6</v>
      </c>
    </row>
    <row r="3819" spans="1:3" x14ac:dyDescent="0.35">
      <c r="A3819" s="3" t="s">
        <v>7134</v>
      </c>
      <c r="B3819" s="3" t="s">
        <v>18093</v>
      </c>
      <c r="C3819" s="3">
        <v>4.8</v>
      </c>
    </row>
    <row r="3820" spans="1:3" x14ac:dyDescent="0.35">
      <c r="A3820" s="3" t="s">
        <v>18096</v>
      </c>
      <c r="B3820" s="3" t="s">
        <v>18099</v>
      </c>
      <c r="C3820" s="3">
        <v>3.4</v>
      </c>
    </row>
    <row r="3821" spans="1:3" x14ac:dyDescent="0.35">
      <c r="A3821" s="3" t="s">
        <v>18103</v>
      </c>
      <c r="B3821" s="3" t="s">
        <v>18107</v>
      </c>
      <c r="C3821" s="3">
        <v>7.4</v>
      </c>
    </row>
    <row r="3822" spans="1:3" x14ac:dyDescent="0.35">
      <c r="A3822" s="3" t="s">
        <v>18112</v>
      </c>
      <c r="B3822" s="3" t="s">
        <v>18113</v>
      </c>
      <c r="C3822" s="3">
        <v>7.3</v>
      </c>
    </row>
    <row r="3823" spans="1:3" x14ac:dyDescent="0.35">
      <c r="A3823" s="3" t="s">
        <v>5935</v>
      </c>
      <c r="B3823" s="3" t="s">
        <v>18117</v>
      </c>
      <c r="C3823" s="3">
        <v>8</v>
      </c>
    </row>
    <row r="3824" spans="1:3" x14ac:dyDescent="0.35">
      <c r="A3824" s="3" t="s">
        <v>18120</v>
      </c>
      <c r="B3824" s="3" t="s">
        <v>18121</v>
      </c>
      <c r="C3824" s="3">
        <v>6.5</v>
      </c>
    </row>
    <row r="3825" spans="1:3" x14ac:dyDescent="0.35">
      <c r="A3825" s="3" t="s">
        <v>16339</v>
      </c>
      <c r="B3825" s="3" t="s">
        <v>18126</v>
      </c>
      <c r="C3825" s="3">
        <v>5.9</v>
      </c>
    </row>
    <row r="3826" spans="1:3" x14ac:dyDescent="0.35">
      <c r="A3826" s="3" t="s">
        <v>9430</v>
      </c>
      <c r="B3826" s="3" t="s">
        <v>18129</v>
      </c>
      <c r="C3826" s="3">
        <v>6.8</v>
      </c>
    </row>
    <row r="3827" spans="1:3" x14ac:dyDescent="0.35">
      <c r="A3827" s="3" t="s">
        <v>11999</v>
      </c>
      <c r="B3827" s="3" t="s">
        <v>18132</v>
      </c>
      <c r="C3827" s="3">
        <v>7.4</v>
      </c>
    </row>
    <row r="3828" spans="1:3" x14ac:dyDescent="0.35">
      <c r="A3828" s="3" t="s">
        <v>18136</v>
      </c>
      <c r="B3828" s="3" t="s">
        <v>18137</v>
      </c>
      <c r="C3828" s="3">
        <v>6.7</v>
      </c>
    </row>
    <row r="3829" spans="1:3" x14ac:dyDescent="0.35">
      <c r="A3829" s="3" t="s">
        <v>18141</v>
      </c>
      <c r="B3829" s="3" t="s">
        <v>18142</v>
      </c>
      <c r="C3829" s="3">
        <v>6.8</v>
      </c>
    </row>
    <row r="3830" spans="1:3" x14ac:dyDescent="0.35">
      <c r="A3830" s="3" t="s">
        <v>18145</v>
      </c>
      <c r="B3830" s="3" t="s">
        <v>18146</v>
      </c>
      <c r="C3830" s="3">
        <v>5.4</v>
      </c>
    </row>
    <row r="3831" spans="1:3" x14ac:dyDescent="0.35">
      <c r="A3831" s="3" t="s">
        <v>7404</v>
      </c>
      <c r="B3831" s="3" t="s">
        <v>18151</v>
      </c>
      <c r="C3831" s="3">
        <v>5.5</v>
      </c>
    </row>
    <row r="3832" spans="1:3" x14ac:dyDescent="0.35">
      <c r="A3832" s="3" t="s">
        <v>17194</v>
      </c>
      <c r="B3832" s="3" t="s">
        <v>18157</v>
      </c>
      <c r="C3832" s="3">
        <v>7.4</v>
      </c>
    </row>
    <row r="3833" spans="1:3" x14ac:dyDescent="0.35">
      <c r="A3833" s="3" t="s">
        <v>12849</v>
      </c>
      <c r="B3833" s="3" t="s">
        <v>18160</v>
      </c>
      <c r="C3833" s="3">
        <v>5.7</v>
      </c>
    </row>
    <row r="3834" spans="1:3" x14ac:dyDescent="0.35">
      <c r="A3834" s="3" t="s">
        <v>18164</v>
      </c>
      <c r="B3834" s="3" t="s">
        <v>18166</v>
      </c>
      <c r="C3834" s="3">
        <v>5.4</v>
      </c>
    </row>
    <row r="3835" spans="1:3" x14ac:dyDescent="0.35">
      <c r="A3835" s="3" t="s">
        <v>18170</v>
      </c>
      <c r="B3835" s="3" t="s">
        <v>18171</v>
      </c>
      <c r="C3835" s="3">
        <v>3.2</v>
      </c>
    </row>
    <row r="3836" spans="1:3" x14ac:dyDescent="0.35">
      <c r="A3836" s="3" t="s">
        <v>18174</v>
      </c>
      <c r="B3836" s="3" t="s">
        <v>18177</v>
      </c>
      <c r="C3836" s="3">
        <v>7.1</v>
      </c>
    </row>
    <row r="3837" spans="1:3" x14ac:dyDescent="0.35">
      <c r="A3837" s="3" t="s">
        <v>18181</v>
      </c>
      <c r="B3837" s="3" t="s">
        <v>18182</v>
      </c>
      <c r="C3837" s="3">
        <v>7.8</v>
      </c>
    </row>
    <row r="3838" spans="1:3" x14ac:dyDescent="0.35">
      <c r="A3838" s="3" t="s">
        <v>18186</v>
      </c>
      <c r="B3838" s="3" t="s">
        <v>18188</v>
      </c>
      <c r="C3838" s="3">
        <v>5.3</v>
      </c>
    </row>
    <row r="3839" spans="1:3" x14ac:dyDescent="0.35">
      <c r="A3839" s="3" t="s">
        <v>18191</v>
      </c>
      <c r="B3839" s="3" t="s">
        <v>18193</v>
      </c>
      <c r="C3839" s="3">
        <v>7.2</v>
      </c>
    </row>
    <row r="3840" spans="1:3" x14ac:dyDescent="0.35">
      <c r="A3840" s="3" t="s">
        <v>18197</v>
      </c>
      <c r="B3840" s="3" t="s">
        <v>18198</v>
      </c>
      <c r="C3840" s="3">
        <v>6.2</v>
      </c>
    </row>
    <row r="3841" spans="1:3" x14ac:dyDescent="0.35">
      <c r="A3841" s="3" t="s">
        <v>18201</v>
      </c>
      <c r="B3841" s="3" t="s">
        <v>18202</v>
      </c>
      <c r="C3841" s="3">
        <v>5.9</v>
      </c>
    </row>
    <row r="3842" spans="1:3" x14ac:dyDescent="0.35">
      <c r="A3842" s="3" t="s">
        <v>18205</v>
      </c>
      <c r="B3842" s="3" t="s">
        <v>17965</v>
      </c>
      <c r="C3842" s="3">
        <v>7.3</v>
      </c>
    </row>
    <row r="3843" spans="1:3" x14ac:dyDescent="0.35">
      <c r="A3843" s="3" t="s">
        <v>7498</v>
      </c>
      <c r="B3843" s="3" t="s">
        <v>18212</v>
      </c>
      <c r="C3843" s="3">
        <v>6.7</v>
      </c>
    </row>
    <row r="3844" spans="1:3" x14ac:dyDescent="0.35">
      <c r="A3844" s="3" t="s">
        <v>13411</v>
      </c>
      <c r="B3844" s="3" t="s">
        <v>18216</v>
      </c>
      <c r="C3844" s="3">
        <v>5.7</v>
      </c>
    </row>
    <row r="3845" spans="1:3" x14ac:dyDescent="0.35">
      <c r="A3845" s="3" t="s">
        <v>371</v>
      </c>
      <c r="B3845" s="3" t="s">
        <v>18220</v>
      </c>
      <c r="C3845" s="3">
        <v>7.1</v>
      </c>
    </row>
    <row r="3846" spans="1:3" x14ac:dyDescent="0.35">
      <c r="A3846" s="3" t="s">
        <v>11131</v>
      </c>
      <c r="B3846" s="3" t="s">
        <v>18223</v>
      </c>
      <c r="C3846" s="3">
        <v>7.2</v>
      </c>
    </row>
    <row r="3847" spans="1:3" x14ac:dyDescent="0.35">
      <c r="A3847" s="3" t="s">
        <v>18226</v>
      </c>
      <c r="B3847" s="3" t="s">
        <v>18229</v>
      </c>
      <c r="C3847" s="3">
        <v>7.4</v>
      </c>
    </row>
    <row r="3848" spans="1:3" x14ac:dyDescent="0.35">
      <c r="A3848" s="3" t="s">
        <v>5076</v>
      </c>
      <c r="B3848" s="3" t="s">
        <v>18233</v>
      </c>
      <c r="C3848" s="3">
        <v>7.7</v>
      </c>
    </row>
    <row r="3849" spans="1:3" x14ac:dyDescent="0.35">
      <c r="B3849" s="3" t="s">
        <v>18237</v>
      </c>
      <c r="C3849" s="3">
        <v>7.7</v>
      </c>
    </row>
    <row r="3850" spans="1:3" x14ac:dyDescent="0.35">
      <c r="A3850" s="3" t="s">
        <v>443</v>
      </c>
      <c r="B3850" s="3" t="s">
        <v>18240</v>
      </c>
      <c r="C3850" s="3">
        <v>7.4</v>
      </c>
    </row>
    <row r="3851" spans="1:3" x14ac:dyDescent="0.35">
      <c r="A3851" s="3" t="s">
        <v>1204</v>
      </c>
      <c r="B3851" s="3" t="s">
        <v>18244</v>
      </c>
      <c r="C3851" s="3">
        <v>8.4</v>
      </c>
    </row>
    <row r="3852" spans="1:3" x14ac:dyDescent="0.35">
      <c r="A3852" s="3" t="s">
        <v>18248</v>
      </c>
      <c r="B3852" s="3" t="s">
        <v>18251</v>
      </c>
      <c r="C3852" s="3">
        <v>7.1</v>
      </c>
    </row>
    <row r="3853" spans="1:3" x14ac:dyDescent="0.35">
      <c r="A3853" s="3" t="s">
        <v>18255</v>
      </c>
      <c r="B3853" s="3" t="s">
        <v>18259</v>
      </c>
      <c r="C3853" s="3">
        <v>7.2</v>
      </c>
    </row>
    <row r="3854" spans="1:3" x14ac:dyDescent="0.35">
      <c r="A3854" s="3" t="s">
        <v>760</v>
      </c>
      <c r="B3854" s="3" t="s">
        <v>18263</v>
      </c>
      <c r="C3854" s="3">
        <v>7.5</v>
      </c>
    </row>
    <row r="3855" spans="1:3" x14ac:dyDescent="0.35">
      <c r="A3855" s="3" t="s">
        <v>18267</v>
      </c>
      <c r="B3855" s="3" t="s">
        <v>18270</v>
      </c>
      <c r="C3855" s="3">
        <v>5.4</v>
      </c>
    </row>
    <row r="3856" spans="1:3" x14ac:dyDescent="0.35">
      <c r="A3856" s="3" t="s">
        <v>9802</v>
      </c>
      <c r="B3856" s="3" t="s">
        <v>18273</v>
      </c>
      <c r="C3856" s="3">
        <v>8.1</v>
      </c>
    </row>
    <row r="3857" spans="1:3" x14ac:dyDescent="0.35">
      <c r="A3857" s="3" t="s">
        <v>18277</v>
      </c>
      <c r="B3857" s="3" t="s">
        <v>18281</v>
      </c>
      <c r="C3857" s="3">
        <v>6</v>
      </c>
    </row>
    <row r="3858" spans="1:3" x14ac:dyDescent="0.35">
      <c r="A3858" s="3" t="s">
        <v>18285</v>
      </c>
      <c r="B3858" s="3" t="s">
        <v>18288</v>
      </c>
      <c r="C3858" s="3">
        <v>7.8</v>
      </c>
    </row>
    <row r="3859" spans="1:3" x14ac:dyDescent="0.35">
      <c r="A3859" s="3" t="s">
        <v>18292</v>
      </c>
      <c r="B3859" s="3" t="s">
        <v>18293</v>
      </c>
      <c r="C3859" s="3">
        <v>6.8</v>
      </c>
    </row>
    <row r="3860" spans="1:3" x14ac:dyDescent="0.35">
      <c r="A3860" s="3" t="s">
        <v>18296</v>
      </c>
      <c r="B3860" s="3" t="s">
        <v>18298</v>
      </c>
      <c r="C3860" s="3">
        <v>6.5</v>
      </c>
    </row>
    <row r="3861" spans="1:3" x14ac:dyDescent="0.35">
      <c r="A3861" s="3" t="s">
        <v>14340</v>
      </c>
      <c r="B3861" s="3" t="s">
        <v>18302</v>
      </c>
      <c r="C3861" s="3">
        <v>7.7</v>
      </c>
    </row>
    <row r="3862" spans="1:3" x14ac:dyDescent="0.35">
      <c r="A3862" s="3" t="s">
        <v>18306</v>
      </c>
      <c r="B3862" s="3" t="s">
        <v>18309</v>
      </c>
      <c r="C3862" s="3">
        <v>6.4</v>
      </c>
    </row>
    <row r="3863" spans="1:3" x14ac:dyDescent="0.35">
      <c r="A3863" s="3" t="s">
        <v>18313</v>
      </c>
      <c r="B3863" s="3" t="s">
        <v>18314</v>
      </c>
      <c r="C3863" s="3">
        <v>6.5</v>
      </c>
    </row>
    <row r="3864" spans="1:3" x14ac:dyDescent="0.35">
      <c r="A3864" s="3" t="s">
        <v>18317</v>
      </c>
      <c r="B3864" s="3" t="s">
        <v>18318</v>
      </c>
      <c r="C3864" s="3">
        <v>7.3</v>
      </c>
    </row>
    <row r="3865" spans="1:3" x14ac:dyDescent="0.35">
      <c r="A3865" s="3" t="s">
        <v>18321</v>
      </c>
      <c r="B3865" s="3" t="s">
        <v>18322</v>
      </c>
      <c r="C3865" s="3">
        <v>6.6</v>
      </c>
    </row>
    <row r="3866" spans="1:3" x14ac:dyDescent="0.35">
      <c r="A3866" s="3" t="s">
        <v>18325</v>
      </c>
      <c r="B3866" s="3" t="s">
        <v>18327</v>
      </c>
      <c r="C3866" s="3">
        <v>7.9</v>
      </c>
    </row>
    <row r="3867" spans="1:3" x14ac:dyDescent="0.35">
      <c r="A3867" s="3" t="s">
        <v>18331</v>
      </c>
      <c r="B3867" s="3" t="s">
        <v>18332</v>
      </c>
      <c r="C3867" s="3">
        <v>5.9</v>
      </c>
    </row>
    <row r="3868" spans="1:3" x14ac:dyDescent="0.35">
      <c r="A3868" s="3" t="s">
        <v>18335</v>
      </c>
      <c r="B3868" s="3" t="s">
        <v>18337</v>
      </c>
      <c r="C3868" s="3">
        <v>4.7</v>
      </c>
    </row>
    <row r="3869" spans="1:3" x14ac:dyDescent="0.35">
      <c r="A3869" s="3" t="s">
        <v>4955</v>
      </c>
      <c r="B3869" s="3" t="s">
        <v>18340</v>
      </c>
      <c r="C3869" s="3">
        <v>8.6999999999999993</v>
      </c>
    </row>
    <row r="3870" spans="1:3" x14ac:dyDescent="0.35">
      <c r="A3870" s="3" t="s">
        <v>18343</v>
      </c>
      <c r="B3870" s="3" t="s">
        <v>18346</v>
      </c>
      <c r="C3870" s="3">
        <v>5.9</v>
      </c>
    </row>
    <row r="3871" spans="1:3" x14ac:dyDescent="0.35">
      <c r="A3871" s="3" t="s">
        <v>10325</v>
      </c>
      <c r="B3871" s="3" t="s">
        <v>18350</v>
      </c>
      <c r="C3871" s="3">
        <v>6.7</v>
      </c>
    </row>
    <row r="3872" spans="1:3" x14ac:dyDescent="0.35">
      <c r="A3872" s="3" t="s">
        <v>18353</v>
      </c>
      <c r="B3872" s="3" t="s">
        <v>18356</v>
      </c>
      <c r="C3872" s="3">
        <v>8.5</v>
      </c>
    </row>
    <row r="3873" spans="1:3" x14ac:dyDescent="0.35">
      <c r="B3873" s="3" t="s">
        <v>18361</v>
      </c>
      <c r="C3873" s="3">
        <v>8.4</v>
      </c>
    </row>
    <row r="3874" spans="1:3" x14ac:dyDescent="0.35">
      <c r="A3874" s="3" t="s">
        <v>16444</v>
      </c>
      <c r="B3874" s="3" t="s">
        <v>18366</v>
      </c>
      <c r="C3874" s="3">
        <v>5.8</v>
      </c>
    </row>
    <row r="3875" spans="1:3" x14ac:dyDescent="0.35">
      <c r="A3875" s="3" t="s">
        <v>18369</v>
      </c>
      <c r="B3875" s="3" t="s">
        <v>18370</v>
      </c>
      <c r="C3875" s="3">
        <v>6.1</v>
      </c>
    </row>
    <row r="3876" spans="1:3" x14ac:dyDescent="0.35">
      <c r="A3876" s="3" t="s">
        <v>11357</v>
      </c>
      <c r="B3876" s="3" t="s">
        <v>18374</v>
      </c>
      <c r="C3876" s="3">
        <v>7.3</v>
      </c>
    </row>
    <row r="3877" spans="1:3" x14ac:dyDescent="0.35">
      <c r="A3877" s="3" t="s">
        <v>2354</v>
      </c>
      <c r="B3877" s="3" t="s">
        <v>18379</v>
      </c>
      <c r="C3877" s="3">
        <v>6.7</v>
      </c>
    </row>
    <row r="3878" spans="1:3" x14ac:dyDescent="0.35">
      <c r="A3878" s="3" t="s">
        <v>8546</v>
      </c>
      <c r="B3878" s="3" t="s">
        <v>18384</v>
      </c>
      <c r="C3878" s="3">
        <v>7.6</v>
      </c>
    </row>
    <row r="3879" spans="1:3" x14ac:dyDescent="0.35">
      <c r="A3879" s="3" t="s">
        <v>18388</v>
      </c>
      <c r="B3879" s="3" t="s">
        <v>18390</v>
      </c>
      <c r="C3879" s="3">
        <v>7.2</v>
      </c>
    </row>
    <row r="3880" spans="1:3" x14ac:dyDescent="0.35">
      <c r="A3880" s="3" t="s">
        <v>18394</v>
      </c>
      <c r="B3880" s="3" t="s">
        <v>18397</v>
      </c>
      <c r="C3880" s="3">
        <v>6.2</v>
      </c>
    </row>
    <row r="3881" spans="1:3" x14ac:dyDescent="0.35">
      <c r="A3881" s="3" t="s">
        <v>940</v>
      </c>
      <c r="B3881" s="3" t="s">
        <v>942</v>
      </c>
      <c r="C3881" s="3">
        <v>5.8</v>
      </c>
    </row>
    <row r="3882" spans="1:3" x14ac:dyDescent="0.35">
      <c r="A3882" s="3" t="s">
        <v>4066</v>
      </c>
      <c r="B3882" s="3" t="s">
        <v>18401</v>
      </c>
      <c r="C3882" s="3">
        <v>5.2</v>
      </c>
    </row>
    <row r="3883" spans="1:3" x14ac:dyDescent="0.35">
      <c r="B3883" s="3" t="s">
        <v>18404</v>
      </c>
      <c r="C3883" s="3">
        <v>8.1</v>
      </c>
    </row>
    <row r="3884" spans="1:3" x14ac:dyDescent="0.35">
      <c r="A3884" s="3" t="s">
        <v>15278</v>
      </c>
      <c r="B3884" s="3" t="s">
        <v>18407</v>
      </c>
      <c r="C3884" s="3">
        <v>7.1</v>
      </c>
    </row>
    <row r="3885" spans="1:3" x14ac:dyDescent="0.35">
      <c r="A3885" s="3" t="s">
        <v>2156</v>
      </c>
      <c r="B3885" s="3" t="s">
        <v>18412</v>
      </c>
      <c r="C3885" s="3">
        <v>6.5</v>
      </c>
    </row>
    <row r="3886" spans="1:3" x14ac:dyDescent="0.35">
      <c r="A3886" s="3" t="s">
        <v>5050</v>
      </c>
      <c r="B3886" s="3" t="s">
        <v>18416</v>
      </c>
      <c r="C3886" s="3">
        <v>7.3</v>
      </c>
    </row>
    <row r="3887" spans="1:3" x14ac:dyDescent="0.35">
      <c r="A3887" s="3" t="s">
        <v>11263</v>
      </c>
      <c r="B3887" s="3" t="s">
        <v>18421</v>
      </c>
      <c r="C3887" s="3">
        <v>6.2</v>
      </c>
    </row>
    <row r="3888" spans="1:3" x14ac:dyDescent="0.35">
      <c r="A3888" s="3" t="s">
        <v>2495</v>
      </c>
      <c r="B3888" s="3" t="s">
        <v>18425</v>
      </c>
      <c r="C3888" s="3">
        <v>5</v>
      </c>
    </row>
    <row r="3889" spans="1:3" x14ac:dyDescent="0.35">
      <c r="A3889" s="3" t="s">
        <v>2495</v>
      </c>
      <c r="B3889" s="3" t="s">
        <v>18432</v>
      </c>
      <c r="C3889" s="3">
        <v>8</v>
      </c>
    </row>
    <row r="3890" spans="1:3" x14ac:dyDescent="0.35">
      <c r="A3890" s="3" t="s">
        <v>6724</v>
      </c>
      <c r="B3890" s="3" t="s">
        <v>18436</v>
      </c>
      <c r="C3890" s="3">
        <v>7.8</v>
      </c>
    </row>
    <row r="3891" spans="1:3" x14ac:dyDescent="0.35">
      <c r="A3891" s="3" t="s">
        <v>4003</v>
      </c>
      <c r="B3891" s="3" t="s">
        <v>18440</v>
      </c>
      <c r="C3891" s="3">
        <v>8.1</v>
      </c>
    </row>
    <row r="3892" spans="1:3" x14ac:dyDescent="0.35">
      <c r="A3892" s="3" t="s">
        <v>18443</v>
      </c>
      <c r="B3892" s="3" t="s">
        <v>18446</v>
      </c>
      <c r="C3892" s="3">
        <v>6.7</v>
      </c>
    </row>
    <row r="3893" spans="1:3" x14ac:dyDescent="0.35">
      <c r="A3893" s="3" t="s">
        <v>187</v>
      </c>
      <c r="B3893" s="3" t="s">
        <v>1024</v>
      </c>
      <c r="C3893" s="3">
        <v>6.1</v>
      </c>
    </row>
    <row r="3894" spans="1:3" x14ac:dyDescent="0.35">
      <c r="A3894" s="3" t="s">
        <v>125</v>
      </c>
      <c r="B3894" s="3" t="s">
        <v>18450</v>
      </c>
      <c r="C3894" s="3">
        <v>7.1</v>
      </c>
    </row>
    <row r="3895" spans="1:3" x14ac:dyDescent="0.35">
      <c r="A3895" s="3" t="s">
        <v>18454</v>
      </c>
      <c r="B3895" s="3" t="s">
        <v>18455</v>
      </c>
      <c r="C3895" s="3">
        <v>5.6</v>
      </c>
    </row>
    <row r="3896" spans="1:3" x14ac:dyDescent="0.35">
      <c r="A3896" s="3" t="s">
        <v>18459</v>
      </c>
      <c r="B3896" s="3" t="s">
        <v>18460</v>
      </c>
      <c r="C3896" s="3">
        <v>7.6</v>
      </c>
    </row>
    <row r="3897" spans="1:3" x14ac:dyDescent="0.35">
      <c r="A3897" s="3" t="s">
        <v>18463</v>
      </c>
      <c r="B3897" s="3" t="s">
        <v>18464</v>
      </c>
      <c r="C3897" s="3">
        <v>4.3</v>
      </c>
    </row>
    <row r="3898" spans="1:3" x14ac:dyDescent="0.35">
      <c r="A3898" s="3" t="s">
        <v>16956</v>
      </c>
      <c r="B3898" s="3" t="s">
        <v>16959</v>
      </c>
      <c r="C3898" s="3">
        <v>7.3</v>
      </c>
    </row>
    <row r="3899" spans="1:3" x14ac:dyDescent="0.35">
      <c r="A3899" s="3" t="s">
        <v>18467</v>
      </c>
      <c r="B3899" s="3" t="s">
        <v>18469</v>
      </c>
      <c r="C3899" s="3">
        <v>7.3</v>
      </c>
    </row>
    <row r="3900" spans="1:3" x14ac:dyDescent="0.35">
      <c r="A3900" s="3" t="s">
        <v>499</v>
      </c>
      <c r="B3900" s="3" t="s">
        <v>18472</v>
      </c>
      <c r="C3900" s="3">
        <v>4.5999999999999996</v>
      </c>
    </row>
    <row r="3901" spans="1:3" x14ac:dyDescent="0.35">
      <c r="A3901" s="3" t="s">
        <v>14844</v>
      </c>
      <c r="B3901" s="3" t="s">
        <v>18477</v>
      </c>
      <c r="C3901" s="3">
        <v>6.8</v>
      </c>
    </row>
    <row r="3902" spans="1:3" x14ac:dyDescent="0.35">
      <c r="B3902" s="3" t="s">
        <v>18014</v>
      </c>
      <c r="C3902" s="3">
        <v>7.5</v>
      </c>
    </row>
    <row r="3903" spans="1:3" x14ac:dyDescent="0.35">
      <c r="A3903" s="3" t="s">
        <v>18481</v>
      </c>
      <c r="B3903" s="3" t="s">
        <v>18482</v>
      </c>
      <c r="C3903" s="3">
        <v>7.1</v>
      </c>
    </row>
    <row r="3904" spans="1:3" x14ac:dyDescent="0.35">
      <c r="A3904" s="3" t="s">
        <v>5367</v>
      </c>
      <c r="B3904" s="3" t="s">
        <v>18486</v>
      </c>
      <c r="C3904" s="3">
        <v>7.3</v>
      </c>
    </row>
    <row r="3905" spans="1:3" x14ac:dyDescent="0.35">
      <c r="A3905" s="3" t="s">
        <v>18490</v>
      </c>
      <c r="B3905" s="3" t="s">
        <v>18492</v>
      </c>
      <c r="C3905" s="3">
        <v>8.3000000000000007</v>
      </c>
    </row>
    <row r="3906" spans="1:3" x14ac:dyDescent="0.35">
      <c r="A3906" s="3" t="s">
        <v>18496</v>
      </c>
      <c r="B3906" s="3" t="s">
        <v>18499</v>
      </c>
      <c r="C3906" s="3">
        <v>5.4</v>
      </c>
    </row>
    <row r="3907" spans="1:3" x14ac:dyDescent="0.35">
      <c r="A3907" s="3" t="s">
        <v>18503</v>
      </c>
      <c r="B3907" s="3" t="s">
        <v>18504</v>
      </c>
      <c r="C3907" s="3">
        <v>4</v>
      </c>
    </row>
    <row r="3908" spans="1:3" x14ac:dyDescent="0.35">
      <c r="A3908" s="3" t="s">
        <v>9162</v>
      </c>
      <c r="B3908" s="3" t="s">
        <v>18510</v>
      </c>
      <c r="C3908" s="3">
        <v>8</v>
      </c>
    </row>
    <row r="3909" spans="1:3" x14ac:dyDescent="0.35">
      <c r="A3909" s="3" t="s">
        <v>4003</v>
      </c>
      <c r="B3909" s="3" t="s">
        <v>18514</v>
      </c>
      <c r="C3909" s="3">
        <v>6.7</v>
      </c>
    </row>
    <row r="3910" spans="1:3" x14ac:dyDescent="0.35">
      <c r="A3910" s="3" t="s">
        <v>255</v>
      </c>
      <c r="B3910" s="3" t="s">
        <v>1712</v>
      </c>
      <c r="C3910" s="3">
        <v>5.7</v>
      </c>
    </row>
    <row r="3911" spans="1:3" x14ac:dyDescent="0.35">
      <c r="A3911" s="3" t="s">
        <v>18517</v>
      </c>
      <c r="B3911" s="3" t="s">
        <v>18519</v>
      </c>
      <c r="C3911" s="3">
        <v>4.5999999999999996</v>
      </c>
    </row>
    <row r="3912" spans="1:3" x14ac:dyDescent="0.35">
      <c r="A3912" s="3" t="s">
        <v>18517</v>
      </c>
      <c r="B3912" s="3" t="s">
        <v>18522</v>
      </c>
      <c r="C3912" s="3">
        <v>4</v>
      </c>
    </row>
    <row r="3913" spans="1:3" x14ac:dyDescent="0.35">
      <c r="A3913" s="3" t="s">
        <v>12287</v>
      </c>
      <c r="B3913" s="3" t="s">
        <v>18526</v>
      </c>
      <c r="C3913" s="3">
        <v>7</v>
      </c>
    </row>
    <row r="3914" spans="1:3" x14ac:dyDescent="0.35">
      <c r="A3914" s="3" t="s">
        <v>18226</v>
      </c>
      <c r="B3914" s="3" t="s">
        <v>18531</v>
      </c>
      <c r="C3914" s="3">
        <v>7.4</v>
      </c>
    </row>
    <row r="3915" spans="1:3" x14ac:dyDescent="0.35">
      <c r="A3915" s="3" t="s">
        <v>17189</v>
      </c>
      <c r="B3915" s="3" t="s">
        <v>18535</v>
      </c>
      <c r="C3915" s="3">
        <v>5.9</v>
      </c>
    </row>
    <row r="3916" spans="1:3" x14ac:dyDescent="0.35">
      <c r="A3916" s="3" t="s">
        <v>18538</v>
      </c>
      <c r="B3916" s="3" t="s">
        <v>18540</v>
      </c>
      <c r="C3916" s="3">
        <v>4.5999999999999996</v>
      </c>
    </row>
    <row r="3917" spans="1:3" x14ac:dyDescent="0.35">
      <c r="A3917" s="3" t="s">
        <v>6308</v>
      </c>
      <c r="B3917" s="3" t="s">
        <v>9818</v>
      </c>
      <c r="C3917" s="3">
        <v>4.8</v>
      </c>
    </row>
    <row r="3918" spans="1:3" x14ac:dyDescent="0.35">
      <c r="A3918" s="3" t="s">
        <v>6736</v>
      </c>
      <c r="B3918" s="3" t="s">
        <v>18544</v>
      </c>
      <c r="C3918" s="3">
        <v>7.5</v>
      </c>
    </row>
    <row r="3919" spans="1:3" x14ac:dyDescent="0.35">
      <c r="A3919" s="3" t="s">
        <v>17782</v>
      </c>
      <c r="B3919" s="3" t="s">
        <v>18549</v>
      </c>
      <c r="C3919" s="3">
        <v>4.7</v>
      </c>
    </row>
    <row r="3920" spans="1:3" x14ac:dyDescent="0.35">
      <c r="A3920" s="3" t="s">
        <v>18553</v>
      </c>
      <c r="B3920" s="3" t="s">
        <v>18554</v>
      </c>
      <c r="C3920" s="3">
        <v>6.7</v>
      </c>
    </row>
    <row r="3921" spans="1:3" x14ac:dyDescent="0.35">
      <c r="A3921" s="3" t="s">
        <v>11032</v>
      </c>
      <c r="B3921" s="3" t="s">
        <v>18557</v>
      </c>
      <c r="C3921" s="3">
        <v>6.3</v>
      </c>
    </row>
    <row r="3922" spans="1:3" x14ac:dyDescent="0.35">
      <c r="A3922" s="3" t="s">
        <v>15282</v>
      </c>
      <c r="B3922" s="3" t="s">
        <v>18561</v>
      </c>
      <c r="C3922" s="3">
        <v>6</v>
      </c>
    </row>
    <row r="3923" spans="1:3" x14ac:dyDescent="0.35">
      <c r="A3923" s="3" t="s">
        <v>18565</v>
      </c>
      <c r="B3923" s="3" t="s">
        <v>18566</v>
      </c>
      <c r="C3923" s="3">
        <v>6.7</v>
      </c>
    </row>
    <row r="3924" spans="1:3" x14ac:dyDescent="0.35">
      <c r="A3924" s="3" t="s">
        <v>12348</v>
      </c>
      <c r="B3924" s="3" t="s">
        <v>18569</v>
      </c>
      <c r="C3924" s="3">
        <v>7.1</v>
      </c>
    </row>
    <row r="3925" spans="1:3" x14ac:dyDescent="0.35">
      <c r="A3925" s="3" t="s">
        <v>18572</v>
      </c>
      <c r="B3925" s="3" t="s">
        <v>18573</v>
      </c>
      <c r="C3925" s="3">
        <v>2.7</v>
      </c>
    </row>
    <row r="3926" spans="1:3" x14ac:dyDescent="0.35">
      <c r="A3926" s="3" t="s">
        <v>760</v>
      </c>
      <c r="B3926" s="3" t="s">
        <v>18577</v>
      </c>
      <c r="C3926" s="3">
        <v>7.3</v>
      </c>
    </row>
    <row r="3927" spans="1:3" x14ac:dyDescent="0.35">
      <c r="A3927" s="3" t="s">
        <v>11224</v>
      </c>
      <c r="B3927" s="3" t="s">
        <v>18580</v>
      </c>
      <c r="C3927" s="3">
        <v>7.6</v>
      </c>
    </row>
    <row r="3928" spans="1:3" x14ac:dyDescent="0.35">
      <c r="A3928" s="3" t="s">
        <v>18583</v>
      </c>
      <c r="B3928" s="3" t="s">
        <v>18584</v>
      </c>
      <c r="C3928" s="3">
        <v>5.8</v>
      </c>
    </row>
    <row r="3929" spans="1:3" x14ac:dyDescent="0.35">
      <c r="A3929" s="3" t="s">
        <v>4423</v>
      </c>
      <c r="B3929" s="3" t="s">
        <v>18588</v>
      </c>
      <c r="C3929" s="3">
        <v>6.5</v>
      </c>
    </row>
    <row r="3930" spans="1:3" x14ac:dyDescent="0.35">
      <c r="A3930" s="3" t="s">
        <v>18591</v>
      </c>
      <c r="B3930" s="3" t="s">
        <v>18592</v>
      </c>
      <c r="C3930" s="3">
        <v>6.6</v>
      </c>
    </row>
    <row r="3931" spans="1:3" x14ac:dyDescent="0.35">
      <c r="A3931" s="3" t="s">
        <v>7134</v>
      </c>
      <c r="B3931" s="3" t="s">
        <v>18597</v>
      </c>
      <c r="C3931" s="3">
        <v>6.2</v>
      </c>
    </row>
    <row r="3932" spans="1:3" x14ac:dyDescent="0.35">
      <c r="A3932" s="3" t="s">
        <v>18600</v>
      </c>
      <c r="B3932" s="3" t="s">
        <v>18602</v>
      </c>
      <c r="C3932" s="3">
        <v>6.9</v>
      </c>
    </row>
    <row r="3933" spans="1:3" x14ac:dyDescent="0.35">
      <c r="A3933" s="3" t="s">
        <v>18606</v>
      </c>
      <c r="B3933" s="3" t="s">
        <v>18609</v>
      </c>
      <c r="C3933" s="3">
        <v>8.5</v>
      </c>
    </row>
    <row r="3934" spans="1:3" x14ac:dyDescent="0.35">
      <c r="A3934" s="3" t="s">
        <v>18613</v>
      </c>
      <c r="B3934" s="3" t="s">
        <v>18615</v>
      </c>
      <c r="C3934" s="3">
        <v>4.8</v>
      </c>
    </row>
    <row r="3935" spans="1:3" x14ac:dyDescent="0.35">
      <c r="A3935" s="3" t="s">
        <v>18618</v>
      </c>
      <c r="B3935" s="3" t="s">
        <v>18619</v>
      </c>
      <c r="C3935" s="3">
        <v>6.6</v>
      </c>
    </row>
    <row r="3936" spans="1:3" x14ac:dyDescent="0.35">
      <c r="A3936" s="3" t="s">
        <v>18622</v>
      </c>
      <c r="B3936" s="3" t="s">
        <v>18623</v>
      </c>
      <c r="C3936" s="3">
        <v>5.7</v>
      </c>
    </row>
    <row r="3937" spans="1:3" x14ac:dyDescent="0.35">
      <c r="A3937" s="3" t="s">
        <v>18627</v>
      </c>
      <c r="B3937" s="3" t="s">
        <v>18628</v>
      </c>
      <c r="C3937" s="3">
        <v>7</v>
      </c>
    </row>
    <row r="3938" spans="1:3" x14ac:dyDescent="0.35">
      <c r="A3938" s="3" t="s">
        <v>18459</v>
      </c>
      <c r="B3938" s="3" t="s">
        <v>18631</v>
      </c>
      <c r="C3938" s="3">
        <v>5.4</v>
      </c>
    </row>
    <row r="3939" spans="1:3" x14ac:dyDescent="0.35">
      <c r="A3939" s="3" t="s">
        <v>18634</v>
      </c>
      <c r="B3939" s="3" t="s">
        <v>18635</v>
      </c>
      <c r="C3939" s="3">
        <v>7.1</v>
      </c>
    </row>
    <row r="3940" spans="1:3" x14ac:dyDescent="0.35">
      <c r="A3940" s="3" t="s">
        <v>5418</v>
      </c>
      <c r="B3940" s="3" t="s">
        <v>18638</v>
      </c>
      <c r="C3940" s="3">
        <v>6.9</v>
      </c>
    </row>
    <row r="3941" spans="1:3" x14ac:dyDescent="0.35">
      <c r="A3941" s="3" t="s">
        <v>18642</v>
      </c>
      <c r="B3941" s="3" t="s">
        <v>18643</v>
      </c>
      <c r="C3941" s="3">
        <v>6.6</v>
      </c>
    </row>
    <row r="3942" spans="1:3" x14ac:dyDescent="0.35">
      <c r="A3942" s="3" t="s">
        <v>2066</v>
      </c>
      <c r="B3942" s="3" t="s">
        <v>18646</v>
      </c>
      <c r="C3942" s="3">
        <v>5.9</v>
      </c>
    </row>
    <row r="3943" spans="1:3" x14ac:dyDescent="0.35">
      <c r="A3943" s="3" t="s">
        <v>18650</v>
      </c>
      <c r="B3943" s="3" t="s">
        <v>18653</v>
      </c>
      <c r="C3943" s="3">
        <v>6.3</v>
      </c>
    </row>
    <row r="3944" spans="1:3" x14ac:dyDescent="0.35">
      <c r="A3944" s="3" t="s">
        <v>9305</v>
      </c>
      <c r="B3944" s="3" t="s">
        <v>18657</v>
      </c>
      <c r="C3944" s="3">
        <v>6.3</v>
      </c>
    </row>
    <row r="3945" spans="1:3" x14ac:dyDescent="0.35">
      <c r="A3945" s="3" t="s">
        <v>18660</v>
      </c>
      <c r="B3945" s="3" t="s">
        <v>18663</v>
      </c>
      <c r="C3945" s="3">
        <v>7.7</v>
      </c>
    </row>
    <row r="3946" spans="1:3" x14ac:dyDescent="0.35">
      <c r="A3946" s="3" t="s">
        <v>15148</v>
      </c>
      <c r="B3946" s="3" t="s">
        <v>18667</v>
      </c>
      <c r="C3946" s="3">
        <v>7</v>
      </c>
    </row>
    <row r="3947" spans="1:3" x14ac:dyDescent="0.35">
      <c r="A3947" s="3" t="s">
        <v>3122</v>
      </c>
      <c r="B3947" s="3" t="s">
        <v>18671</v>
      </c>
      <c r="C3947" s="3">
        <v>6.3</v>
      </c>
    </row>
    <row r="3948" spans="1:3" x14ac:dyDescent="0.35">
      <c r="A3948" s="3" t="s">
        <v>13736</v>
      </c>
      <c r="B3948" s="3" t="s">
        <v>18676</v>
      </c>
      <c r="C3948" s="3">
        <v>5.9</v>
      </c>
    </row>
    <row r="3949" spans="1:3" x14ac:dyDescent="0.35">
      <c r="A3949" s="3" t="s">
        <v>10287</v>
      </c>
      <c r="B3949" s="3" t="s">
        <v>18680</v>
      </c>
      <c r="C3949" s="3">
        <v>6.2</v>
      </c>
    </row>
    <row r="3950" spans="1:3" x14ac:dyDescent="0.35">
      <c r="A3950" s="3" t="s">
        <v>18683</v>
      </c>
      <c r="B3950" s="3" t="s">
        <v>18685</v>
      </c>
      <c r="C3950" s="3">
        <v>5</v>
      </c>
    </row>
    <row r="3951" spans="1:3" x14ac:dyDescent="0.35">
      <c r="A3951" s="3" t="s">
        <v>18688</v>
      </c>
      <c r="B3951" s="3" t="s">
        <v>18690</v>
      </c>
      <c r="C3951" s="3">
        <v>7.7</v>
      </c>
    </row>
    <row r="3952" spans="1:3" x14ac:dyDescent="0.35">
      <c r="A3952" s="3" t="s">
        <v>18694</v>
      </c>
      <c r="B3952" s="3" t="s">
        <v>18697</v>
      </c>
      <c r="C3952" s="3">
        <v>6.5</v>
      </c>
    </row>
    <row r="3953" spans="1:3" x14ac:dyDescent="0.35">
      <c r="B3953" s="3" t="s">
        <v>18702</v>
      </c>
      <c r="C3953" s="3">
        <v>6.1</v>
      </c>
    </row>
    <row r="3954" spans="1:3" x14ac:dyDescent="0.35">
      <c r="A3954" s="3" t="s">
        <v>6731</v>
      </c>
      <c r="B3954" s="3" t="s">
        <v>18706</v>
      </c>
      <c r="C3954" s="3">
        <v>5.8</v>
      </c>
    </row>
    <row r="3955" spans="1:3" x14ac:dyDescent="0.35">
      <c r="A3955" s="3" t="s">
        <v>18709</v>
      </c>
      <c r="B3955" s="3" t="s">
        <v>18710</v>
      </c>
      <c r="C3955" s="3">
        <v>6.1</v>
      </c>
    </row>
    <row r="3956" spans="1:3" x14ac:dyDescent="0.35">
      <c r="A3956" s="3" t="s">
        <v>18714</v>
      </c>
      <c r="B3956" s="3" t="s">
        <v>18715</v>
      </c>
      <c r="C3956" s="3">
        <v>6</v>
      </c>
    </row>
    <row r="3957" spans="1:3" x14ac:dyDescent="0.35">
      <c r="A3957" s="3" t="s">
        <v>15520</v>
      </c>
      <c r="B3957" s="3" t="s">
        <v>18718</v>
      </c>
      <c r="C3957" s="3">
        <v>6.3</v>
      </c>
    </row>
    <row r="3958" spans="1:3" x14ac:dyDescent="0.35">
      <c r="A3958" s="3" t="s">
        <v>8553</v>
      </c>
      <c r="B3958" s="3" t="s">
        <v>18722</v>
      </c>
      <c r="C3958" s="3">
        <v>6.3</v>
      </c>
    </row>
    <row r="3959" spans="1:3" x14ac:dyDescent="0.35">
      <c r="A3959" s="3" t="s">
        <v>18725</v>
      </c>
      <c r="B3959" s="3" t="s">
        <v>18727</v>
      </c>
      <c r="C3959" s="3">
        <v>7.5</v>
      </c>
    </row>
    <row r="3960" spans="1:3" x14ac:dyDescent="0.35">
      <c r="A3960" s="3" t="s">
        <v>18731</v>
      </c>
      <c r="B3960" s="3" t="s">
        <v>18733</v>
      </c>
      <c r="C3960" s="3">
        <v>7.6</v>
      </c>
    </row>
    <row r="3961" spans="1:3" x14ac:dyDescent="0.35">
      <c r="A3961" s="3" t="s">
        <v>18737</v>
      </c>
      <c r="B3961" s="3" t="s">
        <v>18740</v>
      </c>
      <c r="C3961" s="3">
        <v>5.2</v>
      </c>
    </row>
    <row r="3962" spans="1:3" x14ac:dyDescent="0.35">
      <c r="A3962" s="3" t="s">
        <v>18743</v>
      </c>
      <c r="B3962" s="3" t="s">
        <v>18746</v>
      </c>
      <c r="C3962" s="3">
        <v>7.8</v>
      </c>
    </row>
    <row r="3963" spans="1:3" x14ac:dyDescent="0.35">
      <c r="A3963" s="3" t="s">
        <v>18750</v>
      </c>
      <c r="B3963" s="3" t="s">
        <v>18751</v>
      </c>
      <c r="C3963" s="3">
        <v>6.6</v>
      </c>
    </row>
    <row r="3964" spans="1:3" x14ac:dyDescent="0.35">
      <c r="A3964" s="3" t="s">
        <v>8430</v>
      </c>
      <c r="B3964" s="3" t="s">
        <v>18756</v>
      </c>
      <c r="C3964" s="3">
        <v>4.7</v>
      </c>
    </row>
    <row r="3965" spans="1:3" x14ac:dyDescent="0.35">
      <c r="A3965" s="3" t="s">
        <v>18760</v>
      </c>
      <c r="B3965" s="3" t="s">
        <v>18763</v>
      </c>
      <c r="C3965" s="3">
        <v>6.7</v>
      </c>
    </row>
    <row r="3966" spans="1:3" x14ac:dyDescent="0.35">
      <c r="A3966" s="3" t="s">
        <v>15997</v>
      </c>
      <c r="B3966" s="3" t="s">
        <v>18769</v>
      </c>
      <c r="C3966" s="3">
        <v>4.2</v>
      </c>
    </row>
    <row r="3967" spans="1:3" x14ac:dyDescent="0.35">
      <c r="A3967" s="3" t="s">
        <v>18773</v>
      </c>
      <c r="B3967" s="3" t="s">
        <v>18774</v>
      </c>
      <c r="C3967" s="3">
        <v>6.3</v>
      </c>
    </row>
    <row r="3968" spans="1:3" x14ac:dyDescent="0.35">
      <c r="A3968" s="3" t="s">
        <v>18777</v>
      </c>
      <c r="B3968" s="3" t="s">
        <v>18780</v>
      </c>
      <c r="C3968" s="3">
        <v>4.7</v>
      </c>
    </row>
    <row r="3969" spans="1:3" x14ac:dyDescent="0.35">
      <c r="A3969" s="3" t="s">
        <v>2156</v>
      </c>
      <c r="B3969" s="3" t="s">
        <v>2158</v>
      </c>
      <c r="C3969" s="3">
        <v>6</v>
      </c>
    </row>
    <row r="3970" spans="1:3" x14ac:dyDescent="0.35">
      <c r="A3970" s="3" t="s">
        <v>17251</v>
      </c>
      <c r="B3970" s="3" t="s">
        <v>18785</v>
      </c>
      <c r="C3970" s="3">
        <v>7.9</v>
      </c>
    </row>
    <row r="3971" spans="1:3" x14ac:dyDescent="0.35">
      <c r="A3971" s="3" t="s">
        <v>10145</v>
      </c>
      <c r="B3971" s="3" t="s">
        <v>18788</v>
      </c>
      <c r="C3971" s="3">
        <v>8.1</v>
      </c>
    </row>
    <row r="3972" spans="1:3" x14ac:dyDescent="0.35">
      <c r="A3972" s="3" t="s">
        <v>18791</v>
      </c>
      <c r="B3972" s="3" t="s">
        <v>18794</v>
      </c>
      <c r="C3972" s="3">
        <v>8.1999999999999993</v>
      </c>
    </row>
    <row r="3973" spans="1:3" x14ac:dyDescent="0.35">
      <c r="A3973" s="3" t="s">
        <v>18798</v>
      </c>
      <c r="B3973" s="3" t="s">
        <v>18799</v>
      </c>
      <c r="C3973" s="3">
        <v>6</v>
      </c>
    </row>
    <row r="3974" spans="1:3" x14ac:dyDescent="0.35">
      <c r="A3974" s="3" t="s">
        <v>17194</v>
      </c>
      <c r="B3974" s="3" t="s">
        <v>18805</v>
      </c>
      <c r="C3974" s="3">
        <v>6.8</v>
      </c>
    </row>
    <row r="3975" spans="1:3" x14ac:dyDescent="0.35">
      <c r="A3975" s="3" t="s">
        <v>18808</v>
      </c>
      <c r="B3975" s="3" t="s">
        <v>18809</v>
      </c>
      <c r="C3975" s="3">
        <v>7.3</v>
      </c>
    </row>
    <row r="3976" spans="1:3" x14ac:dyDescent="0.35">
      <c r="A3976" s="3" t="s">
        <v>18812</v>
      </c>
      <c r="B3976" s="3" t="s">
        <v>18816</v>
      </c>
      <c r="C3976" s="3">
        <v>7</v>
      </c>
    </row>
    <row r="3977" spans="1:3" x14ac:dyDescent="0.35">
      <c r="A3977" s="3" t="s">
        <v>18820</v>
      </c>
      <c r="B3977" s="3" t="s">
        <v>18821</v>
      </c>
      <c r="C3977" s="3">
        <v>7.3</v>
      </c>
    </row>
    <row r="3978" spans="1:3" x14ac:dyDescent="0.35">
      <c r="A3978" s="3" t="s">
        <v>18825</v>
      </c>
      <c r="B3978" s="3" t="s">
        <v>18828</v>
      </c>
      <c r="C3978" s="3">
        <v>7.5</v>
      </c>
    </row>
    <row r="3979" spans="1:3" x14ac:dyDescent="0.35">
      <c r="A3979" s="3" t="s">
        <v>18832</v>
      </c>
      <c r="B3979" s="3" t="s">
        <v>18833</v>
      </c>
      <c r="C3979" s="3">
        <v>6.8</v>
      </c>
    </row>
    <row r="3980" spans="1:3" x14ac:dyDescent="0.35">
      <c r="A3980" s="3" t="s">
        <v>18836</v>
      </c>
      <c r="B3980" s="3" t="s">
        <v>18840</v>
      </c>
      <c r="C3980" s="3">
        <v>7.1</v>
      </c>
    </row>
    <row r="3981" spans="1:3" x14ac:dyDescent="0.35">
      <c r="A3981" s="3" t="s">
        <v>18844</v>
      </c>
      <c r="B3981" s="3" t="s">
        <v>18846</v>
      </c>
      <c r="C3981" s="3">
        <v>6.9</v>
      </c>
    </row>
    <row r="3982" spans="1:3" x14ac:dyDescent="0.35">
      <c r="A3982" s="3" t="s">
        <v>11881</v>
      </c>
      <c r="B3982" s="3" t="s">
        <v>18849</v>
      </c>
      <c r="C3982" s="3">
        <v>6.9</v>
      </c>
    </row>
    <row r="3983" spans="1:3" x14ac:dyDescent="0.35">
      <c r="A3983" s="3" t="s">
        <v>5128</v>
      </c>
      <c r="B3983" s="3" t="s">
        <v>6445</v>
      </c>
      <c r="C3983" s="3">
        <v>6.9</v>
      </c>
    </row>
    <row r="3984" spans="1:3" x14ac:dyDescent="0.35">
      <c r="B3984" s="3" t="s">
        <v>18853</v>
      </c>
      <c r="C3984" s="3">
        <v>8.4</v>
      </c>
    </row>
    <row r="3985" spans="1:3" x14ac:dyDescent="0.35">
      <c r="A3985" s="3" t="s">
        <v>9813</v>
      </c>
      <c r="B3985" s="3" t="s">
        <v>18859</v>
      </c>
      <c r="C3985" s="3">
        <v>7.9</v>
      </c>
    </row>
    <row r="3986" spans="1:3" x14ac:dyDescent="0.35">
      <c r="A3986" s="3" t="s">
        <v>13125</v>
      </c>
      <c r="B3986" s="3" t="s">
        <v>18863</v>
      </c>
      <c r="C3986" s="3">
        <v>7.2</v>
      </c>
    </row>
    <row r="3987" spans="1:3" x14ac:dyDescent="0.35">
      <c r="A3987" s="3" t="s">
        <v>18867</v>
      </c>
      <c r="B3987" s="3" t="s">
        <v>18870</v>
      </c>
      <c r="C3987" s="3">
        <v>7.8</v>
      </c>
    </row>
    <row r="3988" spans="1:3" x14ac:dyDescent="0.35">
      <c r="A3988" s="3" t="s">
        <v>18874</v>
      </c>
      <c r="B3988" s="3" t="s">
        <v>18875</v>
      </c>
      <c r="C3988" s="3">
        <v>3.5</v>
      </c>
    </row>
    <row r="3989" spans="1:3" x14ac:dyDescent="0.35">
      <c r="A3989" s="3" t="s">
        <v>3088</v>
      </c>
      <c r="B3989" s="3" t="s">
        <v>18879</v>
      </c>
      <c r="C3989" s="3">
        <v>7.3</v>
      </c>
    </row>
    <row r="3990" spans="1:3" x14ac:dyDescent="0.35">
      <c r="A3990" s="3" t="s">
        <v>2652</v>
      </c>
      <c r="B3990" s="3" t="s">
        <v>18882</v>
      </c>
      <c r="C3990" s="3">
        <v>7.5</v>
      </c>
    </row>
    <row r="3991" spans="1:3" x14ac:dyDescent="0.35">
      <c r="B3991" s="3" t="s">
        <v>18886</v>
      </c>
      <c r="C3991" s="3">
        <v>7.8</v>
      </c>
    </row>
    <row r="3992" spans="1:3" x14ac:dyDescent="0.35">
      <c r="A3992" s="3" t="s">
        <v>18889</v>
      </c>
      <c r="B3992" s="3" t="s">
        <v>18890</v>
      </c>
      <c r="C3992" s="3">
        <v>6</v>
      </c>
    </row>
    <row r="3993" spans="1:3" x14ac:dyDescent="0.35">
      <c r="A3993" s="3" t="s">
        <v>17194</v>
      </c>
      <c r="B3993" s="3" t="s">
        <v>18894</v>
      </c>
      <c r="C3993" s="3">
        <v>7.3</v>
      </c>
    </row>
    <row r="3994" spans="1:3" x14ac:dyDescent="0.35">
      <c r="A3994" s="3" t="s">
        <v>18897</v>
      </c>
      <c r="B3994" s="3" t="s">
        <v>18899</v>
      </c>
      <c r="C3994" s="3">
        <v>8</v>
      </c>
    </row>
    <row r="3995" spans="1:3" x14ac:dyDescent="0.35">
      <c r="A3995" s="3" t="s">
        <v>17251</v>
      </c>
      <c r="B3995" s="3" t="s">
        <v>18905</v>
      </c>
      <c r="C3995" s="3">
        <v>7.6</v>
      </c>
    </row>
    <row r="3996" spans="1:3" x14ac:dyDescent="0.35">
      <c r="A3996" s="3" t="s">
        <v>12330</v>
      </c>
      <c r="B3996" s="3" t="s">
        <v>18909</v>
      </c>
      <c r="C3996" s="3">
        <v>7</v>
      </c>
    </row>
    <row r="3997" spans="1:3" x14ac:dyDescent="0.35">
      <c r="A3997" s="3" t="s">
        <v>11032</v>
      </c>
      <c r="B3997" s="3" t="s">
        <v>18913</v>
      </c>
      <c r="C3997" s="3">
        <v>7.5</v>
      </c>
    </row>
    <row r="3998" spans="1:3" x14ac:dyDescent="0.35">
      <c r="A3998" s="3" t="s">
        <v>18917</v>
      </c>
      <c r="B3998" s="3" t="s">
        <v>18919</v>
      </c>
      <c r="C3998" s="3">
        <v>6.8</v>
      </c>
    </row>
    <row r="3999" spans="1:3" x14ac:dyDescent="0.35">
      <c r="A3999" s="3" t="s">
        <v>18922</v>
      </c>
      <c r="B3999" s="3" t="s">
        <v>18925</v>
      </c>
      <c r="C3999" s="3">
        <v>3.9</v>
      </c>
    </row>
    <row r="4000" spans="1:3" x14ac:dyDescent="0.35">
      <c r="A4000" s="3" t="s">
        <v>18750</v>
      </c>
      <c r="B4000" s="3" t="s">
        <v>18929</v>
      </c>
      <c r="C4000" s="3">
        <v>6.1</v>
      </c>
    </row>
    <row r="4001" spans="1:3" x14ac:dyDescent="0.35">
      <c r="A4001" s="3" t="s">
        <v>1104</v>
      </c>
      <c r="B4001" s="3" t="s">
        <v>18933</v>
      </c>
      <c r="C4001" s="3">
        <v>7.5</v>
      </c>
    </row>
    <row r="4002" spans="1:3" x14ac:dyDescent="0.35">
      <c r="A4002" s="3" t="s">
        <v>10540</v>
      </c>
      <c r="B4002" s="3" t="s">
        <v>18938</v>
      </c>
      <c r="C4002" s="3">
        <v>8.1999999999999993</v>
      </c>
    </row>
    <row r="4003" spans="1:3" x14ac:dyDescent="0.35">
      <c r="A4003" s="3" t="s">
        <v>2495</v>
      </c>
      <c r="B4003" s="3" t="s">
        <v>12068</v>
      </c>
      <c r="C4003" s="3">
        <v>7.2</v>
      </c>
    </row>
    <row r="4004" spans="1:3" x14ac:dyDescent="0.35">
      <c r="A4004" s="3" t="s">
        <v>18943</v>
      </c>
      <c r="B4004" s="3" t="s">
        <v>18946</v>
      </c>
      <c r="C4004" s="3">
        <v>4.8</v>
      </c>
    </row>
    <row r="4005" spans="1:3" x14ac:dyDescent="0.35">
      <c r="A4005" s="3" t="s">
        <v>79</v>
      </c>
      <c r="B4005" s="3" t="s">
        <v>18951</v>
      </c>
      <c r="C4005" s="3">
        <v>7.8</v>
      </c>
    </row>
    <row r="4006" spans="1:3" x14ac:dyDescent="0.35">
      <c r="A4006" s="3" t="s">
        <v>18955</v>
      </c>
      <c r="B4006" s="3" t="s">
        <v>18957</v>
      </c>
      <c r="C4006" s="3">
        <v>5.2</v>
      </c>
    </row>
    <row r="4007" spans="1:3" x14ac:dyDescent="0.35">
      <c r="A4007" s="3" t="s">
        <v>18960</v>
      </c>
      <c r="B4007" s="3" t="s">
        <v>18961</v>
      </c>
      <c r="C4007" s="3">
        <v>3.3</v>
      </c>
    </row>
    <row r="4008" spans="1:3" x14ac:dyDescent="0.35">
      <c r="A4008" s="3" t="s">
        <v>18965</v>
      </c>
      <c r="B4008" s="3" t="s">
        <v>18968</v>
      </c>
      <c r="C4008" s="3">
        <v>6.8</v>
      </c>
    </row>
    <row r="4009" spans="1:3" x14ac:dyDescent="0.35">
      <c r="A4009" s="3" t="s">
        <v>18972</v>
      </c>
      <c r="B4009" s="3" t="s">
        <v>18976</v>
      </c>
      <c r="C4009" s="3">
        <v>7</v>
      </c>
    </row>
    <row r="4010" spans="1:3" x14ac:dyDescent="0.35">
      <c r="A4010" s="3" t="s">
        <v>18980</v>
      </c>
      <c r="B4010" s="3" t="s">
        <v>18981</v>
      </c>
      <c r="C4010" s="3">
        <v>6.5</v>
      </c>
    </row>
    <row r="4011" spans="1:3" x14ac:dyDescent="0.35">
      <c r="A4011" s="3" t="s">
        <v>4728</v>
      </c>
      <c r="B4011" s="3" t="s">
        <v>4730</v>
      </c>
      <c r="C4011" s="3">
        <v>5.7</v>
      </c>
    </row>
    <row r="4012" spans="1:3" x14ac:dyDescent="0.35">
      <c r="A4012" s="3" t="s">
        <v>18984</v>
      </c>
      <c r="B4012" s="3" t="s">
        <v>18985</v>
      </c>
      <c r="C4012" s="3">
        <v>6.4</v>
      </c>
    </row>
    <row r="4013" spans="1:3" x14ac:dyDescent="0.35">
      <c r="A4013" s="3" t="s">
        <v>5158</v>
      </c>
      <c r="B4013" s="3" t="s">
        <v>18988</v>
      </c>
      <c r="C4013" s="3">
        <v>5.3</v>
      </c>
    </row>
    <row r="4014" spans="1:3" x14ac:dyDescent="0.35">
      <c r="A4014" s="3" t="s">
        <v>18991</v>
      </c>
      <c r="B4014" s="3" t="s">
        <v>18994</v>
      </c>
      <c r="C4014" s="3">
        <v>4.7</v>
      </c>
    </row>
    <row r="4015" spans="1:3" x14ac:dyDescent="0.35">
      <c r="A4015" s="3" t="s">
        <v>18997</v>
      </c>
      <c r="B4015" s="3" t="s">
        <v>18998</v>
      </c>
      <c r="C4015" s="3">
        <v>6.1</v>
      </c>
    </row>
    <row r="4016" spans="1:3" x14ac:dyDescent="0.35">
      <c r="A4016" s="3" t="s">
        <v>19002</v>
      </c>
      <c r="B4016" s="3" t="s">
        <v>19003</v>
      </c>
      <c r="C4016" s="3">
        <v>5.5</v>
      </c>
    </row>
    <row r="4017" spans="1:3" x14ac:dyDescent="0.35">
      <c r="B4017" s="3" t="s">
        <v>19008</v>
      </c>
      <c r="C4017" s="3">
        <v>7.3</v>
      </c>
    </row>
    <row r="4018" spans="1:3" x14ac:dyDescent="0.35">
      <c r="A4018" s="3" t="s">
        <v>19012</v>
      </c>
      <c r="B4018" s="3" t="s">
        <v>19013</v>
      </c>
      <c r="C4018" s="3">
        <v>4.8</v>
      </c>
    </row>
    <row r="4019" spans="1:3" x14ac:dyDescent="0.35">
      <c r="A4019" s="3" t="s">
        <v>19016</v>
      </c>
      <c r="B4019" s="3" t="s">
        <v>19018</v>
      </c>
      <c r="C4019" s="3">
        <v>8.4</v>
      </c>
    </row>
    <row r="4020" spans="1:3" x14ac:dyDescent="0.35">
      <c r="A4020" s="3" t="s">
        <v>19022</v>
      </c>
      <c r="B4020" s="3" t="s">
        <v>19025</v>
      </c>
      <c r="C4020" s="3">
        <v>7</v>
      </c>
    </row>
    <row r="4021" spans="1:3" x14ac:dyDescent="0.35">
      <c r="A4021" s="3" t="s">
        <v>4408</v>
      </c>
      <c r="B4021" s="3" t="s">
        <v>19029</v>
      </c>
      <c r="C4021" s="3">
        <v>3.3</v>
      </c>
    </row>
    <row r="4022" spans="1:3" x14ac:dyDescent="0.35">
      <c r="A4022" s="3" t="s">
        <v>19033</v>
      </c>
      <c r="B4022" s="3" t="s">
        <v>19034</v>
      </c>
      <c r="C4022" s="3">
        <v>5.4</v>
      </c>
    </row>
    <row r="4023" spans="1:3" x14ac:dyDescent="0.35">
      <c r="A4023" s="3" t="s">
        <v>19037</v>
      </c>
      <c r="B4023" s="3" t="s">
        <v>19038</v>
      </c>
      <c r="C4023" s="3">
        <v>4.8</v>
      </c>
    </row>
    <row r="4024" spans="1:3" x14ac:dyDescent="0.35">
      <c r="A4024" s="3" t="s">
        <v>19041</v>
      </c>
      <c r="B4024" s="3" t="s">
        <v>19043</v>
      </c>
      <c r="C4024" s="3">
        <v>3.1</v>
      </c>
    </row>
    <row r="4025" spans="1:3" x14ac:dyDescent="0.35">
      <c r="A4025" s="3" t="s">
        <v>10325</v>
      </c>
      <c r="B4025" s="3" t="s">
        <v>19047</v>
      </c>
      <c r="C4025" s="3">
        <v>6.7</v>
      </c>
    </row>
    <row r="4026" spans="1:3" x14ac:dyDescent="0.35">
      <c r="A4026" s="3" t="s">
        <v>19050</v>
      </c>
      <c r="B4026" s="3" t="s">
        <v>19052</v>
      </c>
      <c r="C4026" s="3">
        <v>7.6</v>
      </c>
    </row>
    <row r="4027" spans="1:3" x14ac:dyDescent="0.35">
      <c r="A4027" s="3" t="s">
        <v>11361</v>
      </c>
      <c r="B4027" s="3" t="s">
        <v>19055</v>
      </c>
      <c r="C4027" s="3">
        <v>7.1</v>
      </c>
    </row>
    <row r="4028" spans="1:3" x14ac:dyDescent="0.35">
      <c r="A4028" s="3" t="s">
        <v>19058</v>
      </c>
      <c r="B4028" s="3" t="s">
        <v>19061</v>
      </c>
      <c r="C4028" s="3">
        <v>6.1</v>
      </c>
    </row>
    <row r="4029" spans="1:3" x14ac:dyDescent="0.35">
      <c r="A4029" s="3" t="s">
        <v>19065</v>
      </c>
      <c r="B4029" s="3" t="s">
        <v>19066</v>
      </c>
      <c r="C4029" s="3">
        <v>6.5</v>
      </c>
    </row>
    <row r="4030" spans="1:3" x14ac:dyDescent="0.35">
      <c r="A4030" s="3" t="s">
        <v>19069</v>
      </c>
      <c r="B4030" s="3" t="s">
        <v>19070</v>
      </c>
      <c r="C4030" s="3">
        <v>8.5</v>
      </c>
    </row>
    <row r="4031" spans="1:3" x14ac:dyDescent="0.35">
      <c r="A4031" s="3" t="s">
        <v>9362</v>
      </c>
      <c r="B4031" s="3" t="s">
        <v>19073</v>
      </c>
      <c r="C4031" s="3">
        <v>8.6999999999999993</v>
      </c>
    </row>
    <row r="4032" spans="1:3" x14ac:dyDescent="0.35">
      <c r="A4032" s="3" t="s">
        <v>19077</v>
      </c>
      <c r="B4032" s="3" t="s">
        <v>19079</v>
      </c>
      <c r="C4032" s="3">
        <v>7.1</v>
      </c>
    </row>
    <row r="4033" spans="1:3" x14ac:dyDescent="0.35">
      <c r="A4033" s="3" t="s">
        <v>19082</v>
      </c>
      <c r="B4033" s="3" t="s">
        <v>19084</v>
      </c>
      <c r="C4033" s="3">
        <v>6.6</v>
      </c>
    </row>
    <row r="4034" spans="1:3" x14ac:dyDescent="0.35">
      <c r="A4034" s="3" t="s">
        <v>19088</v>
      </c>
      <c r="B4034" s="3" t="s">
        <v>19089</v>
      </c>
      <c r="C4034" s="3">
        <v>6.7</v>
      </c>
    </row>
    <row r="4035" spans="1:3" x14ac:dyDescent="0.35">
      <c r="A4035" s="3" t="s">
        <v>16244</v>
      </c>
      <c r="B4035" s="3" t="s">
        <v>19094</v>
      </c>
      <c r="C4035" s="3">
        <v>8.3000000000000007</v>
      </c>
    </row>
    <row r="4036" spans="1:3" x14ac:dyDescent="0.35">
      <c r="A4036" s="3" t="s">
        <v>11263</v>
      </c>
      <c r="B4036" s="3" t="s">
        <v>19099</v>
      </c>
      <c r="C4036" s="3">
        <v>8.1</v>
      </c>
    </row>
    <row r="4037" spans="1:3" x14ac:dyDescent="0.35">
      <c r="A4037" s="3" t="s">
        <v>11333</v>
      </c>
      <c r="B4037" s="3" t="s">
        <v>19103</v>
      </c>
      <c r="C4037" s="3">
        <v>7.4</v>
      </c>
    </row>
    <row r="4038" spans="1:3" x14ac:dyDescent="0.35">
      <c r="A4038" s="3" t="s">
        <v>12976</v>
      </c>
      <c r="B4038" s="3" t="s">
        <v>19107</v>
      </c>
      <c r="C4038" s="3">
        <v>6.6</v>
      </c>
    </row>
    <row r="4039" spans="1:3" x14ac:dyDescent="0.35">
      <c r="A4039" s="3" t="s">
        <v>19111</v>
      </c>
      <c r="B4039" s="3" t="s">
        <v>19112</v>
      </c>
      <c r="C4039" s="3">
        <v>4.5</v>
      </c>
    </row>
    <row r="4040" spans="1:3" x14ac:dyDescent="0.35">
      <c r="A4040" s="3" t="s">
        <v>19115</v>
      </c>
      <c r="B4040" s="3" t="s">
        <v>19116</v>
      </c>
      <c r="C4040" s="3">
        <v>6.4</v>
      </c>
    </row>
    <row r="4041" spans="1:3" x14ac:dyDescent="0.35">
      <c r="A4041" s="3" t="s">
        <v>19119</v>
      </c>
      <c r="B4041" s="3" t="s">
        <v>19122</v>
      </c>
      <c r="C4041" s="3">
        <v>7.5</v>
      </c>
    </row>
    <row r="4042" spans="1:3" x14ac:dyDescent="0.35">
      <c r="A4042" s="3" t="s">
        <v>3817</v>
      </c>
      <c r="B4042" s="3" t="s">
        <v>19126</v>
      </c>
      <c r="C4042" s="3">
        <v>8</v>
      </c>
    </row>
    <row r="4043" spans="1:3" x14ac:dyDescent="0.35">
      <c r="A4043" s="3" t="s">
        <v>19130</v>
      </c>
      <c r="B4043" s="3" t="s">
        <v>19131</v>
      </c>
      <c r="C4043" s="3">
        <v>8.1</v>
      </c>
    </row>
    <row r="4044" spans="1:3" x14ac:dyDescent="0.35">
      <c r="A4044" s="3" t="s">
        <v>19134</v>
      </c>
      <c r="B4044" s="3" t="s">
        <v>19136</v>
      </c>
      <c r="C4044" s="3">
        <v>7.2</v>
      </c>
    </row>
    <row r="4045" spans="1:3" x14ac:dyDescent="0.35">
      <c r="A4045" s="3" t="s">
        <v>19139</v>
      </c>
      <c r="B4045" s="3" t="s">
        <v>19141</v>
      </c>
      <c r="C4045" s="3">
        <v>7.5</v>
      </c>
    </row>
    <row r="4046" spans="1:3" x14ac:dyDescent="0.35">
      <c r="A4046" s="3" t="s">
        <v>18591</v>
      </c>
      <c r="B4046" s="3" t="s">
        <v>19146</v>
      </c>
      <c r="C4046" s="3">
        <v>7.2</v>
      </c>
    </row>
    <row r="4047" spans="1:3" x14ac:dyDescent="0.35">
      <c r="A4047" s="3" t="s">
        <v>19150</v>
      </c>
      <c r="B4047" s="3" t="s">
        <v>19152</v>
      </c>
      <c r="C4047" s="3">
        <v>6.4</v>
      </c>
    </row>
    <row r="4048" spans="1:3" x14ac:dyDescent="0.35">
      <c r="A4048" s="3" t="s">
        <v>5245</v>
      </c>
      <c r="B4048" s="3" t="s">
        <v>19155</v>
      </c>
      <c r="C4048" s="3">
        <v>7.6</v>
      </c>
    </row>
    <row r="4049" spans="1:3" x14ac:dyDescent="0.35">
      <c r="A4049" s="3" t="s">
        <v>16450</v>
      </c>
      <c r="B4049" s="3" t="s">
        <v>19160</v>
      </c>
      <c r="C4049" s="3">
        <v>7.8</v>
      </c>
    </row>
    <row r="4050" spans="1:3" x14ac:dyDescent="0.35">
      <c r="A4050" s="3" t="s">
        <v>19163</v>
      </c>
      <c r="B4050" s="3" t="s">
        <v>19164</v>
      </c>
      <c r="C4050" s="3">
        <v>5.7</v>
      </c>
    </row>
    <row r="4051" spans="1:3" x14ac:dyDescent="0.35">
      <c r="A4051" s="3" t="s">
        <v>19168</v>
      </c>
      <c r="B4051" s="3" t="s">
        <v>19171</v>
      </c>
      <c r="C4051" s="3">
        <v>8.6</v>
      </c>
    </row>
    <row r="4052" spans="1:3" x14ac:dyDescent="0.35">
      <c r="A4052" s="3" t="s">
        <v>5289</v>
      </c>
      <c r="B4052" s="3" t="s">
        <v>19174</v>
      </c>
      <c r="C4052" s="3">
        <v>8.1999999999999993</v>
      </c>
    </row>
    <row r="4053" spans="1:3" x14ac:dyDescent="0.35">
      <c r="A4053" s="3" t="s">
        <v>5076</v>
      </c>
      <c r="B4053" s="3" t="s">
        <v>19177</v>
      </c>
      <c r="C4053" s="3">
        <v>6.6</v>
      </c>
    </row>
    <row r="4054" spans="1:3" x14ac:dyDescent="0.35">
      <c r="A4054" s="3" t="s">
        <v>19180</v>
      </c>
      <c r="B4054" s="3" t="s">
        <v>19181</v>
      </c>
      <c r="C4054" s="3">
        <v>5.7</v>
      </c>
    </row>
    <row r="4055" spans="1:3" x14ac:dyDescent="0.35">
      <c r="A4055" s="3" t="s">
        <v>7109</v>
      </c>
      <c r="B4055" s="3" t="s">
        <v>19185</v>
      </c>
      <c r="C4055" s="3">
        <v>7.4</v>
      </c>
    </row>
    <row r="4056" spans="1:3" x14ac:dyDescent="0.35">
      <c r="A4056" s="3" t="s">
        <v>3806</v>
      </c>
      <c r="B4056" s="3" t="s">
        <v>19189</v>
      </c>
      <c r="C4056" s="3">
        <v>8</v>
      </c>
    </row>
    <row r="4057" spans="1:3" x14ac:dyDescent="0.35">
      <c r="A4057" s="3" t="s">
        <v>1939</v>
      </c>
      <c r="B4057" s="3" t="s">
        <v>19193</v>
      </c>
      <c r="C4057" s="3">
        <v>7.3</v>
      </c>
    </row>
    <row r="4058" spans="1:3" x14ac:dyDescent="0.35">
      <c r="A4058" s="3" t="s">
        <v>19196</v>
      </c>
      <c r="B4058" s="3" t="s">
        <v>19198</v>
      </c>
      <c r="C4058" s="3">
        <v>5.4</v>
      </c>
    </row>
    <row r="4059" spans="1:3" x14ac:dyDescent="0.35">
      <c r="A4059" s="3" t="s">
        <v>12560</v>
      </c>
      <c r="B4059" s="3" t="s">
        <v>19201</v>
      </c>
      <c r="C4059" s="3">
        <v>7.4</v>
      </c>
    </row>
    <row r="4060" spans="1:3" x14ac:dyDescent="0.35">
      <c r="A4060" s="3" t="s">
        <v>14799</v>
      </c>
      <c r="B4060" s="3" t="s">
        <v>19205</v>
      </c>
      <c r="C4060" s="3">
        <v>5.7</v>
      </c>
    </row>
    <row r="4061" spans="1:3" x14ac:dyDescent="0.35">
      <c r="A4061" s="3" t="s">
        <v>2682</v>
      </c>
      <c r="B4061" s="3" t="s">
        <v>19210</v>
      </c>
      <c r="C4061" s="3">
        <v>6.8</v>
      </c>
    </row>
    <row r="4062" spans="1:3" x14ac:dyDescent="0.35">
      <c r="A4062" s="3" t="s">
        <v>13092</v>
      </c>
      <c r="B4062" s="3" t="s">
        <v>19215</v>
      </c>
      <c r="C4062" s="3">
        <v>5.4</v>
      </c>
    </row>
    <row r="4063" spans="1:3" x14ac:dyDescent="0.35">
      <c r="A4063" s="3" t="s">
        <v>18897</v>
      </c>
      <c r="B4063" s="3" t="s">
        <v>19220</v>
      </c>
      <c r="C4063" s="3">
        <v>8.1</v>
      </c>
    </row>
    <row r="4064" spans="1:3" x14ac:dyDescent="0.35">
      <c r="A4064" s="3" t="s">
        <v>19224</v>
      </c>
      <c r="B4064" s="3" t="s">
        <v>19227</v>
      </c>
      <c r="C4064" s="3">
        <v>6.1</v>
      </c>
    </row>
    <row r="4065" spans="1:3" x14ac:dyDescent="0.35">
      <c r="A4065" s="3" t="s">
        <v>7142</v>
      </c>
      <c r="B4065" s="3" t="s">
        <v>19231</v>
      </c>
      <c r="C4065" s="3">
        <v>5.0999999999999996</v>
      </c>
    </row>
    <row r="4066" spans="1:3" x14ac:dyDescent="0.35">
      <c r="A4066" s="3" t="s">
        <v>19234</v>
      </c>
      <c r="B4066" s="3" t="s">
        <v>19237</v>
      </c>
      <c r="C4066" s="3">
        <v>5.6</v>
      </c>
    </row>
    <row r="4067" spans="1:3" x14ac:dyDescent="0.35">
      <c r="A4067" s="3" t="s">
        <v>19241</v>
      </c>
      <c r="B4067" s="3" t="s">
        <v>19243</v>
      </c>
      <c r="C4067" s="3">
        <v>5.9</v>
      </c>
    </row>
    <row r="4068" spans="1:3" x14ac:dyDescent="0.35">
      <c r="A4068" s="3" t="s">
        <v>9065</v>
      </c>
      <c r="B4068" s="3" t="s">
        <v>19248</v>
      </c>
      <c r="C4068" s="3">
        <v>8.1999999999999993</v>
      </c>
    </row>
    <row r="4069" spans="1:3" x14ac:dyDescent="0.35">
      <c r="A4069" s="3" t="s">
        <v>5433</v>
      </c>
      <c r="B4069" s="3" t="s">
        <v>19251</v>
      </c>
      <c r="C4069" s="3">
        <v>5.3</v>
      </c>
    </row>
    <row r="4070" spans="1:3" x14ac:dyDescent="0.35">
      <c r="A4070" s="3" t="s">
        <v>11032</v>
      </c>
      <c r="B4070" s="3" t="s">
        <v>19256</v>
      </c>
      <c r="C4070" s="3">
        <v>6.8</v>
      </c>
    </row>
    <row r="4071" spans="1:3" x14ac:dyDescent="0.35">
      <c r="A4071" s="3" t="s">
        <v>18467</v>
      </c>
      <c r="B4071" s="3" t="s">
        <v>19260</v>
      </c>
      <c r="C4071" s="3">
        <v>8.3000000000000007</v>
      </c>
    </row>
    <row r="4072" spans="1:3" x14ac:dyDescent="0.35">
      <c r="A4072" s="3" t="s">
        <v>19264</v>
      </c>
      <c r="B4072" s="3" t="s">
        <v>19266</v>
      </c>
      <c r="C4072" s="3">
        <v>4.3</v>
      </c>
    </row>
    <row r="4073" spans="1:3" x14ac:dyDescent="0.35">
      <c r="A4073" s="3" t="s">
        <v>11032</v>
      </c>
      <c r="B4073" s="3" t="s">
        <v>19272</v>
      </c>
      <c r="C4073" s="3">
        <v>6.7</v>
      </c>
    </row>
    <row r="4074" spans="1:3" x14ac:dyDescent="0.35">
      <c r="A4074" s="3" t="s">
        <v>1555</v>
      </c>
      <c r="B4074" s="3" t="s">
        <v>19277</v>
      </c>
      <c r="C4074" s="3">
        <v>7.2</v>
      </c>
    </row>
    <row r="4075" spans="1:3" x14ac:dyDescent="0.35">
      <c r="A4075" s="3" t="s">
        <v>19281</v>
      </c>
      <c r="B4075" s="3" t="s">
        <v>19282</v>
      </c>
      <c r="C4075" s="3">
        <v>6.9</v>
      </c>
    </row>
    <row r="4076" spans="1:3" x14ac:dyDescent="0.35">
      <c r="A4076" s="3" t="s">
        <v>14884</v>
      </c>
      <c r="B4076" s="3" t="s">
        <v>19286</v>
      </c>
      <c r="C4076" s="3">
        <v>6.6</v>
      </c>
    </row>
    <row r="4077" spans="1:3" x14ac:dyDescent="0.35">
      <c r="A4077" s="3" t="s">
        <v>19290</v>
      </c>
      <c r="B4077" s="3" t="s">
        <v>19291</v>
      </c>
      <c r="C4077" s="3">
        <v>5.9</v>
      </c>
    </row>
    <row r="4078" spans="1:3" x14ac:dyDescent="0.35">
      <c r="A4078" s="3" t="s">
        <v>18897</v>
      </c>
      <c r="B4078" s="3" t="s">
        <v>19294</v>
      </c>
      <c r="C4078" s="3">
        <v>7.9</v>
      </c>
    </row>
    <row r="4079" spans="1:3" x14ac:dyDescent="0.35">
      <c r="A4079" s="3" t="s">
        <v>15538</v>
      </c>
      <c r="B4079" s="3" t="s">
        <v>19298</v>
      </c>
      <c r="C4079" s="3">
        <v>8.3000000000000007</v>
      </c>
    </row>
    <row r="4080" spans="1:3" x14ac:dyDescent="0.35">
      <c r="A4080" s="3" t="s">
        <v>13092</v>
      </c>
      <c r="B4080" s="3" t="s">
        <v>19302</v>
      </c>
      <c r="C4080" s="3">
        <v>5.2</v>
      </c>
    </row>
    <row r="4081" spans="1:3" x14ac:dyDescent="0.35">
      <c r="B4081" s="3" t="s">
        <v>19308</v>
      </c>
      <c r="C4081" s="3">
        <v>7.8</v>
      </c>
    </row>
    <row r="4082" spans="1:3" x14ac:dyDescent="0.35">
      <c r="A4082" s="3" t="s">
        <v>19312</v>
      </c>
      <c r="B4082" s="3" t="s">
        <v>19315</v>
      </c>
      <c r="C4082" s="3">
        <v>7.8</v>
      </c>
    </row>
    <row r="4083" spans="1:3" x14ac:dyDescent="0.35">
      <c r="A4083" s="3" t="s">
        <v>19318</v>
      </c>
      <c r="B4083" s="3" t="s">
        <v>19319</v>
      </c>
      <c r="C4083" s="3">
        <v>3</v>
      </c>
    </row>
    <row r="4084" spans="1:3" x14ac:dyDescent="0.35">
      <c r="A4084" s="3" t="s">
        <v>9162</v>
      </c>
      <c r="B4084" s="3" t="s">
        <v>19325</v>
      </c>
      <c r="C4084" s="3">
        <v>7.9</v>
      </c>
    </row>
    <row r="4085" spans="1:3" x14ac:dyDescent="0.35">
      <c r="A4085" s="3" t="s">
        <v>19329</v>
      </c>
      <c r="B4085" s="3" t="s">
        <v>19332</v>
      </c>
      <c r="C4085" s="3">
        <v>3.2</v>
      </c>
    </row>
    <row r="4086" spans="1:3" x14ac:dyDescent="0.35">
      <c r="A4086" s="3" t="s">
        <v>17771</v>
      </c>
      <c r="B4086" s="3" t="s">
        <v>19337</v>
      </c>
      <c r="C4086" s="3">
        <v>6.5</v>
      </c>
    </row>
    <row r="4087" spans="1:3" x14ac:dyDescent="0.35">
      <c r="A4087" s="3" t="s">
        <v>14884</v>
      </c>
      <c r="B4087" s="3" t="s">
        <v>19341</v>
      </c>
      <c r="C4087" s="3">
        <v>6.9</v>
      </c>
    </row>
    <row r="4088" spans="1:3" x14ac:dyDescent="0.35">
      <c r="A4088" s="3" t="s">
        <v>19345</v>
      </c>
      <c r="B4088" s="3" t="s">
        <v>19346</v>
      </c>
      <c r="C4088" s="3">
        <v>7</v>
      </c>
    </row>
    <row r="4089" spans="1:3" x14ac:dyDescent="0.35">
      <c r="B4089" s="3" t="s">
        <v>19350</v>
      </c>
      <c r="C4089" s="3">
        <v>7.4</v>
      </c>
    </row>
    <row r="4090" spans="1:3" x14ac:dyDescent="0.35">
      <c r="A4090" s="3" t="s">
        <v>5603</v>
      </c>
      <c r="B4090" s="3" t="s">
        <v>19354</v>
      </c>
      <c r="C4090" s="3">
        <v>7.8</v>
      </c>
    </row>
    <row r="4091" spans="1:3" x14ac:dyDescent="0.35">
      <c r="A4091" s="3" t="s">
        <v>19358</v>
      </c>
      <c r="B4091" s="3" t="s">
        <v>19359</v>
      </c>
      <c r="C4091" s="3">
        <v>6.9</v>
      </c>
    </row>
    <row r="4092" spans="1:3" x14ac:dyDescent="0.35">
      <c r="A4092" s="3" t="s">
        <v>19362</v>
      </c>
      <c r="B4092" s="3" t="s">
        <v>19364</v>
      </c>
      <c r="C4092" s="3">
        <v>4.4000000000000004</v>
      </c>
    </row>
    <row r="4093" spans="1:3" x14ac:dyDescent="0.35">
      <c r="A4093" s="3" t="s">
        <v>10306</v>
      </c>
      <c r="B4093" s="3" t="s">
        <v>19369</v>
      </c>
      <c r="C4093" s="3">
        <v>6</v>
      </c>
    </row>
    <row r="4094" spans="1:3" x14ac:dyDescent="0.35">
      <c r="A4094" s="3" t="s">
        <v>16101</v>
      </c>
      <c r="B4094" s="3" t="s">
        <v>19372</v>
      </c>
      <c r="C4094" s="3">
        <v>6.6</v>
      </c>
    </row>
    <row r="4095" spans="1:3" x14ac:dyDescent="0.35">
      <c r="A4095" s="3" t="s">
        <v>19376</v>
      </c>
      <c r="B4095" s="3" t="s">
        <v>19380</v>
      </c>
      <c r="C4095" s="3">
        <v>7.8</v>
      </c>
    </row>
    <row r="4096" spans="1:3" x14ac:dyDescent="0.35">
      <c r="A4096" s="3" t="s">
        <v>19384</v>
      </c>
      <c r="B4096" s="3" t="s">
        <v>19385</v>
      </c>
      <c r="C4096" s="3">
        <v>5.3</v>
      </c>
    </row>
    <row r="4097" spans="1:3" x14ac:dyDescent="0.35">
      <c r="A4097" s="3" t="s">
        <v>19389</v>
      </c>
      <c r="B4097" s="3" t="s">
        <v>19391</v>
      </c>
      <c r="C4097" s="3">
        <v>5.3</v>
      </c>
    </row>
    <row r="4098" spans="1:3" x14ac:dyDescent="0.35">
      <c r="A4098" s="3" t="s">
        <v>4945</v>
      </c>
      <c r="B4098" s="3" t="s">
        <v>19395</v>
      </c>
      <c r="C4098" s="3">
        <v>8</v>
      </c>
    </row>
    <row r="4099" spans="1:3" x14ac:dyDescent="0.35">
      <c r="A4099" s="3" t="s">
        <v>19399</v>
      </c>
      <c r="B4099" s="3" t="s">
        <v>19400</v>
      </c>
      <c r="C4099" s="3">
        <v>7.1</v>
      </c>
    </row>
    <row r="4100" spans="1:3" x14ac:dyDescent="0.35">
      <c r="A4100" s="3" t="s">
        <v>19403</v>
      </c>
      <c r="B4100" s="3" t="s">
        <v>19404</v>
      </c>
      <c r="C4100" s="3">
        <v>5.4</v>
      </c>
    </row>
    <row r="4101" spans="1:3" x14ac:dyDescent="0.35">
      <c r="A4101" s="3" t="s">
        <v>13503</v>
      </c>
      <c r="B4101" s="3" t="s">
        <v>19408</v>
      </c>
      <c r="C4101" s="3">
        <v>6.9</v>
      </c>
    </row>
    <row r="4102" spans="1:3" x14ac:dyDescent="0.35">
      <c r="A4102" s="3" t="s">
        <v>15234</v>
      </c>
      <c r="B4102" s="3" t="s">
        <v>19413</v>
      </c>
      <c r="C4102" s="3">
        <v>7.4</v>
      </c>
    </row>
    <row r="4103" spans="1:3" x14ac:dyDescent="0.35">
      <c r="A4103" s="3" t="s">
        <v>816</v>
      </c>
      <c r="B4103" s="3" t="s">
        <v>19417</v>
      </c>
      <c r="C4103" s="3">
        <v>7.3</v>
      </c>
    </row>
    <row r="4104" spans="1:3" x14ac:dyDescent="0.35">
      <c r="A4104" s="3" t="s">
        <v>18296</v>
      </c>
      <c r="B4104" s="3" t="s">
        <v>19422</v>
      </c>
      <c r="C4104" s="3">
        <v>7.8</v>
      </c>
    </row>
    <row r="4105" spans="1:3" x14ac:dyDescent="0.35">
      <c r="A4105" s="3" t="s">
        <v>10130</v>
      </c>
      <c r="B4105" s="3" t="s">
        <v>19426</v>
      </c>
      <c r="C4105" s="3">
        <v>6.6</v>
      </c>
    </row>
    <row r="4106" spans="1:3" x14ac:dyDescent="0.35">
      <c r="A4106" s="3" t="s">
        <v>7134</v>
      </c>
      <c r="B4106" s="3" t="s">
        <v>19431</v>
      </c>
      <c r="C4106" s="3">
        <v>5.4</v>
      </c>
    </row>
    <row r="4107" spans="1:3" x14ac:dyDescent="0.35">
      <c r="A4107" s="3" t="s">
        <v>14340</v>
      </c>
      <c r="B4107" s="3" t="s">
        <v>19435</v>
      </c>
      <c r="C4107" s="3">
        <v>8.4</v>
      </c>
    </row>
    <row r="4108" spans="1:3" x14ac:dyDescent="0.35">
      <c r="A4108" s="3" t="s">
        <v>19438</v>
      </c>
      <c r="B4108" s="3" t="s">
        <v>19441</v>
      </c>
      <c r="C4108" s="3">
        <v>6.3</v>
      </c>
    </row>
    <row r="4109" spans="1:3" x14ac:dyDescent="0.35">
      <c r="A4109" s="3" t="s">
        <v>19445</v>
      </c>
      <c r="B4109" s="3" t="s">
        <v>19447</v>
      </c>
      <c r="C4109" s="3">
        <v>6.1</v>
      </c>
    </row>
    <row r="4110" spans="1:3" x14ac:dyDescent="0.35">
      <c r="A4110" s="3" t="s">
        <v>19451</v>
      </c>
      <c r="B4110" s="3" t="s">
        <v>19452</v>
      </c>
      <c r="C4110" s="3">
        <v>5</v>
      </c>
    </row>
    <row r="4111" spans="1:3" x14ac:dyDescent="0.35">
      <c r="A4111" s="3" t="s">
        <v>19455</v>
      </c>
      <c r="B4111" s="3" t="s">
        <v>19456</v>
      </c>
      <c r="C4111" s="3">
        <v>6.9</v>
      </c>
    </row>
    <row r="4112" spans="1:3" x14ac:dyDescent="0.35">
      <c r="A4112" s="3" t="s">
        <v>19459</v>
      </c>
      <c r="B4112" s="3" t="s">
        <v>19461</v>
      </c>
      <c r="C4112" s="3">
        <v>7.2</v>
      </c>
    </row>
    <row r="4113" spans="1:3" x14ac:dyDescent="0.35">
      <c r="A4113" s="3" t="s">
        <v>19465</v>
      </c>
      <c r="B4113" s="3" t="s">
        <v>19466</v>
      </c>
      <c r="C4113" s="3">
        <v>7.3</v>
      </c>
    </row>
    <row r="4114" spans="1:3" x14ac:dyDescent="0.35">
      <c r="A4114" s="3" t="s">
        <v>19470</v>
      </c>
      <c r="B4114" s="3" t="s">
        <v>19471</v>
      </c>
      <c r="C4114" s="3">
        <v>5.7</v>
      </c>
    </row>
    <row r="4115" spans="1:3" x14ac:dyDescent="0.35">
      <c r="B4115" s="3" t="s">
        <v>19474</v>
      </c>
      <c r="C4115" s="3">
        <v>5</v>
      </c>
    </row>
    <row r="4116" spans="1:3" x14ac:dyDescent="0.35">
      <c r="A4116" s="3" t="s">
        <v>19477</v>
      </c>
      <c r="B4116" s="3" t="s">
        <v>19478</v>
      </c>
      <c r="C4116" s="3">
        <v>5.3</v>
      </c>
    </row>
    <row r="4117" spans="1:3" x14ac:dyDescent="0.35">
      <c r="B4117" s="3" t="s">
        <v>19484</v>
      </c>
      <c r="C4117" s="3">
        <v>7.9</v>
      </c>
    </row>
    <row r="4118" spans="1:3" x14ac:dyDescent="0.35">
      <c r="A4118" s="3" t="s">
        <v>19487</v>
      </c>
      <c r="B4118" s="3" t="s">
        <v>19488</v>
      </c>
      <c r="C4118" s="3">
        <v>5</v>
      </c>
    </row>
    <row r="4119" spans="1:3" x14ac:dyDescent="0.35">
      <c r="A4119" s="3" t="s">
        <v>1504</v>
      </c>
      <c r="B4119" s="3" t="s">
        <v>19492</v>
      </c>
      <c r="C4119" s="3">
        <v>5.3</v>
      </c>
    </row>
    <row r="4120" spans="1:3" x14ac:dyDescent="0.35">
      <c r="A4120" s="3" t="s">
        <v>2037</v>
      </c>
      <c r="B4120" s="3" t="s">
        <v>9706</v>
      </c>
      <c r="C4120" s="3">
        <v>6</v>
      </c>
    </row>
    <row r="4121" spans="1:3" x14ac:dyDescent="0.35">
      <c r="B4121" s="3" t="s">
        <v>19498</v>
      </c>
      <c r="C4121" s="3">
        <v>7.6</v>
      </c>
    </row>
    <row r="4122" spans="1:3" x14ac:dyDescent="0.35">
      <c r="A4122" s="3" t="s">
        <v>14383</v>
      </c>
      <c r="B4122" s="3" t="s">
        <v>19503</v>
      </c>
      <c r="C4122" s="3">
        <v>7.4</v>
      </c>
    </row>
    <row r="4123" spans="1:3" x14ac:dyDescent="0.35">
      <c r="A4123" s="3" t="s">
        <v>19507</v>
      </c>
      <c r="B4123" s="3" t="s">
        <v>19509</v>
      </c>
      <c r="C4123" s="3">
        <v>5.9</v>
      </c>
    </row>
    <row r="4124" spans="1:3" x14ac:dyDescent="0.35">
      <c r="A4124" s="3" t="s">
        <v>19511</v>
      </c>
      <c r="B4124" s="3" t="s">
        <v>19513</v>
      </c>
      <c r="C4124" s="3">
        <v>4.0999999999999996</v>
      </c>
    </row>
    <row r="4125" spans="1:3" x14ac:dyDescent="0.35">
      <c r="A4125" s="3" t="s">
        <v>1770</v>
      </c>
      <c r="B4125" s="3" t="s">
        <v>19517</v>
      </c>
      <c r="C4125" s="3">
        <v>6.7</v>
      </c>
    </row>
    <row r="4126" spans="1:3" x14ac:dyDescent="0.35">
      <c r="A4126" s="3" t="s">
        <v>12115</v>
      </c>
      <c r="B4126" s="3" t="s">
        <v>19521</v>
      </c>
      <c r="C4126" s="3">
        <v>5.8</v>
      </c>
    </row>
    <row r="4127" spans="1:3" x14ac:dyDescent="0.35">
      <c r="A4127" s="3" t="s">
        <v>19524</v>
      </c>
      <c r="B4127" s="3" t="s">
        <v>19526</v>
      </c>
      <c r="C4127" s="3">
        <v>6.2</v>
      </c>
    </row>
    <row r="4128" spans="1:3" x14ac:dyDescent="0.35">
      <c r="A4128" s="3" t="s">
        <v>19530</v>
      </c>
      <c r="B4128" s="3" t="s">
        <v>19531</v>
      </c>
      <c r="C4128" s="3">
        <v>5.3</v>
      </c>
    </row>
    <row r="4129" spans="1:3" x14ac:dyDescent="0.35">
      <c r="A4129" s="3" t="s">
        <v>19534</v>
      </c>
      <c r="B4129" s="3" t="s">
        <v>19537</v>
      </c>
      <c r="C4129" s="3">
        <v>3.3</v>
      </c>
    </row>
    <row r="4130" spans="1:3" x14ac:dyDescent="0.35">
      <c r="A4130" s="3" t="s">
        <v>255</v>
      </c>
      <c r="B4130" s="3" t="s">
        <v>256</v>
      </c>
      <c r="C4130" s="3">
        <v>6.5</v>
      </c>
    </row>
    <row r="4131" spans="1:3" x14ac:dyDescent="0.35">
      <c r="A4131" s="3" t="s">
        <v>19541</v>
      </c>
      <c r="B4131" s="3" t="s">
        <v>19542</v>
      </c>
      <c r="C4131" s="3">
        <v>6.2</v>
      </c>
    </row>
    <row r="4132" spans="1:3" x14ac:dyDescent="0.35">
      <c r="A4132" s="3" t="s">
        <v>19545</v>
      </c>
      <c r="B4132" s="3" t="s">
        <v>19546</v>
      </c>
      <c r="C4132" s="3">
        <v>5.9</v>
      </c>
    </row>
    <row r="4133" spans="1:3" x14ac:dyDescent="0.35">
      <c r="A4133" s="3" t="s">
        <v>19549</v>
      </c>
      <c r="B4133" s="3" t="s">
        <v>19551</v>
      </c>
      <c r="C4133" s="3">
        <v>5.5</v>
      </c>
    </row>
    <row r="4134" spans="1:3" x14ac:dyDescent="0.35">
      <c r="A4134" s="3" t="s">
        <v>7885</v>
      </c>
      <c r="B4134" s="3" t="s">
        <v>19555</v>
      </c>
      <c r="C4134" s="3">
        <v>5.5</v>
      </c>
    </row>
    <row r="4135" spans="1:3" x14ac:dyDescent="0.35">
      <c r="A4135" s="3" t="s">
        <v>19558</v>
      </c>
      <c r="B4135" s="3" t="s">
        <v>19561</v>
      </c>
      <c r="C4135" s="3">
        <v>2.6</v>
      </c>
    </row>
    <row r="4136" spans="1:3" x14ac:dyDescent="0.35">
      <c r="A4136" s="3" t="s">
        <v>6433</v>
      </c>
      <c r="B4136" s="3" t="s">
        <v>19566</v>
      </c>
      <c r="C4136" s="3">
        <v>5.8</v>
      </c>
    </row>
    <row r="4137" spans="1:3" x14ac:dyDescent="0.35">
      <c r="A4137" s="3" t="s">
        <v>11916</v>
      </c>
      <c r="B4137" s="3" t="s">
        <v>19570</v>
      </c>
      <c r="C4137" s="3">
        <v>7.4</v>
      </c>
    </row>
    <row r="4138" spans="1:3" x14ac:dyDescent="0.35">
      <c r="A4138" s="3" t="s">
        <v>19574</v>
      </c>
      <c r="B4138" s="3" t="s">
        <v>19576</v>
      </c>
      <c r="C4138" s="3">
        <v>5.0999999999999996</v>
      </c>
    </row>
    <row r="4139" spans="1:3" x14ac:dyDescent="0.35">
      <c r="A4139" s="3" t="s">
        <v>19580</v>
      </c>
      <c r="B4139" s="3" t="s">
        <v>19582</v>
      </c>
      <c r="C4139" s="3">
        <v>5.2</v>
      </c>
    </row>
    <row r="4140" spans="1:3" x14ac:dyDescent="0.35">
      <c r="A4140" s="3" t="s">
        <v>19585</v>
      </c>
      <c r="B4140" s="3" t="s">
        <v>19586</v>
      </c>
      <c r="C4140" s="3">
        <v>4.8</v>
      </c>
    </row>
    <row r="4141" spans="1:3" x14ac:dyDescent="0.35">
      <c r="A4141" s="3" t="s">
        <v>19590</v>
      </c>
      <c r="B4141" s="3" t="s">
        <v>19592</v>
      </c>
      <c r="C4141" s="3">
        <v>3.9</v>
      </c>
    </row>
    <row r="4142" spans="1:3" x14ac:dyDescent="0.35">
      <c r="A4142" s="3" t="s">
        <v>19596</v>
      </c>
      <c r="B4142" s="3" t="s">
        <v>19599</v>
      </c>
      <c r="C4142" s="3">
        <v>6.2</v>
      </c>
    </row>
    <row r="4143" spans="1:3" x14ac:dyDescent="0.35">
      <c r="A4143" s="3" t="s">
        <v>857</v>
      </c>
      <c r="B4143" s="3" t="s">
        <v>1997</v>
      </c>
      <c r="C4143" s="3">
        <v>7</v>
      </c>
    </row>
    <row r="4144" spans="1:3" x14ac:dyDescent="0.35">
      <c r="A4144" s="3" t="s">
        <v>19603</v>
      </c>
      <c r="B4144" s="3" t="s">
        <v>19605</v>
      </c>
      <c r="C4144" s="3">
        <v>6.2</v>
      </c>
    </row>
    <row r="4145" spans="1:3" x14ac:dyDescent="0.35">
      <c r="A4145" s="3" t="s">
        <v>19608</v>
      </c>
      <c r="B4145" s="3" t="s">
        <v>19610</v>
      </c>
      <c r="C4145" s="3">
        <v>5.9</v>
      </c>
    </row>
    <row r="4146" spans="1:3" x14ac:dyDescent="0.35">
      <c r="A4146" s="3" t="s">
        <v>4382</v>
      </c>
      <c r="B4146" s="3" t="s">
        <v>19614</v>
      </c>
      <c r="C4146" s="3">
        <v>8</v>
      </c>
    </row>
    <row r="4147" spans="1:3" x14ac:dyDescent="0.35">
      <c r="A4147" s="3" t="s">
        <v>19168</v>
      </c>
      <c r="B4147" s="3" t="s">
        <v>19619</v>
      </c>
      <c r="C4147" s="3">
        <v>7.3</v>
      </c>
    </row>
    <row r="4148" spans="1:3" x14ac:dyDescent="0.35">
      <c r="A4148" s="3" t="s">
        <v>19622</v>
      </c>
      <c r="B4148" s="3" t="s">
        <v>19624</v>
      </c>
      <c r="C4148" s="3">
        <v>4.9000000000000004</v>
      </c>
    </row>
    <row r="4149" spans="1:3" x14ac:dyDescent="0.35">
      <c r="A4149" s="3" t="s">
        <v>19628</v>
      </c>
      <c r="B4149" s="3" t="s">
        <v>19629</v>
      </c>
      <c r="C4149" s="3">
        <v>6.5</v>
      </c>
    </row>
    <row r="4150" spans="1:3" x14ac:dyDescent="0.35">
      <c r="A4150" s="3" t="s">
        <v>13777</v>
      </c>
      <c r="B4150" s="3" t="s">
        <v>19634</v>
      </c>
      <c r="C4150" s="3">
        <v>4.3</v>
      </c>
    </row>
    <row r="4151" spans="1:3" x14ac:dyDescent="0.35">
      <c r="A4151" s="3" t="s">
        <v>19638</v>
      </c>
      <c r="B4151" s="3" t="s">
        <v>19640</v>
      </c>
      <c r="C4151" s="3">
        <v>6.4</v>
      </c>
    </row>
    <row r="4152" spans="1:3" x14ac:dyDescent="0.35">
      <c r="A4152" s="3" t="s">
        <v>1058</v>
      </c>
      <c r="B4152" s="3" t="s">
        <v>9494</v>
      </c>
      <c r="C4152" s="3">
        <v>7.6</v>
      </c>
    </row>
    <row r="4153" spans="1:3" x14ac:dyDescent="0.35">
      <c r="A4153" s="3" t="s">
        <v>7480</v>
      </c>
      <c r="B4153" s="3" t="s">
        <v>19644</v>
      </c>
      <c r="C4153" s="3">
        <v>6.8</v>
      </c>
    </row>
    <row r="4154" spans="1:3" x14ac:dyDescent="0.35">
      <c r="A4154" s="3" t="s">
        <v>19648</v>
      </c>
      <c r="B4154" s="3" t="s">
        <v>19651</v>
      </c>
      <c r="C4154" s="3">
        <v>6.1</v>
      </c>
    </row>
    <row r="4155" spans="1:3" x14ac:dyDescent="0.35">
      <c r="A4155" s="3" t="s">
        <v>19655</v>
      </c>
      <c r="B4155" s="3" t="s">
        <v>19657</v>
      </c>
      <c r="C4155" s="3">
        <v>4</v>
      </c>
    </row>
    <row r="4156" spans="1:3" x14ac:dyDescent="0.35">
      <c r="A4156" s="3" t="s">
        <v>13078</v>
      </c>
      <c r="B4156" s="3" t="s">
        <v>19663</v>
      </c>
      <c r="C4156" s="3">
        <v>7.4</v>
      </c>
    </row>
    <row r="4157" spans="1:3" x14ac:dyDescent="0.35">
      <c r="A4157" s="3" t="s">
        <v>18467</v>
      </c>
      <c r="B4157" s="3" t="s">
        <v>19669</v>
      </c>
      <c r="C4157" s="3">
        <v>8.3000000000000007</v>
      </c>
    </row>
    <row r="4158" spans="1:3" x14ac:dyDescent="0.35">
      <c r="A4158" s="3" t="s">
        <v>19673</v>
      </c>
      <c r="B4158" s="3" t="s">
        <v>19675</v>
      </c>
      <c r="C4158" s="3">
        <v>5.3</v>
      </c>
    </row>
    <row r="4159" spans="1:3" x14ac:dyDescent="0.35">
      <c r="A4159" s="3" t="s">
        <v>18791</v>
      </c>
      <c r="B4159" s="3" t="s">
        <v>19681</v>
      </c>
      <c r="C4159" s="3">
        <v>8.1</v>
      </c>
    </row>
    <row r="4160" spans="1:3" x14ac:dyDescent="0.35">
      <c r="A4160" s="3" t="s">
        <v>10325</v>
      </c>
      <c r="B4160" s="3" t="s">
        <v>19685</v>
      </c>
      <c r="C4160" s="3">
        <v>8</v>
      </c>
    </row>
    <row r="4161" spans="1:3" x14ac:dyDescent="0.35">
      <c r="A4161" s="3" t="s">
        <v>2495</v>
      </c>
      <c r="B4161" s="3" t="s">
        <v>19688</v>
      </c>
      <c r="C4161" s="3">
        <v>5.7</v>
      </c>
    </row>
    <row r="4162" spans="1:3" x14ac:dyDescent="0.35">
      <c r="A4162" s="3" t="s">
        <v>19692</v>
      </c>
      <c r="B4162" s="3" t="s">
        <v>19694</v>
      </c>
      <c r="C4162" s="3">
        <v>8.1999999999999993</v>
      </c>
    </row>
    <row r="4163" spans="1:3" x14ac:dyDescent="0.35">
      <c r="A4163" s="3" t="s">
        <v>19697</v>
      </c>
      <c r="B4163" s="3" t="s">
        <v>19699</v>
      </c>
      <c r="C4163" s="3">
        <v>7.1</v>
      </c>
    </row>
    <row r="4164" spans="1:3" x14ac:dyDescent="0.35">
      <c r="A4164" s="3" t="s">
        <v>14356</v>
      </c>
      <c r="B4164" s="3" t="s">
        <v>19705</v>
      </c>
      <c r="C4164" s="3">
        <v>7.4</v>
      </c>
    </row>
    <row r="4165" spans="1:3" x14ac:dyDescent="0.35">
      <c r="A4165" s="3" t="s">
        <v>19709</v>
      </c>
      <c r="B4165" s="3" t="s">
        <v>19713</v>
      </c>
      <c r="C4165" s="3">
        <v>6.6</v>
      </c>
    </row>
    <row r="4166" spans="1:3" x14ac:dyDescent="0.35">
      <c r="A4166" s="3" t="s">
        <v>19717</v>
      </c>
      <c r="B4166" s="3" t="s">
        <v>19720</v>
      </c>
      <c r="C4166" s="3">
        <v>5.7</v>
      </c>
    </row>
    <row r="4167" spans="1:3" x14ac:dyDescent="0.35">
      <c r="A4167" s="3" t="s">
        <v>19130</v>
      </c>
      <c r="B4167" s="3" t="s">
        <v>19725</v>
      </c>
      <c r="C4167" s="3">
        <v>6.9</v>
      </c>
    </row>
    <row r="4168" spans="1:3" x14ac:dyDescent="0.35">
      <c r="A4168" s="3" t="s">
        <v>19728</v>
      </c>
      <c r="B4168" s="3" t="s">
        <v>19731</v>
      </c>
      <c r="C4168" s="3">
        <v>7</v>
      </c>
    </row>
    <row r="4169" spans="1:3" x14ac:dyDescent="0.35">
      <c r="A4169" s="3" t="s">
        <v>18791</v>
      </c>
      <c r="B4169" s="3" t="s">
        <v>19737</v>
      </c>
      <c r="C4169" s="3">
        <v>7</v>
      </c>
    </row>
    <row r="4170" spans="1:3" x14ac:dyDescent="0.35">
      <c r="A4170" s="3" t="s">
        <v>10325</v>
      </c>
      <c r="B4170" s="3" t="s">
        <v>19741</v>
      </c>
      <c r="C4170" s="3">
        <v>7.8</v>
      </c>
    </row>
    <row r="4171" spans="1:3" x14ac:dyDescent="0.35">
      <c r="A4171" s="3" t="s">
        <v>14965</v>
      </c>
      <c r="B4171" s="3" t="s">
        <v>19746</v>
      </c>
      <c r="C4171" s="3">
        <v>5.9</v>
      </c>
    </row>
    <row r="4172" spans="1:3" x14ac:dyDescent="0.35">
      <c r="A4172" s="3" t="s">
        <v>19750</v>
      </c>
      <c r="B4172" s="3" t="s">
        <v>19753</v>
      </c>
      <c r="C4172" s="3">
        <v>7.4</v>
      </c>
    </row>
    <row r="4173" spans="1:3" x14ac:dyDescent="0.35">
      <c r="A4173" s="3" t="s">
        <v>12560</v>
      </c>
      <c r="B4173" s="3" t="s">
        <v>19757</v>
      </c>
      <c r="C4173" s="3">
        <v>7.8</v>
      </c>
    </row>
    <row r="4174" spans="1:3" x14ac:dyDescent="0.35">
      <c r="A4174" s="3" t="s">
        <v>19760</v>
      </c>
      <c r="B4174" s="3" t="s">
        <v>19762</v>
      </c>
      <c r="C4174" s="3">
        <v>6</v>
      </c>
    </row>
    <row r="4175" spans="1:3" x14ac:dyDescent="0.35">
      <c r="A4175" s="3" t="s">
        <v>7792</v>
      </c>
      <c r="B4175" s="3" t="s">
        <v>7793</v>
      </c>
      <c r="C4175" s="3">
        <v>5.3</v>
      </c>
    </row>
    <row r="4176" spans="1:3" x14ac:dyDescent="0.35">
      <c r="A4176" s="3" t="s">
        <v>19765</v>
      </c>
      <c r="B4176" s="3" t="s">
        <v>19769</v>
      </c>
      <c r="C4176" s="3">
        <v>7.9</v>
      </c>
    </row>
    <row r="4177" spans="1:3" x14ac:dyDescent="0.35">
      <c r="A4177" s="3" t="s">
        <v>19773</v>
      </c>
      <c r="B4177" s="3" t="s">
        <v>19775</v>
      </c>
      <c r="C4177" s="3">
        <v>7.2</v>
      </c>
    </row>
    <row r="4178" spans="1:3" x14ac:dyDescent="0.35">
      <c r="A4178" s="3" t="s">
        <v>19779</v>
      </c>
      <c r="B4178" s="3" t="s">
        <v>19781</v>
      </c>
      <c r="C4178" s="3">
        <v>7.4</v>
      </c>
    </row>
    <row r="4179" spans="1:3" x14ac:dyDescent="0.35">
      <c r="A4179" s="3" t="s">
        <v>19784</v>
      </c>
      <c r="B4179" s="3" t="s">
        <v>19785</v>
      </c>
      <c r="C4179" s="3">
        <v>5.3</v>
      </c>
    </row>
    <row r="4180" spans="1:3" x14ac:dyDescent="0.35">
      <c r="A4180" s="3" t="s">
        <v>19788</v>
      </c>
      <c r="B4180" s="3" t="s">
        <v>19789</v>
      </c>
      <c r="C4180" s="3">
        <v>8.3000000000000007</v>
      </c>
    </row>
    <row r="4181" spans="1:3" x14ac:dyDescent="0.35">
      <c r="A4181" s="3" t="s">
        <v>19793</v>
      </c>
      <c r="B4181" s="3" t="s">
        <v>19795</v>
      </c>
      <c r="C4181" s="3">
        <v>7.6</v>
      </c>
    </row>
    <row r="4182" spans="1:3" x14ac:dyDescent="0.35">
      <c r="A4182" s="3" t="s">
        <v>17782</v>
      </c>
      <c r="B4182" s="3" t="s">
        <v>19799</v>
      </c>
      <c r="C4182" s="3">
        <v>5.0999999999999996</v>
      </c>
    </row>
    <row r="4183" spans="1:3" x14ac:dyDescent="0.35">
      <c r="A4183" s="3" t="s">
        <v>19802</v>
      </c>
      <c r="B4183" s="3" t="s">
        <v>19805</v>
      </c>
      <c r="C4183" s="3">
        <v>5.0999999999999996</v>
      </c>
    </row>
    <row r="4184" spans="1:3" x14ac:dyDescent="0.35">
      <c r="A4184" s="3" t="s">
        <v>12822</v>
      </c>
      <c r="B4184" s="3" t="s">
        <v>12823</v>
      </c>
      <c r="C4184" s="3">
        <v>4.9000000000000004</v>
      </c>
    </row>
    <row r="4185" spans="1:3" x14ac:dyDescent="0.35">
      <c r="A4185" s="3" t="s">
        <v>322</v>
      </c>
      <c r="B4185" s="3" t="s">
        <v>19808</v>
      </c>
      <c r="C4185" s="3">
        <v>6.9</v>
      </c>
    </row>
    <row r="4186" spans="1:3" x14ac:dyDescent="0.35">
      <c r="A4186" s="3" t="s">
        <v>19811</v>
      </c>
      <c r="B4186" s="3" t="s">
        <v>19812</v>
      </c>
      <c r="C4186" s="3">
        <v>4.5999999999999996</v>
      </c>
    </row>
    <row r="4187" spans="1:3" x14ac:dyDescent="0.35">
      <c r="A4187" s="3" t="s">
        <v>19816</v>
      </c>
      <c r="B4187" s="3" t="s">
        <v>19817</v>
      </c>
      <c r="C4187" s="3">
        <v>6.3</v>
      </c>
    </row>
    <row r="4188" spans="1:3" x14ac:dyDescent="0.35">
      <c r="A4188" s="3" t="s">
        <v>14660</v>
      </c>
      <c r="B4188" s="3" t="s">
        <v>19822</v>
      </c>
      <c r="C4188" s="3">
        <v>7.9</v>
      </c>
    </row>
    <row r="4189" spans="1:3" x14ac:dyDescent="0.35">
      <c r="A4189" s="3" t="s">
        <v>19826</v>
      </c>
      <c r="B4189" s="3" t="s">
        <v>19829</v>
      </c>
      <c r="C4189" s="3">
        <v>6.7</v>
      </c>
    </row>
    <row r="4190" spans="1:3" x14ac:dyDescent="0.35">
      <c r="A4190" s="3" t="s">
        <v>6051</v>
      </c>
      <c r="B4190" s="3" t="s">
        <v>19833</v>
      </c>
      <c r="C4190" s="3">
        <v>7.1</v>
      </c>
    </row>
    <row r="4191" spans="1:3" x14ac:dyDescent="0.35">
      <c r="A4191" s="3" t="s">
        <v>17150</v>
      </c>
      <c r="B4191" s="3" t="s">
        <v>19836</v>
      </c>
      <c r="C4191" s="3">
        <v>7.6</v>
      </c>
    </row>
    <row r="4192" spans="1:3" x14ac:dyDescent="0.35">
      <c r="A4192" s="3" t="s">
        <v>9162</v>
      </c>
      <c r="B4192" s="3" t="s">
        <v>19842</v>
      </c>
      <c r="C4192" s="3">
        <v>8.1</v>
      </c>
    </row>
    <row r="4193" spans="1:3" x14ac:dyDescent="0.35">
      <c r="A4193" s="3" t="s">
        <v>19846</v>
      </c>
      <c r="B4193" s="3" t="s">
        <v>19850</v>
      </c>
      <c r="C4193" s="3">
        <v>6.6</v>
      </c>
    </row>
    <row r="4194" spans="1:3" x14ac:dyDescent="0.35">
      <c r="A4194" s="3" t="s">
        <v>19854</v>
      </c>
      <c r="B4194" s="3" t="s">
        <v>19855</v>
      </c>
      <c r="C4194" s="3">
        <v>7</v>
      </c>
    </row>
    <row r="4195" spans="1:3" x14ac:dyDescent="0.35">
      <c r="A4195" s="3" t="s">
        <v>19858</v>
      </c>
      <c r="B4195" s="3" t="s">
        <v>19859</v>
      </c>
      <c r="C4195" s="3">
        <v>7.6</v>
      </c>
    </row>
    <row r="4196" spans="1:3" x14ac:dyDescent="0.35">
      <c r="A4196" s="3" t="s">
        <v>19863</v>
      </c>
      <c r="B4196" s="3" t="s">
        <v>19866</v>
      </c>
      <c r="C4196" s="3">
        <v>6.7</v>
      </c>
    </row>
    <row r="4197" spans="1:3" x14ac:dyDescent="0.35">
      <c r="A4197" s="3" t="s">
        <v>14184</v>
      </c>
      <c r="B4197" s="3" t="s">
        <v>19872</v>
      </c>
      <c r="C4197" s="3">
        <v>7.1</v>
      </c>
    </row>
    <row r="4198" spans="1:3" x14ac:dyDescent="0.35">
      <c r="A4198" s="3" t="s">
        <v>19876</v>
      </c>
      <c r="B4198" s="3" t="s">
        <v>19877</v>
      </c>
      <c r="C4198" s="3">
        <v>7.6</v>
      </c>
    </row>
    <row r="4199" spans="1:3" x14ac:dyDescent="0.35">
      <c r="A4199" s="3" t="s">
        <v>19881</v>
      </c>
      <c r="B4199" s="3" t="s">
        <v>19882</v>
      </c>
      <c r="C4199" s="3">
        <v>7.1</v>
      </c>
    </row>
    <row r="4200" spans="1:3" x14ac:dyDescent="0.35">
      <c r="A4200" s="3" t="s">
        <v>17874</v>
      </c>
      <c r="B4200" s="3" t="s">
        <v>19887</v>
      </c>
      <c r="C4200" s="3">
        <v>7.1</v>
      </c>
    </row>
    <row r="4201" spans="1:3" x14ac:dyDescent="0.35">
      <c r="A4201" s="3" t="s">
        <v>3722</v>
      </c>
      <c r="B4201" s="3" t="s">
        <v>19894</v>
      </c>
      <c r="C4201" s="3">
        <v>7.7</v>
      </c>
    </row>
    <row r="4202" spans="1:3" x14ac:dyDescent="0.35">
      <c r="A4202" s="3" t="s">
        <v>19898</v>
      </c>
      <c r="B4202" s="3" t="s">
        <v>19900</v>
      </c>
      <c r="C4202" s="3">
        <v>7.6</v>
      </c>
    </row>
    <row r="4203" spans="1:3" x14ac:dyDescent="0.35">
      <c r="A4203" s="3" t="s">
        <v>19904</v>
      </c>
      <c r="B4203" s="3" t="s">
        <v>19905</v>
      </c>
      <c r="C4203" s="3">
        <v>6.6</v>
      </c>
    </row>
    <row r="4204" spans="1:3" x14ac:dyDescent="0.35">
      <c r="A4204" s="3" t="s">
        <v>5059</v>
      </c>
      <c r="B4204" s="3" t="s">
        <v>8121</v>
      </c>
      <c r="C4204" s="3">
        <v>6.7</v>
      </c>
    </row>
    <row r="4205" spans="1:3" x14ac:dyDescent="0.35">
      <c r="A4205" s="3" t="s">
        <v>19907</v>
      </c>
      <c r="B4205" s="3" t="s">
        <v>19908</v>
      </c>
      <c r="C4205" s="3">
        <v>5.7</v>
      </c>
    </row>
    <row r="4206" spans="1:3" x14ac:dyDescent="0.35">
      <c r="A4206" s="3" t="s">
        <v>19911</v>
      </c>
      <c r="B4206" s="3" t="s">
        <v>19914</v>
      </c>
      <c r="C4206" s="3">
        <v>7.1</v>
      </c>
    </row>
    <row r="4207" spans="1:3" x14ac:dyDescent="0.35">
      <c r="A4207" s="3" t="s">
        <v>19918</v>
      </c>
      <c r="B4207" s="3" t="s">
        <v>19919</v>
      </c>
      <c r="C4207" s="3">
        <v>6.2</v>
      </c>
    </row>
    <row r="4208" spans="1:3" x14ac:dyDescent="0.35">
      <c r="A4208" s="3" t="s">
        <v>13271</v>
      </c>
      <c r="B4208" s="3" t="s">
        <v>19924</v>
      </c>
      <c r="C4208" s="3">
        <v>6.1</v>
      </c>
    </row>
    <row r="4209" spans="1:3" x14ac:dyDescent="0.35">
      <c r="A4209" s="3" t="s">
        <v>19928</v>
      </c>
      <c r="B4209" s="3" t="s">
        <v>19929</v>
      </c>
      <c r="C4209" s="3">
        <v>5.9</v>
      </c>
    </row>
    <row r="4210" spans="1:3" x14ac:dyDescent="0.35">
      <c r="A4210" s="3" t="s">
        <v>653</v>
      </c>
      <c r="B4210" s="3" t="s">
        <v>19933</v>
      </c>
      <c r="C4210" s="3">
        <v>6.8</v>
      </c>
    </row>
    <row r="4211" spans="1:3" x14ac:dyDescent="0.35">
      <c r="A4211" s="3" t="s">
        <v>19937</v>
      </c>
      <c r="B4211" s="3" t="s">
        <v>19938</v>
      </c>
      <c r="C4211" s="3">
        <v>5.8</v>
      </c>
    </row>
    <row r="4212" spans="1:3" x14ac:dyDescent="0.35">
      <c r="A4212" s="3" t="s">
        <v>19941</v>
      </c>
      <c r="B4212" s="3" t="s">
        <v>19943</v>
      </c>
      <c r="C4212" s="3">
        <v>5</v>
      </c>
    </row>
    <row r="4213" spans="1:3" x14ac:dyDescent="0.35">
      <c r="A4213" s="3" t="s">
        <v>19946</v>
      </c>
      <c r="B4213" s="3" t="s">
        <v>19948</v>
      </c>
      <c r="C4213" s="3">
        <v>6.3</v>
      </c>
    </row>
    <row r="4214" spans="1:3" x14ac:dyDescent="0.35">
      <c r="A4214" s="3" t="s">
        <v>5076</v>
      </c>
      <c r="B4214" s="3" t="s">
        <v>19950</v>
      </c>
      <c r="C4214" s="3">
        <v>6.8</v>
      </c>
    </row>
    <row r="4215" spans="1:3" x14ac:dyDescent="0.35">
      <c r="A4215" s="3" t="s">
        <v>19953</v>
      </c>
      <c r="B4215" s="3" t="s">
        <v>19954</v>
      </c>
      <c r="C4215" s="3">
        <v>5.0999999999999996</v>
      </c>
    </row>
    <row r="4216" spans="1:3" x14ac:dyDescent="0.35">
      <c r="A4216" s="3" t="s">
        <v>14061</v>
      </c>
      <c r="B4216" s="3" t="s">
        <v>19959</v>
      </c>
      <c r="C4216" s="3">
        <v>6.6</v>
      </c>
    </row>
    <row r="4217" spans="1:3" x14ac:dyDescent="0.35">
      <c r="A4217" s="3" t="s">
        <v>19962</v>
      </c>
      <c r="B4217" s="3" t="s">
        <v>19964</v>
      </c>
      <c r="C4217" s="3">
        <v>5</v>
      </c>
    </row>
    <row r="4218" spans="1:3" x14ac:dyDescent="0.35">
      <c r="A4218" s="3" t="s">
        <v>17484</v>
      </c>
      <c r="B4218" s="3" t="s">
        <v>19967</v>
      </c>
      <c r="C4218" s="3">
        <v>7.7</v>
      </c>
    </row>
    <row r="4219" spans="1:3" x14ac:dyDescent="0.35">
      <c r="A4219" s="3" t="s">
        <v>19970</v>
      </c>
      <c r="B4219" s="3" t="s">
        <v>19971</v>
      </c>
      <c r="C4219" s="3">
        <v>3.1</v>
      </c>
    </row>
    <row r="4220" spans="1:3" x14ac:dyDescent="0.35">
      <c r="A4220" s="3" t="s">
        <v>18812</v>
      </c>
      <c r="B4220" s="3" t="s">
        <v>19976</v>
      </c>
      <c r="C4220" s="3">
        <v>6.5</v>
      </c>
    </row>
    <row r="4221" spans="1:3" x14ac:dyDescent="0.35">
      <c r="A4221" s="3" t="s">
        <v>19980</v>
      </c>
      <c r="B4221" s="3" t="s">
        <v>19982</v>
      </c>
      <c r="C4221" s="3">
        <v>3.9</v>
      </c>
    </row>
    <row r="4222" spans="1:3" x14ac:dyDescent="0.35">
      <c r="A4222" s="3" t="s">
        <v>8355</v>
      </c>
      <c r="B4222" s="3" t="s">
        <v>19986</v>
      </c>
      <c r="C4222" s="3">
        <v>6.8</v>
      </c>
    </row>
    <row r="4223" spans="1:3" x14ac:dyDescent="0.35">
      <c r="A4223" s="3" t="s">
        <v>18812</v>
      </c>
      <c r="B4223" s="3" t="s">
        <v>19989</v>
      </c>
      <c r="C4223" s="3">
        <v>7</v>
      </c>
    </row>
    <row r="4224" spans="1:3" x14ac:dyDescent="0.35">
      <c r="A4224" s="3" t="s">
        <v>9330</v>
      </c>
      <c r="B4224" s="3" t="s">
        <v>19992</v>
      </c>
      <c r="C4224" s="3">
        <v>5.9</v>
      </c>
    </row>
    <row r="4225" spans="1:3" x14ac:dyDescent="0.35">
      <c r="A4225" s="3" t="s">
        <v>19995</v>
      </c>
      <c r="B4225" s="3" t="s">
        <v>19996</v>
      </c>
      <c r="C4225" s="3">
        <v>5.8</v>
      </c>
    </row>
    <row r="4226" spans="1:3" x14ac:dyDescent="0.35">
      <c r="A4226" s="3" t="s">
        <v>19999</v>
      </c>
      <c r="B4226" s="3" t="s">
        <v>20000</v>
      </c>
      <c r="C4226" s="3">
        <v>7.3</v>
      </c>
    </row>
    <row r="4227" spans="1:3" x14ac:dyDescent="0.35">
      <c r="A4227" s="3" t="s">
        <v>2750</v>
      </c>
      <c r="B4227" s="3" t="s">
        <v>20006</v>
      </c>
      <c r="C4227" s="3">
        <v>7.8</v>
      </c>
    </row>
    <row r="4228" spans="1:3" x14ac:dyDescent="0.35">
      <c r="A4228" s="3" t="s">
        <v>4733</v>
      </c>
      <c r="B4228" s="3" t="s">
        <v>10748</v>
      </c>
      <c r="C4228" s="3">
        <v>7.8</v>
      </c>
    </row>
    <row r="4229" spans="1:3" x14ac:dyDescent="0.35">
      <c r="A4229" s="3" t="s">
        <v>20009</v>
      </c>
      <c r="B4229" s="3" t="s">
        <v>20012</v>
      </c>
      <c r="C4229" s="3">
        <v>6.9</v>
      </c>
    </row>
    <row r="4230" spans="1:3" x14ac:dyDescent="0.35">
      <c r="A4230" s="3" t="s">
        <v>7064</v>
      </c>
      <c r="B4230" s="3" t="s">
        <v>20017</v>
      </c>
      <c r="C4230" s="3">
        <v>5.7</v>
      </c>
    </row>
    <row r="4231" spans="1:3" x14ac:dyDescent="0.35">
      <c r="A4231" s="3" t="s">
        <v>20021</v>
      </c>
      <c r="B4231" s="3" t="s">
        <v>20024</v>
      </c>
      <c r="C4231" s="3">
        <v>4.7</v>
      </c>
    </row>
    <row r="4232" spans="1:3" x14ac:dyDescent="0.35">
      <c r="A4232" s="3" t="s">
        <v>19459</v>
      </c>
      <c r="B4232" s="3" t="s">
        <v>20028</v>
      </c>
      <c r="C4232" s="3">
        <v>5.9</v>
      </c>
    </row>
    <row r="4233" spans="1:3" x14ac:dyDescent="0.35">
      <c r="A4233" s="3" t="s">
        <v>20031</v>
      </c>
      <c r="B4233" s="3" t="s">
        <v>20032</v>
      </c>
      <c r="C4233" s="3">
        <v>5.9</v>
      </c>
    </row>
    <row r="4234" spans="1:3" x14ac:dyDescent="0.35">
      <c r="A4234" s="3" t="s">
        <v>20035</v>
      </c>
      <c r="B4234" s="3" t="s">
        <v>20037</v>
      </c>
      <c r="C4234" s="3">
        <v>4.3</v>
      </c>
    </row>
    <row r="4235" spans="1:3" x14ac:dyDescent="0.35">
      <c r="A4235" s="3" t="s">
        <v>20041</v>
      </c>
      <c r="B4235" s="3" t="s">
        <v>20043</v>
      </c>
      <c r="C4235" s="3">
        <v>7.5</v>
      </c>
    </row>
    <row r="4236" spans="1:3" x14ac:dyDescent="0.35">
      <c r="A4236" s="3" t="s">
        <v>20046</v>
      </c>
      <c r="B4236" s="3" t="s">
        <v>20048</v>
      </c>
      <c r="C4236" s="3">
        <v>4.8</v>
      </c>
    </row>
    <row r="4237" spans="1:3" x14ac:dyDescent="0.35">
      <c r="A4237" s="3" t="s">
        <v>20052</v>
      </c>
      <c r="B4237" s="3" t="s">
        <v>20055</v>
      </c>
      <c r="C4237" s="3">
        <v>5.8</v>
      </c>
    </row>
    <row r="4238" spans="1:3" x14ac:dyDescent="0.35">
      <c r="A4238" s="3" t="s">
        <v>20059</v>
      </c>
      <c r="B4238" s="3" t="s">
        <v>20060</v>
      </c>
      <c r="C4238" s="3">
        <v>5.3</v>
      </c>
    </row>
    <row r="4239" spans="1:3" x14ac:dyDescent="0.35">
      <c r="A4239" s="3" t="s">
        <v>17173</v>
      </c>
      <c r="B4239" s="3" t="s">
        <v>20065</v>
      </c>
      <c r="C4239" s="3">
        <v>6</v>
      </c>
    </row>
    <row r="4240" spans="1:3" x14ac:dyDescent="0.35">
      <c r="A4240" s="3" t="s">
        <v>20069</v>
      </c>
      <c r="B4240" s="3" t="s">
        <v>20071</v>
      </c>
      <c r="C4240" s="3">
        <v>8.1</v>
      </c>
    </row>
    <row r="4241" spans="1:3" x14ac:dyDescent="0.35">
      <c r="A4241" s="3" t="s">
        <v>20074</v>
      </c>
      <c r="B4241" s="3" t="s">
        <v>20075</v>
      </c>
      <c r="C4241" s="3">
        <v>7</v>
      </c>
    </row>
    <row r="4242" spans="1:3" x14ac:dyDescent="0.35">
      <c r="A4242" s="3" t="s">
        <v>20078</v>
      </c>
      <c r="B4242" s="3" t="s">
        <v>20081</v>
      </c>
      <c r="C4242" s="3">
        <v>7.6</v>
      </c>
    </row>
    <row r="4243" spans="1:3" x14ac:dyDescent="0.35">
      <c r="A4243" s="3" t="s">
        <v>20085</v>
      </c>
      <c r="B4243" s="3" t="s">
        <v>20088</v>
      </c>
      <c r="C4243" s="3">
        <v>7.2</v>
      </c>
    </row>
    <row r="4244" spans="1:3" x14ac:dyDescent="0.35">
      <c r="A4244" s="3" t="s">
        <v>14719</v>
      </c>
      <c r="B4244" s="3" t="s">
        <v>20092</v>
      </c>
      <c r="C4244" s="3">
        <v>7.5</v>
      </c>
    </row>
    <row r="4245" spans="1:3" x14ac:dyDescent="0.35">
      <c r="A4245" s="3" t="s">
        <v>19345</v>
      </c>
      <c r="B4245" s="3" t="s">
        <v>20097</v>
      </c>
      <c r="C4245" s="3">
        <v>6.3</v>
      </c>
    </row>
    <row r="4246" spans="1:3" x14ac:dyDescent="0.35">
      <c r="A4246" s="3" t="s">
        <v>20100</v>
      </c>
      <c r="B4246" s="3" t="s">
        <v>20103</v>
      </c>
      <c r="C4246" s="3">
        <v>6.7</v>
      </c>
    </row>
    <row r="4247" spans="1:3" x14ac:dyDescent="0.35">
      <c r="A4247" s="3" t="s">
        <v>20106</v>
      </c>
      <c r="B4247" s="3" t="s">
        <v>20108</v>
      </c>
      <c r="C4247" s="3">
        <v>4.8</v>
      </c>
    </row>
    <row r="4248" spans="1:3" x14ac:dyDescent="0.35">
      <c r="A4248" s="3" t="s">
        <v>20112</v>
      </c>
      <c r="B4248" s="3" t="s">
        <v>20114</v>
      </c>
      <c r="C4248" s="3">
        <v>5.5</v>
      </c>
    </row>
    <row r="4249" spans="1:3" x14ac:dyDescent="0.35">
      <c r="A4249" s="3" t="s">
        <v>5689</v>
      </c>
      <c r="B4249" s="3" t="s">
        <v>20118</v>
      </c>
      <c r="C4249" s="3">
        <v>7.5</v>
      </c>
    </row>
    <row r="4250" spans="1:3" x14ac:dyDescent="0.35">
      <c r="A4250" s="3" t="s">
        <v>20121</v>
      </c>
      <c r="B4250" s="3" t="s">
        <v>20125</v>
      </c>
      <c r="C4250" s="3">
        <v>5.0999999999999996</v>
      </c>
    </row>
    <row r="4251" spans="1:3" x14ac:dyDescent="0.35">
      <c r="B4251" s="3" t="s">
        <v>20130</v>
      </c>
      <c r="C4251" s="3">
        <v>7.4</v>
      </c>
    </row>
    <row r="4252" spans="1:3" x14ac:dyDescent="0.35">
      <c r="A4252" s="3" t="s">
        <v>4003</v>
      </c>
      <c r="B4252" s="3" t="s">
        <v>20135</v>
      </c>
      <c r="C4252" s="3">
        <v>7.3</v>
      </c>
    </row>
    <row r="4253" spans="1:3" x14ac:dyDescent="0.35">
      <c r="A4253" s="3" t="s">
        <v>20139</v>
      </c>
      <c r="B4253" s="3" t="s">
        <v>20142</v>
      </c>
      <c r="C4253" s="3">
        <v>6.9</v>
      </c>
    </row>
    <row r="4254" spans="1:3" x14ac:dyDescent="0.35">
      <c r="A4254" s="3" t="s">
        <v>4003</v>
      </c>
      <c r="B4254" s="3" t="s">
        <v>20146</v>
      </c>
      <c r="C4254" s="3">
        <v>6.8</v>
      </c>
    </row>
    <row r="4255" spans="1:3" x14ac:dyDescent="0.35">
      <c r="A4255" s="3" t="s">
        <v>20149</v>
      </c>
      <c r="B4255" s="3" t="s">
        <v>20151</v>
      </c>
      <c r="C4255" s="3">
        <v>8.4</v>
      </c>
    </row>
    <row r="4256" spans="1:3" x14ac:dyDescent="0.35">
      <c r="A4256" s="3" t="s">
        <v>845</v>
      </c>
      <c r="B4256" s="3" t="s">
        <v>20155</v>
      </c>
      <c r="C4256" s="3">
        <v>7.6</v>
      </c>
    </row>
    <row r="4257" spans="1:3" x14ac:dyDescent="0.35">
      <c r="A4257" s="3" t="s">
        <v>20159</v>
      </c>
      <c r="B4257" s="3" t="s">
        <v>20160</v>
      </c>
      <c r="C4257" s="3">
        <v>7.6</v>
      </c>
    </row>
    <row r="4258" spans="1:3" x14ac:dyDescent="0.35">
      <c r="A4258" s="3" t="s">
        <v>3727</v>
      </c>
      <c r="B4258" s="3" t="s">
        <v>4826</v>
      </c>
      <c r="C4258" s="3">
        <v>7.7</v>
      </c>
    </row>
    <row r="4259" spans="1:3" x14ac:dyDescent="0.35">
      <c r="A4259" s="3" t="s">
        <v>8417</v>
      </c>
      <c r="B4259" s="3" t="s">
        <v>20165</v>
      </c>
      <c r="C4259" s="3">
        <v>7.6</v>
      </c>
    </row>
    <row r="4260" spans="1:3" x14ac:dyDescent="0.35">
      <c r="A4260" s="3" t="s">
        <v>20169</v>
      </c>
      <c r="B4260" s="3" t="s">
        <v>20172</v>
      </c>
      <c r="C4260" s="3">
        <v>5.3</v>
      </c>
    </row>
    <row r="4261" spans="1:3" x14ac:dyDescent="0.35">
      <c r="A4261" s="3" t="s">
        <v>1813</v>
      </c>
      <c r="B4261" s="3" t="s">
        <v>20176</v>
      </c>
      <c r="C4261" s="3">
        <v>8.5</v>
      </c>
    </row>
    <row r="4262" spans="1:3" x14ac:dyDescent="0.35">
      <c r="A4262" s="3" t="s">
        <v>18269</v>
      </c>
      <c r="B4262" s="3" t="s">
        <v>20180</v>
      </c>
      <c r="C4262" s="3">
        <v>7</v>
      </c>
    </row>
    <row r="4263" spans="1:3" x14ac:dyDescent="0.35">
      <c r="A4263" s="3" t="s">
        <v>20184</v>
      </c>
      <c r="B4263" s="3" t="s">
        <v>20185</v>
      </c>
      <c r="C4263" s="3">
        <v>8</v>
      </c>
    </row>
    <row r="4264" spans="1:3" x14ac:dyDescent="0.35">
      <c r="A4264" s="3" t="s">
        <v>20188</v>
      </c>
      <c r="B4264" s="3" t="s">
        <v>20191</v>
      </c>
      <c r="C4264" s="3">
        <v>7.1</v>
      </c>
    </row>
    <row r="4265" spans="1:3" x14ac:dyDescent="0.35">
      <c r="A4265" s="3" t="s">
        <v>20195</v>
      </c>
      <c r="B4265" s="3" t="s">
        <v>20199</v>
      </c>
      <c r="C4265" s="3">
        <v>7.8</v>
      </c>
    </row>
    <row r="4266" spans="1:3" x14ac:dyDescent="0.35">
      <c r="A4266" s="3" t="s">
        <v>20203</v>
      </c>
      <c r="B4266" s="3" t="s">
        <v>20204</v>
      </c>
      <c r="C4266" s="3">
        <v>7.2</v>
      </c>
    </row>
    <row r="4267" spans="1:3" x14ac:dyDescent="0.35">
      <c r="A4267" s="3" t="s">
        <v>16722</v>
      </c>
      <c r="B4267" s="3" t="s">
        <v>20208</v>
      </c>
      <c r="C4267" s="3">
        <v>7.5</v>
      </c>
    </row>
    <row r="4268" spans="1:3" x14ac:dyDescent="0.35">
      <c r="A4268" s="3" t="s">
        <v>9162</v>
      </c>
      <c r="B4268" s="3" t="s">
        <v>20213</v>
      </c>
      <c r="C4268" s="3">
        <v>8</v>
      </c>
    </row>
    <row r="4269" spans="1:3" x14ac:dyDescent="0.35">
      <c r="A4269" s="3" t="s">
        <v>1133</v>
      </c>
      <c r="B4269" s="3" t="s">
        <v>20218</v>
      </c>
      <c r="C4269" s="3">
        <v>8.1</v>
      </c>
    </row>
    <row r="4270" spans="1:3" x14ac:dyDescent="0.35">
      <c r="A4270" s="3" t="s">
        <v>6148</v>
      </c>
      <c r="B4270" s="3" t="s">
        <v>20223</v>
      </c>
      <c r="C4270" s="3">
        <v>6.8</v>
      </c>
    </row>
    <row r="4271" spans="1:3" x14ac:dyDescent="0.35">
      <c r="A4271" s="3" t="s">
        <v>20226</v>
      </c>
      <c r="B4271" s="3" t="s">
        <v>20228</v>
      </c>
      <c r="C4271" s="3">
        <v>7.4</v>
      </c>
    </row>
    <row r="4272" spans="1:3" x14ac:dyDescent="0.35">
      <c r="A4272" s="3" t="s">
        <v>20232</v>
      </c>
      <c r="B4272" s="3" t="s">
        <v>20234</v>
      </c>
      <c r="C4272" s="3">
        <v>7.2</v>
      </c>
    </row>
    <row r="4273" spans="1:3" x14ac:dyDescent="0.35">
      <c r="A4273" s="3" t="s">
        <v>4229</v>
      </c>
      <c r="B4273" s="3" t="s">
        <v>20241</v>
      </c>
      <c r="C4273" s="3">
        <v>8.1</v>
      </c>
    </row>
    <row r="4274" spans="1:3" x14ac:dyDescent="0.35">
      <c r="A4274" s="3" t="s">
        <v>20245</v>
      </c>
      <c r="B4274" s="3" t="s">
        <v>20247</v>
      </c>
      <c r="C4274" s="3">
        <v>7</v>
      </c>
    </row>
    <row r="4275" spans="1:3" x14ac:dyDescent="0.35">
      <c r="A4275" s="3" t="s">
        <v>20250</v>
      </c>
      <c r="B4275" s="3" t="s">
        <v>20252</v>
      </c>
      <c r="C4275" s="3">
        <v>7.4</v>
      </c>
    </row>
    <row r="4276" spans="1:3" x14ac:dyDescent="0.35">
      <c r="A4276" s="3" t="s">
        <v>19022</v>
      </c>
      <c r="B4276" s="3" t="s">
        <v>20256</v>
      </c>
      <c r="C4276" s="3">
        <v>8.3000000000000007</v>
      </c>
    </row>
    <row r="4277" spans="1:3" x14ac:dyDescent="0.35">
      <c r="A4277" s="3" t="s">
        <v>20260</v>
      </c>
      <c r="B4277" s="3" t="s">
        <v>20261</v>
      </c>
      <c r="C4277" s="3">
        <v>6.1</v>
      </c>
    </row>
    <row r="4278" spans="1:3" x14ac:dyDescent="0.35">
      <c r="A4278" s="3" t="s">
        <v>20264</v>
      </c>
      <c r="B4278" s="3" t="s">
        <v>20266</v>
      </c>
      <c r="C4278" s="3">
        <v>7.5</v>
      </c>
    </row>
    <row r="4279" spans="1:3" x14ac:dyDescent="0.35">
      <c r="A4279" s="3" t="s">
        <v>507</v>
      </c>
      <c r="B4279" s="3" t="s">
        <v>20270</v>
      </c>
      <c r="C4279" s="3">
        <v>7</v>
      </c>
    </row>
    <row r="4280" spans="1:3" x14ac:dyDescent="0.35">
      <c r="A4280" s="3" t="s">
        <v>6804</v>
      </c>
      <c r="B4280" s="3" t="s">
        <v>20273</v>
      </c>
      <c r="C4280" s="3">
        <v>5.3</v>
      </c>
    </row>
    <row r="4281" spans="1:3" x14ac:dyDescent="0.35">
      <c r="A4281" s="3" t="s">
        <v>1526</v>
      </c>
      <c r="B4281" s="3" t="s">
        <v>20277</v>
      </c>
      <c r="C4281" s="3">
        <v>4.7</v>
      </c>
    </row>
    <row r="4282" spans="1:3" x14ac:dyDescent="0.35">
      <c r="A4282" s="3" t="s">
        <v>20280</v>
      </c>
      <c r="B4282" s="3" t="s">
        <v>20282</v>
      </c>
      <c r="C4282" s="3">
        <v>5.7</v>
      </c>
    </row>
    <row r="4283" spans="1:3" x14ac:dyDescent="0.35">
      <c r="B4283" s="3" t="s">
        <v>20286</v>
      </c>
      <c r="C4283" s="3">
        <v>8.1</v>
      </c>
    </row>
    <row r="4284" spans="1:3" x14ac:dyDescent="0.35">
      <c r="A4284" s="3" t="s">
        <v>857</v>
      </c>
      <c r="B4284" s="3" t="s">
        <v>11991</v>
      </c>
      <c r="C4284" s="3">
        <v>7.8</v>
      </c>
    </row>
    <row r="4285" spans="1:3" x14ac:dyDescent="0.35">
      <c r="A4285" s="3" t="s">
        <v>17163</v>
      </c>
      <c r="B4285" s="3" t="s">
        <v>20291</v>
      </c>
      <c r="C4285" s="3">
        <v>6.5</v>
      </c>
    </row>
    <row r="4286" spans="1:3" x14ac:dyDescent="0.35">
      <c r="A4286" s="3" t="s">
        <v>20295</v>
      </c>
      <c r="B4286" s="3" t="s">
        <v>20298</v>
      </c>
      <c r="C4286" s="3">
        <v>8</v>
      </c>
    </row>
    <row r="4287" spans="1:3" x14ac:dyDescent="0.35">
      <c r="A4287" s="3" t="s">
        <v>20303</v>
      </c>
      <c r="B4287" s="3" t="s">
        <v>20306</v>
      </c>
      <c r="C4287" s="3">
        <v>3.3</v>
      </c>
    </row>
    <row r="4288" spans="1:3" x14ac:dyDescent="0.35">
      <c r="A4288" s="3" t="s">
        <v>19022</v>
      </c>
      <c r="B4288" s="3" t="s">
        <v>20312</v>
      </c>
      <c r="C4288" s="3">
        <v>8.3000000000000007</v>
      </c>
    </row>
    <row r="4289" spans="1:3" x14ac:dyDescent="0.35">
      <c r="A4289" s="3" t="s">
        <v>20316</v>
      </c>
      <c r="B4289" s="3" t="s">
        <v>20317</v>
      </c>
      <c r="C4289" s="3">
        <v>6.9</v>
      </c>
    </row>
    <row r="4290" spans="1:3" x14ac:dyDescent="0.35">
      <c r="B4290" s="3" t="s">
        <v>20321</v>
      </c>
      <c r="C4290" s="3">
        <v>7.3</v>
      </c>
    </row>
    <row r="4291" spans="1:3" x14ac:dyDescent="0.35">
      <c r="A4291" s="3" t="s">
        <v>20325</v>
      </c>
      <c r="B4291" s="3" t="s">
        <v>20329</v>
      </c>
      <c r="C4291" s="3">
        <v>8.1</v>
      </c>
    </row>
    <row r="4292" spans="1:3" x14ac:dyDescent="0.35">
      <c r="A4292" s="3" t="s">
        <v>20333</v>
      </c>
      <c r="B4292" s="3" t="s">
        <v>20334</v>
      </c>
      <c r="C4292" s="3">
        <v>6.5</v>
      </c>
    </row>
    <row r="4293" spans="1:3" x14ac:dyDescent="0.35">
      <c r="A4293" s="3" t="s">
        <v>17918</v>
      </c>
      <c r="B4293" s="3" t="s">
        <v>20338</v>
      </c>
      <c r="C4293" s="3">
        <v>6.8</v>
      </c>
    </row>
    <row r="4294" spans="1:3" x14ac:dyDescent="0.35">
      <c r="A4294" s="3" t="s">
        <v>20342</v>
      </c>
      <c r="B4294" s="3" t="s">
        <v>20344</v>
      </c>
      <c r="C4294" s="3">
        <v>7.3</v>
      </c>
    </row>
    <row r="4295" spans="1:3" x14ac:dyDescent="0.35">
      <c r="A4295" s="3" t="s">
        <v>19399</v>
      </c>
      <c r="B4295" s="3" t="s">
        <v>20347</v>
      </c>
      <c r="C4295" s="3">
        <v>6.4</v>
      </c>
    </row>
    <row r="4296" spans="1:3" x14ac:dyDescent="0.35">
      <c r="A4296" s="3" t="s">
        <v>20350</v>
      </c>
      <c r="B4296" s="3" t="s">
        <v>20353</v>
      </c>
      <c r="C4296" s="3">
        <v>4.5999999999999996</v>
      </c>
    </row>
    <row r="4297" spans="1:3" x14ac:dyDescent="0.35">
      <c r="A4297" s="3" t="s">
        <v>1971</v>
      </c>
      <c r="B4297" s="3" t="s">
        <v>20357</v>
      </c>
      <c r="C4297" s="3">
        <v>6.5</v>
      </c>
    </row>
    <row r="4298" spans="1:3" x14ac:dyDescent="0.35">
      <c r="A4298" s="3" t="s">
        <v>20361</v>
      </c>
      <c r="B4298" s="3" t="s">
        <v>20362</v>
      </c>
      <c r="C4298" s="3">
        <v>7</v>
      </c>
    </row>
    <row r="4299" spans="1:3" x14ac:dyDescent="0.35">
      <c r="A4299" s="3" t="s">
        <v>20365</v>
      </c>
      <c r="B4299" s="3" t="s">
        <v>20368</v>
      </c>
      <c r="C4299" s="3">
        <v>5.4</v>
      </c>
    </row>
    <row r="4300" spans="1:3" x14ac:dyDescent="0.35">
      <c r="A4300" s="3" t="s">
        <v>20372</v>
      </c>
      <c r="B4300" s="3" t="s">
        <v>20376</v>
      </c>
      <c r="C4300" s="3">
        <v>6.7</v>
      </c>
    </row>
    <row r="4301" spans="1:3" x14ac:dyDescent="0.35">
      <c r="A4301" s="3" t="s">
        <v>20380</v>
      </c>
      <c r="B4301" s="3" t="s">
        <v>20383</v>
      </c>
      <c r="C4301" s="3">
        <v>2.8</v>
      </c>
    </row>
    <row r="4302" spans="1:3" x14ac:dyDescent="0.35">
      <c r="A4302" s="3" t="s">
        <v>11664</v>
      </c>
      <c r="B4302" s="3" t="s">
        <v>20389</v>
      </c>
      <c r="C4302" s="3">
        <v>7.4</v>
      </c>
    </row>
    <row r="4303" spans="1:3" x14ac:dyDescent="0.35">
      <c r="A4303" s="3" t="s">
        <v>20393</v>
      </c>
      <c r="B4303" s="3" t="s">
        <v>20394</v>
      </c>
      <c r="C4303" s="3">
        <v>5.8</v>
      </c>
    </row>
    <row r="4304" spans="1:3" x14ac:dyDescent="0.35">
      <c r="A4304" s="3" t="s">
        <v>17484</v>
      </c>
      <c r="B4304" s="3" t="s">
        <v>20397</v>
      </c>
      <c r="C4304" s="3">
        <v>7.1</v>
      </c>
    </row>
    <row r="4305" spans="1:3" x14ac:dyDescent="0.35">
      <c r="A4305" s="3" t="s">
        <v>428</v>
      </c>
      <c r="B4305" s="3" t="s">
        <v>20401</v>
      </c>
      <c r="C4305" s="3">
        <v>4.5</v>
      </c>
    </row>
    <row r="4306" spans="1:3" x14ac:dyDescent="0.35">
      <c r="B4306" s="3" t="s">
        <v>20404</v>
      </c>
      <c r="C4306" s="3">
        <v>7.9</v>
      </c>
    </row>
    <row r="4307" spans="1:3" x14ac:dyDescent="0.35">
      <c r="A4307" s="3" t="s">
        <v>20407</v>
      </c>
      <c r="B4307" s="3" t="s">
        <v>20410</v>
      </c>
      <c r="C4307" s="3">
        <v>5.3</v>
      </c>
    </row>
    <row r="4308" spans="1:3" x14ac:dyDescent="0.35">
      <c r="A4308" s="3" t="s">
        <v>20414</v>
      </c>
      <c r="B4308" s="3" t="s">
        <v>20415</v>
      </c>
      <c r="C4308" s="3">
        <v>5.4</v>
      </c>
    </row>
    <row r="4309" spans="1:3" x14ac:dyDescent="0.35">
      <c r="A4309" s="3" t="s">
        <v>20419</v>
      </c>
      <c r="B4309" s="3" t="s">
        <v>20421</v>
      </c>
      <c r="C4309" s="3">
        <v>4.8</v>
      </c>
    </row>
    <row r="4310" spans="1:3" x14ac:dyDescent="0.35">
      <c r="A4310" s="3" t="s">
        <v>5462</v>
      </c>
      <c r="B4310" s="3" t="s">
        <v>20424</v>
      </c>
      <c r="C4310" s="3">
        <v>5.9</v>
      </c>
    </row>
    <row r="4311" spans="1:3" x14ac:dyDescent="0.35">
      <c r="A4311" s="3" t="s">
        <v>20428</v>
      </c>
      <c r="B4311" s="3" t="s">
        <v>20429</v>
      </c>
      <c r="C4311" s="3">
        <v>6.2</v>
      </c>
    </row>
    <row r="4312" spans="1:3" x14ac:dyDescent="0.35">
      <c r="A4312" s="3" t="s">
        <v>20432</v>
      </c>
      <c r="B4312" s="3" t="s">
        <v>20435</v>
      </c>
      <c r="C4312" s="3">
        <v>5.9</v>
      </c>
    </row>
    <row r="4313" spans="1:3" x14ac:dyDescent="0.35">
      <c r="A4313" s="3" t="s">
        <v>20439</v>
      </c>
      <c r="B4313" s="3" t="s">
        <v>20440</v>
      </c>
      <c r="C4313" s="3">
        <v>6.6</v>
      </c>
    </row>
    <row r="4314" spans="1:3" x14ac:dyDescent="0.35">
      <c r="A4314" s="3" t="s">
        <v>20443</v>
      </c>
      <c r="B4314" s="3" t="s">
        <v>20444</v>
      </c>
      <c r="C4314" s="3">
        <v>6.6</v>
      </c>
    </row>
    <row r="4315" spans="1:3" x14ac:dyDescent="0.35">
      <c r="A4315" s="3" t="s">
        <v>9834</v>
      </c>
      <c r="B4315" s="3" t="s">
        <v>9835</v>
      </c>
      <c r="C4315" s="3">
        <v>5.0999999999999996</v>
      </c>
    </row>
    <row r="4316" spans="1:3" x14ac:dyDescent="0.35">
      <c r="A4316" s="3" t="s">
        <v>20448</v>
      </c>
      <c r="B4316" s="3" t="s">
        <v>20451</v>
      </c>
      <c r="C4316" s="3">
        <v>6</v>
      </c>
    </row>
    <row r="4317" spans="1:3" x14ac:dyDescent="0.35">
      <c r="A4317" s="3" t="s">
        <v>12748</v>
      </c>
      <c r="B4317" s="3" t="s">
        <v>20455</v>
      </c>
      <c r="C4317" s="3">
        <v>6.8</v>
      </c>
    </row>
    <row r="4318" spans="1:3" x14ac:dyDescent="0.35">
      <c r="A4318" s="3" t="s">
        <v>6148</v>
      </c>
      <c r="B4318" s="3" t="s">
        <v>20459</v>
      </c>
      <c r="C4318" s="3">
        <v>5.4</v>
      </c>
    </row>
    <row r="4319" spans="1:3" x14ac:dyDescent="0.35">
      <c r="A4319" s="3" t="s">
        <v>20463</v>
      </c>
      <c r="B4319" s="3" t="s">
        <v>20465</v>
      </c>
      <c r="C4319" s="3">
        <v>5.2</v>
      </c>
    </row>
    <row r="4320" spans="1:3" x14ac:dyDescent="0.35">
      <c r="A4320" s="3" t="s">
        <v>20469</v>
      </c>
      <c r="B4320" s="3" t="s">
        <v>20471</v>
      </c>
      <c r="C4320" s="3">
        <v>7.8</v>
      </c>
    </row>
    <row r="4321" spans="1:3" x14ac:dyDescent="0.35">
      <c r="A4321" s="3" t="s">
        <v>20475</v>
      </c>
      <c r="B4321" s="3" t="s">
        <v>20476</v>
      </c>
      <c r="C4321" s="3">
        <v>6.4</v>
      </c>
    </row>
    <row r="4322" spans="1:3" x14ac:dyDescent="0.35">
      <c r="A4322" s="3" t="s">
        <v>20479</v>
      </c>
      <c r="B4322" s="3" t="s">
        <v>20481</v>
      </c>
      <c r="C4322" s="3">
        <v>6.1</v>
      </c>
    </row>
    <row r="4323" spans="1:3" x14ac:dyDescent="0.35">
      <c r="A4323" s="3" t="s">
        <v>20485</v>
      </c>
      <c r="B4323" s="3" t="s">
        <v>20488</v>
      </c>
      <c r="C4323" s="3">
        <v>5.7</v>
      </c>
    </row>
    <row r="4324" spans="1:3" x14ac:dyDescent="0.35">
      <c r="A4324" s="3" t="s">
        <v>20492</v>
      </c>
      <c r="B4324" s="3" t="s">
        <v>20495</v>
      </c>
      <c r="C4324" s="3">
        <v>5.5</v>
      </c>
    </row>
    <row r="4325" spans="1:3" x14ac:dyDescent="0.35">
      <c r="A4325" s="3" t="s">
        <v>20498</v>
      </c>
      <c r="B4325" s="3" t="s">
        <v>20501</v>
      </c>
      <c r="C4325" s="3">
        <v>7.4</v>
      </c>
    </row>
    <row r="4326" spans="1:3" x14ac:dyDescent="0.35">
      <c r="A4326" s="3" t="s">
        <v>4003</v>
      </c>
      <c r="B4326" s="3" t="s">
        <v>20505</v>
      </c>
      <c r="C4326" s="3">
        <v>7.1</v>
      </c>
    </row>
    <row r="4327" spans="1:3" x14ac:dyDescent="0.35">
      <c r="A4327" s="3" t="s">
        <v>20508</v>
      </c>
      <c r="B4327" s="3" t="s">
        <v>20510</v>
      </c>
      <c r="C4327" s="3">
        <v>3.9</v>
      </c>
    </row>
    <row r="4328" spans="1:3" x14ac:dyDescent="0.35">
      <c r="A4328" s="3" t="s">
        <v>20513</v>
      </c>
      <c r="B4328" s="3" t="s">
        <v>20515</v>
      </c>
      <c r="C4328" s="3">
        <v>4.5999999999999996</v>
      </c>
    </row>
    <row r="4329" spans="1:3" x14ac:dyDescent="0.35">
      <c r="B4329" s="3" t="s">
        <v>20518</v>
      </c>
      <c r="C4329" s="3">
        <v>7.3</v>
      </c>
    </row>
    <row r="4330" spans="1:3" x14ac:dyDescent="0.35">
      <c r="A4330" s="3" t="s">
        <v>20521</v>
      </c>
      <c r="B4330" s="3" t="s">
        <v>20525</v>
      </c>
      <c r="C4330" s="3">
        <v>7.7</v>
      </c>
    </row>
    <row r="4331" spans="1:3" x14ac:dyDescent="0.35">
      <c r="A4331" s="3" t="s">
        <v>20529</v>
      </c>
      <c r="B4331" s="3" t="s">
        <v>20530</v>
      </c>
      <c r="C4331" s="3">
        <v>4.9000000000000004</v>
      </c>
    </row>
    <row r="4332" spans="1:3" x14ac:dyDescent="0.35">
      <c r="A4332" s="3" t="s">
        <v>17432</v>
      </c>
      <c r="B4332" s="3" t="s">
        <v>20533</v>
      </c>
      <c r="C4332" s="3">
        <v>6.3</v>
      </c>
    </row>
    <row r="4333" spans="1:3" x14ac:dyDescent="0.35">
      <c r="A4333" s="3" t="s">
        <v>18292</v>
      </c>
      <c r="B4333" s="3" t="s">
        <v>20537</v>
      </c>
      <c r="C4333" s="3">
        <v>6.1</v>
      </c>
    </row>
    <row r="4334" spans="1:3" x14ac:dyDescent="0.35">
      <c r="A4334" s="3" t="s">
        <v>20540</v>
      </c>
      <c r="B4334" s="3" t="s">
        <v>20542</v>
      </c>
      <c r="C4334" s="3">
        <v>6.6</v>
      </c>
    </row>
    <row r="4335" spans="1:3" x14ac:dyDescent="0.35">
      <c r="A4335" s="3" t="s">
        <v>20545</v>
      </c>
      <c r="B4335" s="3" t="s">
        <v>20548</v>
      </c>
      <c r="C4335" s="3">
        <v>5.7</v>
      </c>
    </row>
    <row r="4336" spans="1:3" x14ac:dyDescent="0.35">
      <c r="A4336" s="3" t="s">
        <v>20552</v>
      </c>
      <c r="B4336" s="3" t="s">
        <v>20553</v>
      </c>
      <c r="C4336" s="3">
        <v>5.6</v>
      </c>
    </row>
    <row r="4337" spans="1:3" x14ac:dyDescent="0.35">
      <c r="A4337" s="3" t="s">
        <v>20556</v>
      </c>
      <c r="B4337" s="3" t="s">
        <v>20558</v>
      </c>
      <c r="C4337" s="3">
        <v>6</v>
      </c>
    </row>
    <row r="4338" spans="1:3" x14ac:dyDescent="0.35">
      <c r="A4338" s="3" t="s">
        <v>17432</v>
      </c>
      <c r="B4338" s="3" t="s">
        <v>20563</v>
      </c>
      <c r="C4338" s="3">
        <v>5.7</v>
      </c>
    </row>
    <row r="4339" spans="1:3" x14ac:dyDescent="0.35">
      <c r="A4339" s="3" t="s">
        <v>4863</v>
      </c>
      <c r="B4339" s="3" t="s">
        <v>20569</v>
      </c>
      <c r="C4339" s="3">
        <v>7</v>
      </c>
    </row>
    <row r="4340" spans="1:3" x14ac:dyDescent="0.35">
      <c r="A4340" s="3" t="s">
        <v>3806</v>
      </c>
      <c r="B4340" s="3" t="s">
        <v>20574</v>
      </c>
      <c r="C4340" s="3">
        <v>5.3</v>
      </c>
    </row>
    <row r="4341" spans="1:3" x14ac:dyDescent="0.35">
      <c r="A4341" s="3" t="s">
        <v>20578</v>
      </c>
      <c r="B4341" s="3" t="s">
        <v>20580</v>
      </c>
      <c r="C4341" s="3">
        <v>4.4000000000000004</v>
      </c>
    </row>
    <row r="4342" spans="1:3" x14ac:dyDescent="0.35">
      <c r="A4342" s="3" t="s">
        <v>20583</v>
      </c>
      <c r="B4342" s="3" t="s">
        <v>20586</v>
      </c>
      <c r="C4342" s="3">
        <v>3.4</v>
      </c>
    </row>
    <row r="4343" spans="1:3" x14ac:dyDescent="0.35">
      <c r="A4343" s="3" t="s">
        <v>20590</v>
      </c>
      <c r="B4343" s="3" t="s">
        <v>20591</v>
      </c>
      <c r="C4343" s="3">
        <v>4.5</v>
      </c>
    </row>
    <row r="4344" spans="1:3" x14ac:dyDescent="0.35">
      <c r="A4344" s="3" t="s">
        <v>20593</v>
      </c>
      <c r="B4344" s="3" t="s">
        <v>20596</v>
      </c>
      <c r="C4344" s="3">
        <v>3.4</v>
      </c>
    </row>
    <row r="4345" spans="1:3" x14ac:dyDescent="0.35">
      <c r="A4345" s="3" t="s">
        <v>20600</v>
      </c>
      <c r="B4345" s="3" t="s">
        <v>20601</v>
      </c>
      <c r="C4345" s="3">
        <v>7.1</v>
      </c>
    </row>
    <row r="4346" spans="1:3" x14ac:dyDescent="0.35">
      <c r="A4346" s="3" t="s">
        <v>13777</v>
      </c>
      <c r="B4346" s="3" t="s">
        <v>20604</v>
      </c>
      <c r="C4346" s="3">
        <v>6.4</v>
      </c>
    </row>
    <row r="4347" spans="1:3" x14ac:dyDescent="0.35">
      <c r="A4347" s="3" t="s">
        <v>17286</v>
      </c>
      <c r="B4347" s="3" t="s">
        <v>20609</v>
      </c>
      <c r="C4347" s="3">
        <v>5.2</v>
      </c>
    </row>
    <row r="4348" spans="1:3" x14ac:dyDescent="0.35">
      <c r="A4348" s="3" t="s">
        <v>12085</v>
      </c>
      <c r="B4348" s="3" t="s">
        <v>20613</v>
      </c>
      <c r="C4348" s="3">
        <v>7</v>
      </c>
    </row>
    <row r="4349" spans="1:3" x14ac:dyDescent="0.35">
      <c r="A4349" s="3" t="s">
        <v>20617</v>
      </c>
      <c r="B4349" s="3" t="s">
        <v>20618</v>
      </c>
      <c r="C4349" s="3">
        <v>7.3</v>
      </c>
    </row>
    <row r="4350" spans="1:3" x14ac:dyDescent="0.35">
      <c r="A4350" s="3" t="s">
        <v>20621</v>
      </c>
      <c r="B4350" s="3" t="s">
        <v>20624</v>
      </c>
      <c r="C4350" s="3">
        <v>8.1</v>
      </c>
    </row>
    <row r="4351" spans="1:3" x14ac:dyDescent="0.35">
      <c r="A4351" s="3" t="s">
        <v>20628</v>
      </c>
      <c r="B4351" s="3" t="s">
        <v>20631</v>
      </c>
      <c r="C4351" s="3">
        <v>5.8</v>
      </c>
    </row>
    <row r="4352" spans="1:3" x14ac:dyDescent="0.35">
      <c r="A4352" s="3" t="s">
        <v>8417</v>
      </c>
      <c r="B4352" s="3" t="s">
        <v>8418</v>
      </c>
      <c r="C4352" s="3">
        <v>5.9</v>
      </c>
    </row>
    <row r="4353" spans="1:3" x14ac:dyDescent="0.35">
      <c r="A4353" s="3" t="s">
        <v>20634</v>
      </c>
      <c r="B4353" s="3" t="s">
        <v>20635</v>
      </c>
      <c r="C4353" s="3">
        <v>6.4</v>
      </c>
    </row>
    <row r="4354" spans="1:3" x14ac:dyDescent="0.35">
      <c r="A4354" s="3" t="s">
        <v>6308</v>
      </c>
      <c r="B4354" s="3" t="s">
        <v>7330</v>
      </c>
      <c r="C4354" s="3">
        <v>7.5</v>
      </c>
    </row>
    <row r="4355" spans="1:3" x14ac:dyDescent="0.35">
      <c r="A4355" s="3" t="s">
        <v>12807</v>
      </c>
      <c r="B4355" s="3" t="s">
        <v>20641</v>
      </c>
      <c r="C4355" s="3">
        <v>7.8</v>
      </c>
    </row>
    <row r="4356" spans="1:3" x14ac:dyDescent="0.35">
      <c r="A4356" s="3" t="s">
        <v>20645</v>
      </c>
      <c r="B4356" s="3" t="s">
        <v>20648</v>
      </c>
      <c r="C4356" s="3">
        <v>6.3</v>
      </c>
    </row>
    <row r="4357" spans="1:3" x14ac:dyDescent="0.35">
      <c r="A4357" s="3" t="s">
        <v>20652</v>
      </c>
      <c r="B4357" s="3" t="s">
        <v>20654</v>
      </c>
      <c r="C4357" s="3">
        <v>7.2</v>
      </c>
    </row>
    <row r="4358" spans="1:3" x14ac:dyDescent="0.35">
      <c r="A4358" s="3" t="s">
        <v>20657</v>
      </c>
      <c r="B4358" s="3" t="s">
        <v>20658</v>
      </c>
      <c r="C4358" s="3">
        <v>5.6</v>
      </c>
    </row>
    <row r="4359" spans="1:3" x14ac:dyDescent="0.35">
      <c r="A4359" s="3" t="s">
        <v>6262</v>
      </c>
      <c r="B4359" s="3" t="s">
        <v>20662</v>
      </c>
      <c r="C4359" s="3">
        <v>7.2</v>
      </c>
    </row>
    <row r="4360" spans="1:3" x14ac:dyDescent="0.35">
      <c r="A4360" s="3" t="s">
        <v>20226</v>
      </c>
      <c r="B4360" s="3" t="s">
        <v>20665</v>
      </c>
      <c r="C4360" s="3">
        <v>8</v>
      </c>
    </row>
    <row r="4361" spans="1:3" x14ac:dyDescent="0.35">
      <c r="A4361" s="3" t="s">
        <v>3727</v>
      </c>
      <c r="B4361" s="3" t="s">
        <v>20669</v>
      </c>
      <c r="C4361" s="3">
        <v>8.5</v>
      </c>
    </row>
    <row r="4362" spans="1:3" x14ac:dyDescent="0.35">
      <c r="A4362" s="3" t="s">
        <v>20672</v>
      </c>
      <c r="B4362" s="3" t="s">
        <v>20674</v>
      </c>
      <c r="C4362" s="3">
        <v>6.8</v>
      </c>
    </row>
    <row r="4363" spans="1:3" x14ac:dyDescent="0.35">
      <c r="A4363" s="3" t="s">
        <v>20677</v>
      </c>
      <c r="B4363" s="3" t="s">
        <v>20679</v>
      </c>
      <c r="C4363" s="3">
        <v>7.3</v>
      </c>
    </row>
    <row r="4364" spans="1:3" x14ac:dyDescent="0.35">
      <c r="A4364" s="3" t="s">
        <v>20683</v>
      </c>
      <c r="B4364" s="3" t="s">
        <v>20684</v>
      </c>
      <c r="C4364" s="3">
        <v>5.5</v>
      </c>
    </row>
    <row r="4365" spans="1:3" x14ac:dyDescent="0.35">
      <c r="A4365" s="3" t="s">
        <v>20688</v>
      </c>
      <c r="B4365" s="3" t="s">
        <v>20689</v>
      </c>
      <c r="C4365" s="3">
        <v>7.3</v>
      </c>
    </row>
    <row r="4366" spans="1:3" x14ac:dyDescent="0.35">
      <c r="A4366" s="3" t="s">
        <v>20692</v>
      </c>
      <c r="B4366" s="3" t="s">
        <v>20693</v>
      </c>
      <c r="C4366" s="3">
        <v>6.3</v>
      </c>
    </row>
    <row r="4367" spans="1:3" x14ac:dyDescent="0.35">
      <c r="A4367" s="3" t="s">
        <v>20696</v>
      </c>
      <c r="B4367" s="3" t="s">
        <v>20699</v>
      </c>
      <c r="C4367" s="3">
        <v>5.0999999999999996</v>
      </c>
    </row>
    <row r="4368" spans="1:3" x14ac:dyDescent="0.35">
      <c r="A4368" s="3" t="s">
        <v>15027</v>
      </c>
      <c r="B4368" s="3" t="s">
        <v>20703</v>
      </c>
      <c r="C4368" s="3">
        <v>6.6</v>
      </c>
    </row>
    <row r="4369" spans="1:3" x14ac:dyDescent="0.35">
      <c r="A4369" s="3" t="s">
        <v>20707</v>
      </c>
      <c r="B4369" s="3" t="s">
        <v>20708</v>
      </c>
      <c r="C4369" s="3">
        <v>6.1</v>
      </c>
    </row>
    <row r="4370" spans="1:3" x14ac:dyDescent="0.35">
      <c r="A4370" s="3" t="s">
        <v>20711</v>
      </c>
      <c r="B4370" s="3" t="s">
        <v>20714</v>
      </c>
      <c r="C4370" s="3">
        <v>7.5</v>
      </c>
    </row>
    <row r="4371" spans="1:3" x14ac:dyDescent="0.35">
      <c r="A4371" s="3" t="s">
        <v>19224</v>
      </c>
      <c r="B4371" s="3" t="s">
        <v>20719</v>
      </c>
      <c r="C4371" s="3">
        <v>7</v>
      </c>
    </row>
    <row r="4372" spans="1:3" x14ac:dyDescent="0.35">
      <c r="A4372" s="3" t="s">
        <v>18897</v>
      </c>
      <c r="B4372" s="3" t="s">
        <v>20726</v>
      </c>
      <c r="C4372" s="3">
        <v>7.2</v>
      </c>
    </row>
    <row r="4373" spans="1:3" x14ac:dyDescent="0.35">
      <c r="A4373" s="3" t="s">
        <v>20729</v>
      </c>
      <c r="B4373" s="3" t="s">
        <v>20730</v>
      </c>
      <c r="C4373" s="3">
        <v>5.3</v>
      </c>
    </row>
    <row r="4374" spans="1:3" x14ac:dyDescent="0.35">
      <c r="A4374" s="3" t="s">
        <v>20733</v>
      </c>
      <c r="B4374" s="3" t="s">
        <v>20736</v>
      </c>
      <c r="C4374" s="3">
        <v>8.6999999999999993</v>
      </c>
    </row>
    <row r="4375" spans="1:3" x14ac:dyDescent="0.35">
      <c r="A4375" s="3" t="s">
        <v>20739</v>
      </c>
      <c r="B4375" s="3" t="s">
        <v>20741</v>
      </c>
      <c r="C4375" s="3">
        <v>3.4</v>
      </c>
    </row>
    <row r="4376" spans="1:3" x14ac:dyDescent="0.35">
      <c r="A4376" s="3" t="s">
        <v>20745</v>
      </c>
      <c r="B4376" s="3" t="s">
        <v>20747</v>
      </c>
      <c r="C4376" s="3">
        <v>5.4</v>
      </c>
    </row>
    <row r="4377" spans="1:3" x14ac:dyDescent="0.35">
      <c r="A4377" s="3" t="s">
        <v>1847</v>
      </c>
      <c r="B4377" s="3" t="s">
        <v>20751</v>
      </c>
      <c r="C4377" s="3">
        <v>7.8</v>
      </c>
    </row>
    <row r="4378" spans="1:3" x14ac:dyDescent="0.35">
      <c r="A4378" s="3" t="s">
        <v>20755</v>
      </c>
      <c r="B4378" s="3" t="s">
        <v>20757</v>
      </c>
      <c r="C4378" s="3">
        <v>6.7</v>
      </c>
    </row>
    <row r="4379" spans="1:3" x14ac:dyDescent="0.35">
      <c r="A4379" s="3" t="s">
        <v>20760</v>
      </c>
      <c r="B4379" s="3" t="s">
        <v>20762</v>
      </c>
      <c r="C4379" s="3">
        <v>4.7</v>
      </c>
    </row>
    <row r="4380" spans="1:3" x14ac:dyDescent="0.35">
      <c r="A4380" s="3" t="s">
        <v>20766</v>
      </c>
      <c r="B4380" s="3" t="s">
        <v>20769</v>
      </c>
      <c r="C4380" s="3">
        <v>6.3</v>
      </c>
    </row>
    <row r="4381" spans="1:3" x14ac:dyDescent="0.35">
      <c r="A4381" s="3" t="s">
        <v>9878</v>
      </c>
      <c r="B4381" s="3" t="s">
        <v>20773</v>
      </c>
      <c r="C4381" s="3">
        <v>7.4</v>
      </c>
    </row>
    <row r="4382" spans="1:3" x14ac:dyDescent="0.35">
      <c r="A4382" s="3" t="s">
        <v>20683</v>
      </c>
      <c r="B4382" s="3" t="s">
        <v>20777</v>
      </c>
      <c r="C4382" s="3">
        <v>6.1</v>
      </c>
    </row>
    <row r="4383" spans="1:3" x14ac:dyDescent="0.35">
      <c r="A4383" s="3" t="s">
        <v>13509</v>
      </c>
      <c r="B4383" s="3" t="s">
        <v>20781</v>
      </c>
      <c r="C4383" s="3">
        <v>7.5</v>
      </c>
    </row>
    <row r="4384" spans="1:3" x14ac:dyDescent="0.35">
      <c r="A4384" s="3" t="s">
        <v>20784</v>
      </c>
      <c r="B4384" s="3" t="s">
        <v>20786</v>
      </c>
      <c r="C4384" s="3">
        <v>6.3</v>
      </c>
    </row>
    <row r="4385" spans="1:3" x14ac:dyDescent="0.35">
      <c r="A4385" s="3" t="s">
        <v>20790</v>
      </c>
      <c r="B4385" s="3" t="s">
        <v>20792</v>
      </c>
      <c r="C4385" s="3">
        <v>6.3</v>
      </c>
    </row>
    <row r="4386" spans="1:3" x14ac:dyDescent="0.35">
      <c r="A4386" s="3" t="s">
        <v>19750</v>
      </c>
      <c r="B4386" s="3" t="s">
        <v>20796</v>
      </c>
      <c r="C4386" s="3">
        <v>6.8</v>
      </c>
    </row>
    <row r="4387" spans="1:3" x14ac:dyDescent="0.35">
      <c r="A4387" s="3" t="s">
        <v>20800</v>
      </c>
      <c r="B4387" s="3" t="s">
        <v>20802</v>
      </c>
      <c r="C4387" s="3">
        <v>7.8</v>
      </c>
    </row>
    <row r="4388" spans="1:3" x14ac:dyDescent="0.35">
      <c r="A4388" s="3" t="s">
        <v>20805</v>
      </c>
      <c r="B4388" s="3" t="s">
        <v>20806</v>
      </c>
      <c r="C4388" s="3">
        <v>6.9</v>
      </c>
    </row>
    <row r="4389" spans="1:3" x14ac:dyDescent="0.35">
      <c r="A4389" s="3" t="s">
        <v>19168</v>
      </c>
      <c r="B4389" s="3" t="s">
        <v>20811</v>
      </c>
      <c r="C4389" s="3">
        <v>8</v>
      </c>
    </row>
    <row r="4390" spans="1:3" x14ac:dyDescent="0.35">
      <c r="A4390" s="3" t="s">
        <v>17251</v>
      </c>
      <c r="B4390" s="3" t="s">
        <v>20814</v>
      </c>
      <c r="C4390" s="3">
        <v>7.8</v>
      </c>
    </row>
    <row r="4391" spans="1:3" x14ac:dyDescent="0.35">
      <c r="A4391" s="3" t="s">
        <v>19130</v>
      </c>
      <c r="B4391" s="3" t="s">
        <v>20818</v>
      </c>
      <c r="C4391" s="3">
        <v>7.4</v>
      </c>
    </row>
    <row r="4392" spans="1:3" x14ac:dyDescent="0.35">
      <c r="A4392" s="3" t="s">
        <v>20822</v>
      </c>
      <c r="B4392" s="3" t="s">
        <v>20824</v>
      </c>
      <c r="C4392" s="3">
        <v>6.1</v>
      </c>
    </row>
    <row r="4393" spans="1:3" x14ac:dyDescent="0.35">
      <c r="A4393" s="3" t="s">
        <v>20827</v>
      </c>
      <c r="B4393" s="3" t="s">
        <v>20828</v>
      </c>
      <c r="C4393" s="3">
        <v>4.3</v>
      </c>
    </row>
    <row r="4394" spans="1:3" x14ac:dyDescent="0.35">
      <c r="A4394" s="3" t="s">
        <v>20832</v>
      </c>
      <c r="B4394" s="3" t="s">
        <v>20833</v>
      </c>
      <c r="C4394" s="3">
        <v>3.5</v>
      </c>
    </row>
    <row r="4395" spans="1:3" x14ac:dyDescent="0.35">
      <c r="A4395" s="3" t="s">
        <v>20836</v>
      </c>
      <c r="B4395" s="3" t="s">
        <v>20839</v>
      </c>
      <c r="C4395" s="3">
        <v>7.2</v>
      </c>
    </row>
    <row r="4396" spans="1:3" x14ac:dyDescent="0.35">
      <c r="A4396" s="3" t="s">
        <v>20842</v>
      </c>
      <c r="B4396" s="3" t="s">
        <v>20844</v>
      </c>
      <c r="C4396" s="3">
        <v>4.7</v>
      </c>
    </row>
    <row r="4397" spans="1:3" x14ac:dyDescent="0.35">
      <c r="A4397" s="3" t="s">
        <v>20848</v>
      </c>
      <c r="B4397" s="3" t="s">
        <v>20851</v>
      </c>
      <c r="C4397" s="3">
        <v>7.3</v>
      </c>
    </row>
    <row r="4398" spans="1:3" x14ac:dyDescent="0.35">
      <c r="A4398" s="3" t="s">
        <v>4850</v>
      </c>
      <c r="B4398" s="3" t="s">
        <v>20855</v>
      </c>
      <c r="C4398" s="3">
        <v>7.9</v>
      </c>
    </row>
    <row r="4399" spans="1:3" x14ac:dyDescent="0.35">
      <c r="A4399" s="3" t="s">
        <v>20859</v>
      </c>
      <c r="B4399" s="3" t="s">
        <v>20861</v>
      </c>
      <c r="C4399" s="3">
        <v>5.0999999999999996</v>
      </c>
    </row>
    <row r="4400" spans="1:3" x14ac:dyDescent="0.35">
      <c r="A4400" s="3" t="s">
        <v>20863</v>
      </c>
      <c r="B4400" s="3" t="s">
        <v>20865</v>
      </c>
      <c r="C4400" s="3">
        <v>7.2</v>
      </c>
    </row>
    <row r="4401" spans="1:3" x14ac:dyDescent="0.35">
      <c r="A4401" s="3" t="s">
        <v>2865</v>
      </c>
      <c r="B4401" s="3" t="s">
        <v>20870</v>
      </c>
      <c r="C4401" s="3">
        <v>5.4</v>
      </c>
    </row>
    <row r="4402" spans="1:3" x14ac:dyDescent="0.35">
      <c r="A4402" s="3" t="s">
        <v>20873</v>
      </c>
      <c r="B4402" s="3" t="s">
        <v>20876</v>
      </c>
      <c r="C4402" s="3">
        <v>3.7</v>
      </c>
    </row>
    <row r="4403" spans="1:3" x14ac:dyDescent="0.35">
      <c r="A4403" s="3" t="s">
        <v>111</v>
      </c>
      <c r="B4403" s="3" t="s">
        <v>8877</v>
      </c>
      <c r="C4403" s="3">
        <v>7.4</v>
      </c>
    </row>
    <row r="4404" spans="1:3" x14ac:dyDescent="0.35">
      <c r="A4404" s="3" t="s">
        <v>20880</v>
      </c>
      <c r="B4404" s="3" t="s">
        <v>20881</v>
      </c>
      <c r="C4404" s="3">
        <v>7.1</v>
      </c>
    </row>
    <row r="4405" spans="1:3" x14ac:dyDescent="0.35">
      <c r="A4405" s="3" t="s">
        <v>20884</v>
      </c>
      <c r="B4405" s="3" t="s">
        <v>20886</v>
      </c>
      <c r="C4405" s="3">
        <v>6.8</v>
      </c>
    </row>
    <row r="4406" spans="1:3" x14ac:dyDescent="0.35">
      <c r="A4406" s="3" t="s">
        <v>19168</v>
      </c>
      <c r="B4406" s="3" t="s">
        <v>20890</v>
      </c>
      <c r="C4406" s="3">
        <v>8.1999999999999993</v>
      </c>
    </row>
    <row r="4407" spans="1:3" x14ac:dyDescent="0.35">
      <c r="A4407" s="3" t="s">
        <v>20074</v>
      </c>
      <c r="B4407" s="3" t="s">
        <v>20894</v>
      </c>
      <c r="C4407" s="3">
        <v>7</v>
      </c>
    </row>
    <row r="4408" spans="1:3" x14ac:dyDescent="0.35">
      <c r="A4408" s="3" t="s">
        <v>15234</v>
      </c>
      <c r="B4408" s="3" t="s">
        <v>20900</v>
      </c>
      <c r="C4408" s="3">
        <v>7.4</v>
      </c>
    </row>
    <row r="4409" spans="1:3" x14ac:dyDescent="0.35">
      <c r="A4409" s="3" t="s">
        <v>9470</v>
      </c>
      <c r="B4409" s="3" t="s">
        <v>20906</v>
      </c>
      <c r="C4409" s="3">
        <v>6.7</v>
      </c>
    </row>
    <row r="4410" spans="1:3" x14ac:dyDescent="0.35">
      <c r="A4410" s="3" t="s">
        <v>1939</v>
      </c>
      <c r="B4410" s="3" t="s">
        <v>14400</v>
      </c>
      <c r="C4410" s="3">
        <v>5.7</v>
      </c>
    </row>
    <row r="4411" spans="1:3" x14ac:dyDescent="0.35">
      <c r="A4411" s="3" t="s">
        <v>5408</v>
      </c>
      <c r="B4411" s="3" t="s">
        <v>20912</v>
      </c>
      <c r="C4411" s="3">
        <v>9.1</v>
      </c>
    </row>
    <row r="4412" spans="1:3" x14ac:dyDescent="0.35">
      <c r="A4412" s="3" t="s">
        <v>11032</v>
      </c>
      <c r="B4412" s="3" t="s">
        <v>20918</v>
      </c>
      <c r="C4412" s="3">
        <v>7.6</v>
      </c>
    </row>
    <row r="4413" spans="1:3" x14ac:dyDescent="0.35">
      <c r="A4413" s="3" t="s">
        <v>8638</v>
      </c>
      <c r="B4413" s="3" t="s">
        <v>20922</v>
      </c>
      <c r="C4413" s="3">
        <v>7.2</v>
      </c>
    </row>
    <row r="4414" spans="1:3" x14ac:dyDescent="0.35">
      <c r="A4414" s="3" t="s">
        <v>13975</v>
      </c>
      <c r="B4414" s="3" t="s">
        <v>20925</v>
      </c>
      <c r="C4414" s="3">
        <v>7.5</v>
      </c>
    </row>
    <row r="4415" spans="1:3" x14ac:dyDescent="0.35">
      <c r="A4415" s="3" t="s">
        <v>332</v>
      </c>
      <c r="B4415" s="3" t="s">
        <v>20928</v>
      </c>
      <c r="C4415" s="3">
        <v>6.8</v>
      </c>
    </row>
    <row r="4416" spans="1:3" x14ac:dyDescent="0.35">
      <c r="A4416" s="3" t="s">
        <v>20932</v>
      </c>
      <c r="B4416" s="3" t="s">
        <v>20934</v>
      </c>
      <c r="C4416" s="3">
        <v>6.9</v>
      </c>
    </row>
    <row r="4417" spans="1:3" x14ac:dyDescent="0.35">
      <c r="A4417" s="3" t="s">
        <v>20938</v>
      </c>
      <c r="B4417" s="3" t="s">
        <v>20940</v>
      </c>
      <c r="C4417" s="3">
        <v>7.9</v>
      </c>
    </row>
    <row r="4418" spans="1:3" x14ac:dyDescent="0.35">
      <c r="A4418" s="3" t="s">
        <v>20944</v>
      </c>
      <c r="B4418" s="3" t="s">
        <v>20947</v>
      </c>
      <c r="C4418" s="3">
        <v>7.6</v>
      </c>
    </row>
    <row r="4419" spans="1:3" x14ac:dyDescent="0.35">
      <c r="A4419" s="3" t="s">
        <v>20951</v>
      </c>
      <c r="B4419" s="3" t="s">
        <v>20952</v>
      </c>
      <c r="C4419" s="3">
        <v>6.7</v>
      </c>
    </row>
    <row r="4420" spans="1:3" x14ac:dyDescent="0.35">
      <c r="A4420" s="3" t="s">
        <v>20956</v>
      </c>
      <c r="B4420" s="3" t="s">
        <v>20957</v>
      </c>
      <c r="C4420" s="3">
        <v>5.8</v>
      </c>
    </row>
    <row r="4421" spans="1:3" x14ac:dyDescent="0.35">
      <c r="A4421" s="3" t="s">
        <v>18553</v>
      </c>
      <c r="B4421" s="3" t="s">
        <v>20961</v>
      </c>
      <c r="C4421" s="3">
        <v>6.5</v>
      </c>
    </row>
    <row r="4422" spans="1:3" x14ac:dyDescent="0.35">
      <c r="A4422" s="3" t="s">
        <v>20964</v>
      </c>
      <c r="B4422" s="3" t="s">
        <v>20966</v>
      </c>
      <c r="C4422" s="3">
        <v>7.2</v>
      </c>
    </row>
    <row r="4423" spans="1:3" x14ac:dyDescent="0.35">
      <c r="A4423" s="3" t="s">
        <v>5418</v>
      </c>
      <c r="B4423" s="3" t="s">
        <v>20970</v>
      </c>
      <c r="C4423" s="3">
        <v>6.9</v>
      </c>
    </row>
    <row r="4424" spans="1:3" x14ac:dyDescent="0.35">
      <c r="A4424" s="3" t="s">
        <v>20973</v>
      </c>
      <c r="B4424" s="3" t="s">
        <v>20976</v>
      </c>
      <c r="C4424" s="3">
        <v>5.5</v>
      </c>
    </row>
    <row r="4425" spans="1:3" x14ac:dyDescent="0.35">
      <c r="A4425" s="3" t="s">
        <v>13181</v>
      </c>
      <c r="B4425" s="3" t="s">
        <v>20979</v>
      </c>
      <c r="C4425" s="3">
        <v>6.5</v>
      </c>
    </row>
    <row r="4426" spans="1:3" x14ac:dyDescent="0.35">
      <c r="A4426" s="3" t="s">
        <v>418</v>
      </c>
      <c r="B4426" s="3" t="s">
        <v>20983</v>
      </c>
      <c r="C4426" s="3">
        <v>6.2</v>
      </c>
    </row>
    <row r="4427" spans="1:3" x14ac:dyDescent="0.35">
      <c r="A4427" s="3" t="s">
        <v>20986</v>
      </c>
      <c r="B4427" s="3" t="s">
        <v>20987</v>
      </c>
      <c r="C4427" s="3">
        <v>6.7</v>
      </c>
    </row>
    <row r="4428" spans="1:3" x14ac:dyDescent="0.35">
      <c r="A4428" s="3" t="s">
        <v>20989</v>
      </c>
      <c r="B4428" s="3" t="s">
        <v>20990</v>
      </c>
      <c r="C4428" s="3">
        <v>5.7</v>
      </c>
    </row>
    <row r="4429" spans="1:3" x14ac:dyDescent="0.35">
      <c r="A4429" s="3" t="s">
        <v>20994</v>
      </c>
      <c r="B4429" s="3" t="s">
        <v>20997</v>
      </c>
      <c r="C4429" s="3">
        <v>8.6</v>
      </c>
    </row>
    <row r="4430" spans="1:3" x14ac:dyDescent="0.35">
      <c r="A4430" s="3" t="s">
        <v>21001</v>
      </c>
      <c r="B4430" s="3" t="s">
        <v>21002</v>
      </c>
      <c r="C4430" s="3">
        <v>6.5</v>
      </c>
    </row>
    <row r="4431" spans="1:3" x14ac:dyDescent="0.35">
      <c r="A4431" s="3" t="s">
        <v>6251</v>
      </c>
      <c r="B4431" s="3" t="s">
        <v>21005</v>
      </c>
      <c r="C4431" s="3">
        <v>6.3</v>
      </c>
    </row>
    <row r="4432" spans="1:3" x14ac:dyDescent="0.35">
      <c r="A4432" s="3" t="s">
        <v>13756</v>
      </c>
      <c r="B4432" s="3" t="s">
        <v>21009</v>
      </c>
      <c r="C4432" s="3">
        <v>4.3</v>
      </c>
    </row>
    <row r="4433" spans="1:3" x14ac:dyDescent="0.35">
      <c r="A4433" s="3" t="s">
        <v>21011</v>
      </c>
      <c r="B4433" s="3" t="s">
        <v>21013</v>
      </c>
      <c r="C4433" s="3">
        <v>6.1</v>
      </c>
    </row>
    <row r="4434" spans="1:3" x14ac:dyDescent="0.35">
      <c r="A4434" s="3" t="s">
        <v>14349</v>
      </c>
      <c r="B4434" s="3" t="s">
        <v>21017</v>
      </c>
      <c r="C4434" s="3">
        <v>6</v>
      </c>
    </row>
    <row r="4435" spans="1:3" x14ac:dyDescent="0.35">
      <c r="A4435" s="3" t="s">
        <v>15906</v>
      </c>
      <c r="B4435" s="3" t="s">
        <v>21023</v>
      </c>
      <c r="C4435" s="3">
        <v>5.8</v>
      </c>
    </row>
    <row r="4436" spans="1:3" x14ac:dyDescent="0.35">
      <c r="A4436" s="3" t="s">
        <v>21027</v>
      </c>
      <c r="B4436" s="3" t="s">
        <v>21029</v>
      </c>
      <c r="C4436" s="3">
        <v>6.7</v>
      </c>
    </row>
    <row r="4437" spans="1:3" x14ac:dyDescent="0.35">
      <c r="A4437" s="3" t="s">
        <v>21033</v>
      </c>
      <c r="B4437" s="3" t="s">
        <v>21034</v>
      </c>
      <c r="C4437" s="3">
        <v>6.7</v>
      </c>
    </row>
    <row r="4438" spans="1:3" x14ac:dyDescent="0.35">
      <c r="A4438" s="3" t="s">
        <v>21037</v>
      </c>
      <c r="B4438" s="3" t="s">
        <v>21038</v>
      </c>
      <c r="C4438" s="3">
        <v>7.6</v>
      </c>
    </row>
    <row r="4439" spans="1:3" x14ac:dyDescent="0.35">
      <c r="A4439" s="3" t="s">
        <v>12822</v>
      </c>
      <c r="B4439" s="3" t="s">
        <v>21041</v>
      </c>
      <c r="C4439" s="3">
        <v>5.0999999999999996</v>
      </c>
    </row>
    <row r="4440" spans="1:3" x14ac:dyDescent="0.35">
      <c r="A4440" s="3" t="s">
        <v>21044</v>
      </c>
      <c r="B4440" s="3" t="s">
        <v>21047</v>
      </c>
      <c r="C4440" s="3">
        <v>6.8</v>
      </c>
    </row>
    <row r="4441" spans="1:3" x14ac:dyDescent="0.35">
      <c r="A4441" s="3" t="s">
        <v>21051</v>
      </c>
      <c r="B4441" s="3" t="s">
        <v>21054</v>
      </c>
      <c r="C4441" s="3">
        <v>6.8</v>
      </c>
    </row>
    <row r="4442" spans="1:3" x14ac:dyDescent="0.35">
      <c r="A4442" s="3" t="s">
        <v>21058</v>
      </c>
      <c r="B4442" s="3" t="s">
        <v>21061</v>
      </c>
      <c r="C4442" s="3">
        <v>6.8</v>
      </c>
    </row>
    <row r="4443" spans="1:3" x14ac:dyDescent="0.35">
      <c r="A4443" s="3" t="s">
        <v>21065</v>
      </c>
      <c r="B4443" s="3" t="s">
        <v>21066</v>
      </c>
      <c r="C4443" s="3">
        <v>6.3</v>
      </c>
    </row>
    <row r="4444" spans="1:3" x14ac:dyDescent="0.35">
      <c r="A4444" s="3" t="s">
        <v>21068</v>
      </c>
      <c r="B4444" s="3" t="s">
        <v>21071</v>
      </c>
      <c r="C4444" s="3">
        <v>7.1</v>
      </c>
    </row>
    <row r="4445" spans="1:3" x14ac:dyDescent="0.35">
      <c r="A4445" s="3" t="s">
        <v>21074</v>
      </c>
      <c r="B4445" s="3" t="s">
        <v>21077</v>
      </c>
      <c r="C4445" s="3">
        <v>2.8</v>
      </c>
    </row>
    <row r="4446" spans="1:3" x14ac:dyDescent="0.35">
      <c r="A4446" s="3" t="s">
        <v>21080</v>
      </c>
      <c r="B4446" s="3" t="s">
        <v>21081</v>
      </c>
      <c r="C4446" s="3">
        <v>8.1999999999999993</v>
      </c>
    </row>
    <row r="4447" spans="1:3" x14ac:dyDescent="0.35">
      <c r="A4447" s="3" t="s">
        <v>21084</v>
      </c>
      <c r="B4447" s="3" t="s">
        <v>21086</v>
      </c>
      <c r="C4447" s="3">
        <v>3.1</v>
      </c>
    </row>
    <row r="4448" spans="1:3" x14ac:dyDescent="0.35">
      <c r="A4448" s="3" t="s">
        <v>886</v>
      </c>
      <c r="B4448" s="3" t="s">
        <v>4059</v>
      </c>
      <c r="C4448" s="3">
        <v>7</v>
      </c>
    </row>
    <row r="4449" spans="1:3" x14ac:dyDescent="0.35">
      <c r="A4449" s="3" t="s">
        <v>21088</v>
      </c>
      <c r="B4449" s="3" t="s">
        <v>21090</v>
      </c>
      <c r="C4449" s="3">
        <v>3.3</v>
      </c>
    </row>
    <row r="4450" spans="1:3" x14ac:dyDescent="0.35">
      <c r="A4450" s="3" t="s">
        <v>21094</v>
      </c>
      <c r="B4450" s="3" t="s">
        <v>21095</v>
      </c>
      <c r="C4450" s="3">
        <v>3.6</v>
      </c>
    </row>
    <row r="4451" spans="1:3" x14ac:dyDescent="0.35">
      <c r="A4451" s="3" t="s">
        <v>21099</v>
      </c>
      <c r="B4451" s="3" t="s">
        <v>21102</v>
      </c>
      <c r="C4451" s="3">
        <v>7.7</v>
      </c>
    </row>
    <row r="4452" spans="1:3" x14ac:dyDescent="0.35">
      <c r="A4452" s="3" t="s">
        <v>21106</v>
      </c>
      <c r="B4452" s="3" t="s">
        <v>21108</v>
      </c>
      <c r="C4452" s="3">
        <v>6.7</v>
      </c>
    </row>
    <row r="4453" spans="1:3" x14ac:dyDescent="0.35">
      <c r="A4453" s="3" t="s">
        <v>21112</v>
      </c>
      <c r="B4453" s="3" t="s">
        <v>21114</v>
      </c>
      <c r="C4453" s="3">
        <v>5.5</v>
      </c>
    </row>
    <row r="4454" spans="1:3" x14ac:dyDescent="0.35">
      <c r="A4454" s="3" t="s">
        <v>21117</v>
      </c>
      <c r="B4454" s="3" t="s">
        <v>21120</v>
      </c>
      <c r="C4454" s="3">
        <v>6.6</v>
      </c>
    </row>
    <row r="4455" spans="1:3" x14ac:dyDescent="0.35">
      <c r="A4455" s="3" t="s">
        <v>21124</v>
      </c>
      <c r="B4455" s="3" t="s">
        <v>21126</v>
      </c>
      <c r="C4455" s="3">
        <v>4.8</v>
      </c>
    </row>
    <row r="4456" spans="1:3" x14ac:dyDescent="0.35">
      <c r="A4456" s="3" t="s">
        <v>17173</v>
      </c>
      <c r="B4456" s="3" t="s">
        <v>21131</v>
      </c>
      <c r="C4456" s="3">
        <v>5.5</v>
      </c>
    </row>
    <row r="4457" spans="1:3" x14ac:dyDescent="0.35">
      <c r="A4457" s="3" t="s">
        <v>126</v>
      </c>
      <c r="B4457" s="3" t="s">
        <v>21136</v>
      </c>
      <c r="C4457" s="3">
        <v>6.3</v>
      </c>
    </row>
    <row r="4458" spans="1:3" x14ac:dyDescent="0.35">
      <c r="A4458" s="3" t="s">
        <v>21140</v>
      </c>
      <c r="B4458" s="3" t="s">
        <v>21142</v>
      </c>
      <c r="C4458" s="3">
        <v>6.9</v>
      </c>
    </row>
    <row r="4459" spans="1:3" x14ac:dyDescent="0.35">
      <c r="A4459" s="3" t="s">
        <v>21146</v>
      </c>
      <c r="B4459" s="3" t="s">
        <v>21148</v>
      </c>
      <c r="C4459" s="3">
        <v>6.5</v>
      </c>
    </row>
    <row r="4460" spans="1:3" x14ac:dyDescent="0.35">
      <c r="A4460" s="3" t="s">
        <v>1294</v>
      </c>
      <c r="B4460" s="3" t="s">
        <v>21152</v>
      </c>
      <c r="C4460" s="3">
        <v>8.1999999999999993</v>
      </c>
    </row>
    <row r="4461" spans="1:3" x14ac:dyDescent="0.35">
      <c r="A4461" s="3" t="s">
        <v>21155</v>
      </c>
      <c r="B4461" s="3" t="s">
        <v>21156</v>
      </c>
      <c r="C4461" s="3">
        <v>7.1</v>
      </c>
    </row>
    <row r="4462" spans="1:3" x14ac:dyDescent="0.35">
      <c r="B4462" s="3" t="s">
        <v>21160</v>
      </c>
      <c r="C4462" s="3">
        <v>7.3</v>
      </c>
    </row>
    <row r="4463" spans="1:3" x14ac:dyDescent="0.35">
      <c r="A4463" s="3" t="s">
        <v>16244</v>
      </c>
      <c r="B4463" s="3" t="s">
        <v>21164</v>
      </c>
      <c r="C4463" s="3">
        <v>8.1</v>
      </c>
    </row>
    <row r="4464" spans="1:3" x14ac:dyDescent="0.35">
      <c r="A4464" s="3" t="s">
        <v>272</v>
      </c>
      <c r="B4464" s="3" t="s">
        <v>21168</v>
      </c>
      <c r="C4464" s="3">
        <v>7.2</v>
      </c>
    </row>
    <row r="4465" spans="1:3" x14ac:dyDescent="0.35">
      <c r="A4465" s="3" t="s">
        <v>21171</v>
      </c>
      <c r="B4465" s="3" t="s">
        <v>21174</v>
      </c>
      <c r="C4465" s="3">
        <v>7.4</v>
      </c>
    </row>
    <row r="4466" spans="1:3" x14ac:dyDescent="0.35">
      <c r="A4466" s="3" t="s">
        <v>21179</v>
      </c>
      <c r="B4466" s="3" t="s">
        <v>21180</v>
      </c>
      <c r="C4466" s="3">
        <v>6.5</v>
      </c>
    </row>
    <row r="4467" spans="1:3" x14ac:dyDescent="0.35">
      <c r="A4467" s="3" t="s">
        <v>21183</v>
      </c>
      <c r="B4467" s="3" t="s">
        <v>21184</v>
      </c>
      <c r="C4467" s="3">
        <v>5.7</v>
      </c>
    </row>
    <row r="4468" spans="1:3" x14ac:dyDescent="0.35">
      <c r="A4468" s="3" t="s">
        <v>4291</v>
      </c>
      <c r="B4468" s="3" t="s">
        <v>4292</v>
      </c>
      <c r="C4468" s="3">
        <v>6.1</v>
      </c>
    </row>
    <row r="4469" spans="1:3" x14ac:dyDescent="0.35">
      <c r="B4469" s="3" t="s">
        <v>21188</v>
      </c>
      <c r="C4469" s="3">
        <v>7.7</v>
      </c>
    </row>
    <row r="4470" spans="1:3" x14ac:dyDescent="0.35">
      <c r="A4470" s="3" t="s">
        <v>21192</v>
      </c>
      <c r="B4470" s="3" t="s">
        <v>21195</v>
      </c>
      <c r="C4470" s="3">
        <v>8.6999999999999993</v>
      </c>
    </row>
    <row r="4471" spans="1:3" x14ac:dyDescent="0.35">
      <c r="A4471" s="3" t="s">
        <v>21200</v>
      </c>
      <c r="B4471" s="3" t="s">
        <v>21202</v>
      </c>
      <c r="C4471" s="3">
        <v>4.3</v>
      </c>
    </row>
    <row r="4472" spans="1:3" x14ac:dyDescent="0.35">
      <c r="A4472" s="3" t="s">
        <v>21206</v>
      </c>
      <c r="B4472" s="3" t="s">
        <v>21207</v>
      </c>
      <c r="C4472" s="3">
        <v>6.2</v>
      </c>
    </row>
    <row r="4473" spans="1:3" x14ac:dyDescent="0.35">
      <c r="A4473" s="3" t="s">
        <v>21210</v>
      </c>
      <c r="B4473" s="3" t="s">
        <v>21212</v>
      </c>
      <c r="C4473" s="3">
        <v>3.3</v>
      </c>
    </row>
    <row r="4474" spans="1:3" x14ac:dyDescent="0.35">
      <c r="A4474" s="3" t="s">
        <v>19558</v>
      </c>
      <c r="B4474" s="3" t="s">
        <v>21216</v>
      </c>
      <c r="C4474" s="3">
        <v>2.7</v>
      </c>
    </row>
    <row r="4475" spans="1:3" x14ac:dyDescent="0.35">
      <c r="A4475" s="3" t="s">
        <v>21220</v>
      </c>
      <c r="B4475" s="3" t="s">
        <v>21223</v>
      </c>
      <c r="C4475" s="3">
        <v>5.2</v>
      </c>
    </row>
    <row r="4476" spans="1:3" x14ac:dyDescent="0.35">
      <c r="A4476" s="3" t="s">
        <v>11032</v>
      </c>
      <c r="B4476" s="3" t="s">
        <v>21227</v>
      </c>
      <c r="C4476" s="3">
        <v>8.1999999999999993</v>
      </c>
    </row>
    <row r="4477" spans="1:3" x14ac:dyDescent="0.35">
      <c r="A4477" s="3" t="s">
        <v>7064</v>
      </c>
      <c r="B4477" s="3" t="s">
        <v>21232</v>
      </c>
      <c r="C4477" s="3">
        <v>6.1</v>
      </c>
    </row>
    <row r="4478" spans="1:3" x14ac:dyDescent="0.35">
      <c r="A4478" s="3" t="s">
        <v>18467</v>
      </c>
      <c r="B4478" s="3" t="s">
        <v>21239</v>
      </c>
      <c r="C4478" s="3">
        <v>8</v>
      </c>
    </row>
    <row r="4479" spans="1:3" x14ac:dyDescent="0.35">
      <c r="A4479" s="3" t="s">
        <v>21243</v>
      </c>
      <c r="B4479" s="3" t="s">
        <v>21244</v>
      </c>
      <c r="C4479" s="3">
        <v>5.5</v>
      </c>
    </row>
    <row r="4480" spans="1:3" x14ac:dyDescent="0.35">
      <c r="A4480" s="3" t="s">
        <v>19580</v>
      </c>
      <c r="B4480" s="3" t="s">
        <v>21248</v>
      </c>
      <c r="C4480" s="3">
        <v>5.7</v>
      </c>
    </row>
    <row r="4481" spans="1:3" x14ac:dyDescent="0.35">
      <c r="A4481" s="3" t="s">
        <v>21251</v>
      </c>
      <c r="B4481" s="3" t="s">
        <v>21253</v>
      </c>
      <c r="C4481" s="3">
        <v>3.7</v>
      </c>
    </row>
    <row r="4482" spans="1:3" x14ac:dyDescent="0.35">
      <c r="A4482" s="3" t="s">
        <v>21256</v>
      </c>
      <c r="B4482" s="3" t="s">
        <v>21259</v>
      </c>
      <c r="C4482" s="3">
        <v>7.1</v>
      </c>
    </row>
    <row r="4483" spans="1:3" x14ac:dyDescent="0.35">
      <c r="A4483" s="3" t="s">
        <v>19130</v>
      </c>
      <c r="B4483" s="3" t="s">
        <v>21264</v>
      </c>
      <c r="C4483" s="3">
        <v>7.8</v>
      </c>
    </row>
    <row r="4484" spans="1:3" x14ac:dyDescent="0.35">
      <c r="B4484" s="3" t="s">
        <v>21269</v>
      </c>
      <c r="C4484" s="3">
        <v>7.3</v>
      </c>
    </row>
    <row r="4485" spans="1:3" x14ac:dyDescent="0.35">
      <c r="A4485" s="3" t="s">
        <v>5076</v>
      </c>
      <c r="B4485" s="3" t="s">
        <v>21273</v>
      </c>
      <c r="C4485" s="3">
        <v>4.0999999999999996</v>
      </c>
    </row>
    <row r="4486" spans="1:3" x14ac:dyDescent="0.35">
      <c r="A4486" s="3" t="s">
        <v>1526</v>
      </c>
      <c r="B4486" s="3" t="s">
        <v>21278</v>
      </c>
      <c r="C4486" s="3">
        <v>7.2</v>
      </c>
    </row>
    <row r="4487" spans="1:3" x14ac:dyDescent="0.35">
      <c r="A4487" s="3" t="s">
        <v>332</v>
      </c>
      <c r="B4487" s="3" t="s">
        <v>21281</v>
      </c>
      <c r="C4487" s="3">
        <v>7.7</v>
      </c>
    </row>
    <row r="4488" spans="1:3" x14ac:dyDescent="0.35">
      <c r="A4488" s="3" t="s">
        <v>4939</v>
      </c>
      <c r="B4488" s="3" t="s">
        <v>21284</v>
      </c>
      <c r="C4488" s="3">
        <v>7.1</v>
      </c>
    </row>
    <row r="4489" spans="1:3" x14ac:dyDescent="0.35">
      <c r="A4489" s="3" t="s">
        <v>21287</v>
      </c>
      <c r="B4489" s="3" t="s">
        <v>21289</v>
      </c>
      <c r="C4489" s="3">
        <v>7.6</v>
      </c>
    </row>
    <row r="4490" spans="1:3" x14ac:dyDescent="0.35">
      <c r="A4490" s="3" t="s">
        <v>21293</v>
      </c>
      <c r="B4490" s="3" t="s">
        <v>21296</v>
      </c>
      <c r="C4490" s="3">
        <v>7</v>
      </c>
    </row>
    <row r="4491" spans="1:3" x14ac:dyDescent="0.35">
      <c r="A4491" s="3" t="s">
        <v>2682</v>
      </c>
      <c r="B4491" s="3" t="s">
        <v>2684</v>
      </c>
      <c r="C4491" s="3">
        <v>5.5</v>
      </c>
    </row>
    <row r="4492" spans="1:3" x14ac:dyDescent="0.35">
      <c r="A4492" s="3" t="s">
        <v>10306</v>
      </c>
      <c r="B4492" s="3" t="s">
        <v>21301</v>
      </c>
      <c r="C4492" s="3">
        <v>7.4</v>
      </c>
    </row>
    <row r="4493" spans="1:3" x14ac:dyDescent="0.35">
      <c r="A4493" s="3" t="s">
        <v>13573</v>
      </c>
      <c r="B4493" s="3" t="s">
        <v>21304</v>
      </c>
      <c r="C4493" s="3">
        <v>7.7</v>
      </c>
    </row>
    <row r="4494" spans="1:3" x14ac:dyDescent="0.35">
      <c r="A4494" s="3" t="s">
        <v>11032</v>
      </c>
      <c r="B4494" s="3" t="s">
        <v>21308</v>
      </c>
      <c r="C4494" s="3">
        <v>7.2</v>
      </c>
    </row>
    <row r="4495" spans="1:3" x14ac:dyDescent="0.35">
      <c r="A4495" s="3" t="s">
        <v>6046</v>
      </c>
      <c r="B4495" s="3" t="s">
        <v>9125</v>
      </c>
      <c r="C4495" s="3">
        <v>7.8</v>
      </c>
    </row>
    <row r="4496" spans="1:3" x14ac:dyDescent="0.35">
      <c r="A4496" s="3" t="s">
        <v>21311</v>
      </c>
      <c r="B4496" s="3" t="s">
        <v>21312</v>
      </c>
      <c r="C4496" s="3">
        <v>6.6</v>
      </c>
    </row>
    <row r="4497" spans="1:3" x14ac:dyDescent="0.35">
      <c r="A4497" s="3" t="s">
        <v>21315</v>
      </c>
      <c r="B4497" s="3" t="s">
        <v>21316</v>
      </c>
      <c r="C4497" s="3">
        <v>6</v>
      </c>
    </row>
    <row r="4498" spans="1:3" x14ac:dyDescent="0.35">
      <c r="A4498" s="3" t="s">
        <v>1764</v>
      </c>
      <c r="B4498" s="3" t="s">
        <v>21319</v>
      </c>
      <c r="C4498" s="3">
        <v>8.4</v>
      </c>
    </row>
    <row r="4499" spans="1:3" x14ac:dyDescent="0.35">
      <c r="A4499" s="3" t="s">
        <v>18248</v>
      </c>
      <c r="B4499" s="3" t="s">
        <v>21324</v>
      </c>
      <c r="C4499" s="3">
        <v>6.5</v>
      </c>
    </row>
    <row r="4500" spans="1:3" x14ac:dyDescent="0.35">
      <c r="A4500" s="3" t="s">
        <v>8662</v>
      </c>
      <c r="B4500" s="3" t="s">
        <v>21329</v>
      </c>
      <c r="C4500" s="3">
        <v>8.9</v>
      </c>
    </row>
    <row r="4501" spans="1:3" x14ac:dyDescent="0.35">
      <c r="A4501" s="3" t="s">
        <v>21333</v>
      </c>
      <c r="B4501" s="3" t="s">
        <v>21336</v>
      </c>
      <c r="C4501" s="3">
        <v>7.9</v>
      </c>
    </row>
    <row r="4502" spans="1:3" x14ac:dyDescent="0.35">
      <c r="A4502" s="3" t="s">
        <v>21340</v>
      </c>
      <c r="B4502" s="3" t="s">
        <v>21342</v>
      </c>
      <c r="C4502" s="3">
        <v>6</v>
      </c>
    </row>
    <row r="4503" spans="1:3" x14ac:dyDescent="0.35">
      <c r="A4503" s="3" t="s">
        <v>21346</v>
      </c>
      <c r="B4503" s="3" t="s">
        <v>21349</v>
      </c>
      <c r="C4503" s="3">
        <v>6.1</v>
      </c>
    </row>
    <row r="4504" spans="1:3" x14ac:dyDescent="0.35">
      <c r="A4504" s="3" t="s">
        <v>14739</v>
      </c>
      <c r="B4504" s="3" t="s">
        <v>21353</v>
      </c>
      <c r="C4504" s="3">
        <v>7.4</v>
      </c>
    </row>
    <row r="4505" spans="1:3" x14ac:dyDescent="0.35">
      <c r="A4505" s="3" t="s">
        <v>21356</v>
      </c>
      <c r="B4505" s="3" t="s">
        <v>21357</v>
      </c>
      <c r="C4505" s="3">
        <v>6.2</v>
      </c>
    </row>
    <row r="4506" spans="1:3" x14ac:dyDescent="0.35">
      <c r="A4506" s="3" t="s">
        <v>21360</v>
      </c>
      <c r="B4506" s="3" t="s">
        <v>21363</v>
      </c>
      <c r="C4506" s="3">
        <v>5.6</v>
      </c>
    </row>
    <row r="4507" spans="1:3" x14ac:dyDescent="0.35">
      <c r="A4507" s="3" t="s">
        <v>21367</v>
      </c>
      <c r="B4507" s="3" t="s">
        <v>21370</v>
      </c>
      <c r="C4507" s="3">
        <v>7.2</v>
      </c>
    </row>
    <row r="4508" spans="1:3" x14ac:dyDescent="0.35">
      <c r="A4508" s="3" t="s">
        <v>21373</v>
      </c>
      <c r="B4508" s="3" t="s">
        <v>21374</v>
      </c>
      <c r="C4508" s="3">
        <v>6.1</v>
      </c>
    </row>
    <row r="4509" spans="1:3" x14ac:dyDescent="0.35">
      <c r="A4509" s="3" t="s">
        <v>21378</v>
      </c>
      <c r="B4509" s="3" t="s">
        <v>21380</v>
      </c>
      <c r="C4509" s="3">
        <v>3.8</v>
      </c>
    </row>
    <row r="4510" spans="1:3" x14ac:dyDescent="0.35">
      <c r="A4510" s="3" t="s">
        <v>17687</v>
      </c>
      <c r="B4510" s="3" t="s">
        <v>21385</v>
      </c>
      <c r="C4510" s="3">
        <v>7.1</v>
      </c>
    </row>
    <row r="4511" spans="1:3" x14ac:dyDescent="0.35">
      <c r="A4511" s="3" t="s">
        <v>21388</v>
      </c>
      <c r="B4511" s="3" t="s">
        <v>21390</v>
      </c>
      <c r="C4511" s="3">
        <v>4.5</v>
      </c>
    </row>
    <row r="4512" spans="1:3" x14ac:dyDescent="0.35">
      <c r="A4512" s="3" t="s">
        <v>21393</v>
      </c>
      <c r="B4512" s="3" t="s">
        <v>21397</v>
      </c>
      <c r="C4512" s="3">
        <v>3.8</v>
      </c>
    </row>
    <row r="4513" spans="1:3" x14ac:dyDescent="0.35">
      <c r="A4513" s="3" t="s">
        <v>3613</v>
      </c>
      <c r="B4513" s="3" t="s">
        <v>21402</v>
      </c>
      <c r="C4513" s="3">
        <v>6.2</v>
      </c>
    </row>
    <row r="4514" spans="1:3" x14ac:dyDescent="0.35">
      <c r="A4514" s="3" t="s">
        <v>17054</v>
      </c>
      <c r="B4514" s="3" t="s">
        <v>21408</v>
      </c>
      <c r="C4514" s="3">
        <v>6.6</v>
      </c>
    </row>
    <row r="4515" spans="1:3" x14ac:dyDescent="0.35">
      <c r="A4515" s="3" t="s">
        <v>21412</v>
      </c>
      <c r="B4515" s="3" t="s">
        <v>21414</v>
      </c>
      <c r="C4515" s="3">
        <v>4.5999999999999996</v>
      </c>
    </row>
    <row r="4516" spans="1:3" x14ac:dyDescent="0.35">
      <c r="A4516" s="3" t="s">
        <v>21416</v>
      </c>
      <c r="B4516" s="3" t="s">
        <v>21419</v>
      </c>
      <c r="C4516" s="3">
        <v>4.2</v>
      </c>
    </row>
    <row r="4517" spans="1:3" x14ac:dyDescent="0.35">
      <c r="A4517" s="3" t="s">
        <v>21423</v>
      </c>
      <c r="B4517" s="3" t="s">
        <v>21424</v>
      </c>
      <c r="C4517" s="3">
        <v>6.8</v>
      </c>
    </row>
    <row r="4518" spans="1:3" x14ac:dyDescent="0.35">
      <c r="A4518" s="3" t="s">
        <v>17484</v>
      </c>
      <c r="B4518" s="3" t="s">
        <v>21427</v>
      </c>
      <c r="C4518" s="3">
        <v>7.7</v>
      </c>
    </row>
    <row r="4519" spans="1:3" x14ac:dyDescent="0.35">
      <c r="B4519" s="3" t="s">
        <v>21433</v>
      </c>
      <c r="C4519" s="3">
        <v>7.1</v>
      </c>
    </row>
    <row r="4520" spans="1:3" x14ac:dyDescent="0.35">
      <c r="A4520" s="3" t="s">
        <v>21436</v>
      </c>
      <c r="B4520" s="3" t="s">
        <v>21437</v>
      </c>
      <c r="C4520" s="3">
        <v>5.9</v>
      </c>
    </row>
    <row r="4521" spans="1:3" x14ac:dyDescent="0.35">
      <c r="A4521" s="3" t="s">
        <v>21441</v>
      </c>
      <c r="B4521" s="3" t="s">
        <v>21442</v>
      </c>
      <c r="C4521" s="3">
        <v>4.7</v>
      </c>
    </row>
    <row r="4522" spans="1:3" x14ac:dyDescent="0.35">
      <c r="A4522" s="3" t="s">
        <v>21445</v>
      </c>
      <c r="B4522" s="3" t="s">
        <v>21449</v>
      </c>
      <c r="C4522" s="3">
        <v>7</v>
      </c>
    </row>
    <row r="4523" spans="1:3" x14ac:dyDescent="0.35">
      <c r="A4523" s="3" t="s">
        <v>21453</v>
      </c>
      <c r="B4523" s="3" t="s">
        <v>21456</v>
      </c>
      <c r="C4523" s="3">
        <v>6.9</v>
      </c>
    </row>
    <row r="4524" spans="1:3" x14ac:dyDescent="0.35">
      <c r="A4524" s="3" t="s">
        <v>21460</v>
      </c>
      <c r="B4524" s="3" t="s">
        <v>21462</v>
      </c>
      <c r="C4524" s="3">
        <v>6.1</v>
      </c>
    </row>
    <row r="4525" spans="1:3" x14ac:dyDescent="0.35">
      <c r="A4525" s="3" t="s">
        <v>21466</v>
      </c>
      <c r="B4525" s="3" t="s">
        <v>21469</v>
      </c>
      <c r="C4525" s="3">
        <v>7.6</v>
      </c>
    </row>
    <row r="4526" spans="1:3" x14ac:dyDescent="0.35">
      <c r="A4526" s="3" t="s">
        <v>21475</v>
      </c>
      <c r="B4526" s="3" t="s">
        <v>21476</v>
      </c>
      <c r="C4526" s="3">
        <v>3</v>
      </c>
    </row>
    <row r="4527" spans="1:3" x14ac:dyDescent="0.35">
      <c r="A4527" s="3" t="s">
        <v>21479</v>
      </c>
      <c r="B4527" s="3" t="s">
        <v>21482</v>
      </c>
      <c r="C4527" s="3">
        <v>2.6</v>
      </c>
    </row>
    <row r="4528" spans="1:3" x14ac:dyDescent="0.35">
      <c r="A4528" s="3" t="s">
        <v>17687</v>
      </c>
      <c r="B4528" s="3" t="s">
        <v>21484</v>
      </c>
      <c r="C4528" s="3">
        <v>8.6</v>
      </c>
    </row>
    <row r="4529" spans="1:3" x14ac:dyDescent="0.35">
      <c r="A4529" s="3" t="s">
        <v>21488</v>
      </c>
      <c r="B4529" s="3" t="s">
        <v>21491</v>
      </c>
      <c r="C4529" s="3">
        <v>6.1</v>
      </c>
    </row>
    <row r="4530" spans="1:3" x14ac:dyDescent="0.35">
      <c r="A4530" s="3" t="s">
        <v>21495</v>
      </c>
      <c r="B4530" s="3" t="s">
        <v>21497</v>
      </c>
      <c r="C4530" s="3">
        <v>7.5</v>
      </c>
    </row>
    <row r="4531" spans="1:3" x14ac:dyDescent="0.35">
      <c r="A4531" s="3" t="s">
        <v>21501</v>
      </c>
      <c r="B4531" s="3" t="s">
        <v>21502</v>
      </c>
      <c r="C4531" s="3">
        <v>6.7</v>
      </c>
    </row>
    <row r="4532" spans="1:3" x14ac:dyDescent="0.35">
      <c r="A4532" s="3" t="s">
        <v>6234</v>
      </c>
      <c r="B4532" s="3" t="s">
        <v>21506</v>
      </c>
      <c r="C4532" s="3">
        <v>8.1</v>
      </c>
    </row>
    <row r="4533" spans="1:3" x14ac:dyDescent="0.35">
      <c r="A4533" s="3" t="s">
        <v>21509</v>
      </c>
      <c r="B4533" s="3" t="s">
        <v>21511</v>
      </c>
      <c r="C4533" s="3">
        <v>4.9000000000000004</v>
      </c>
    </row>
    <row r="4534" spans="1:3" x14ac:dyDescent="0.35">
      <c r="A4534" s="3" t="s">
        <v>5367</v>
      </c>
      <c r="B4534" s="3" t="s">
        <v>11832</v>
      </c>
      <c r="C4534" s="3">
        <v>6.8</v>
      </c>
    </row>
    <row r="4535" spans="1:3" x14ac:dyDescent="0.35">
      <c r="A4535" s="3" t="s">
        <v>16351</v>
      </c>
      <c r="B4535" s="3" t="s">
        <v>21516</v>
      </c>
      <c r="C4535" s="3">
        <v>6.8</v>
      </c>
    </row>
    <row r="4536" spans="1:3" x14ac:dyDescent="0.35">
      <c r="A4536" s="3" t="s">
        <v>21520</v>
      </c>
      <c r="B4536" s="3" t="s">
        <v>21522</v>
      </c>
      <c r="C4536" s="3">
        <v>5.7</v>
      </c>
    </row>
    <row r="4537" spans="1:3" x14ac:dyDescent="0.35">
      <c r="A4537" s="3" t="s">
        <v>487</v>
      </c>
      <c r="B4537" s="3" t="s">
        <v>21526</v>
      </c>
      <c r="C4537" s="3">
        <v>8.3000000000000007</v>
      </c>
    </row>
    <row r="4538" spans="1:3" x14ac:dyDescent="0.35">
      <c r="A4538" s="3" t="s">
        <v>2843</v>
      </c>
      <c r="B4538" s="3" t="s">
        <v>21529</v>
      </c>
      <c r="C4538" s="3">
        <v>6.6</v>
      </c>
    </row>
    <row r="4539" spans="1:3" x14ac:dyDescent="0.35">
      <c r="A4539" s="3" t="s">
        <v>5689</v>
      </c>
      <c r="B4539" s="3" t="s">
        <v>21534</v>
      </c>
      <c r="C4539" s="3">
        <v>7.3</v>
      </c>
    </row>
    <row r="4540" spans="1:3" x14ac:dyDescent="0.35">
      <c r="A4540" s="3" t="s">
        <v>21537</v>
      </c>
      <c r="B4540" s="3" t="s">
        <v>21538</v>
      </c>
      <c r="C4540" s="3">
        <v>5</v>
      </c>
    </row>
    <row r="4541" spans="1:3" x14ac:dyDescent="0.35">
      <c r="A4541" s="3" t="s">
        <v>21541</v>
      </c>
      <c r="B4541" s="3" t="s">
        <v>21544</v>
      </c>
      <c r="C4541" s="3">
        <v>7</v>
      </c>
    </row>
    <row r="4542" spans="1:3" x14ac:dyDescent="0.35">
      <c r="A4542" s="3" t="s">
        <v>21548</v>
      </c>
      <c r="B4542" s="3" t="s">
        <v>21551</v>
      </c>
      <c r="C4542" s="3">
        <v>3.4</v>
      </c>
    </row>
    <row r="4543" spans="1:3" x14ac:dyDescent="0.35">
      <c r="A4543" s="3" t="s">
        <v>9031</v>
      </c>
      <c r="B4543" s="3" t="s">
        <v>21555</v>
      </c>
      <c r="C4543" s="3">
        <v>5.9</v>
      </c>
    </row>
    <row r="4544" spans="1:3" x14ac:dyDescent="0.35">
      <c r="A4544" s="3" t="s">
        <v>21558</v>
      </c>
      <c r="B4544" s="3" t="s">
        <v>21561</v>
      </c>
      <c r="C4544" s="3">
        <v>6</v>
      </c>
    </row>
    <row r="4545" spans="1:3" x14ac:dyDescent="0.35">
      <c r="A4545" s="3" t="s">
        <v>12958</v>
      </c>
      <c r="B4545" s="3" t="s">
        <v>21565</v>
      </c>
      <c r="C4545" s="3">
        <v>7.4</v>
      </c>
    </row>
    <row r="4546" spans="1:3" x14ac:dyDescent="0.35">
      <c r="A4546" s="3" t="s">
        <v>21568</v>
      </c>
      <c r="B4546" s="3" t="s">
        <v>21569</v>
      </c>
      <c r="C4546" s="3">
        <v>7.4</v>
      </c>
    </row>
    <row r="4547" spans="1:3" x14ac:dyDescent="0.35">
      <c r="A4547" s="3" t="s">
        <v>10983</v>
      </c>
      <c r="B4547" s="3" t="s">
        <v>21575</v>
      </c>
      <c r="C4547" s="3">
        <v>4.2</v>
      </c>
    </row>
    <row r="4548" spans="1:3" x14ac:dyDescent="0.35">
      <c r="A4548" s="3" t="s">
        <v>21578</v>
      </c>
      <c r="B4548" s="3" t="s">
        <v>21580</v>
      </c>
      <c r="C4548" s="3">
        <v>6.2</v>
      </c>
    </row>
    <row r="4549" spans="1:3" x14ac:dyDescent="0.35">
      <c r="A4549" s="3" t="s">
        <v>21584</v>
      </c>
      <c r="B4549" s="3" t="s">
        <v>21587</v>
      </c>
      <c r="C4549" s="3">
        <v>6.2</v>
      </c>
    </row>
    <row r="4550" spans="1:3" x14ac:dyDescent="0.35">
      <c r="A4550" s="3" t="s">
        <v>13514</v>
      </c>
      <c r="B4550" s="3" t="s">
        <v>21592</v>
      </c>
      <c r="C4550" s="3">
        <v>7.5</v>
      </c>
    </row>
    <row r="4551" spans="1:3" x14ac:dyDescent="0.35">
      <c r="A4551" s="3" t="s">
        <v>21595</v>
      </c>
      <c r="B4551" s="3" t="s">
        <v>21599</v>
      </c>
      <c r="C4551" s="3">
        <v>7.2</v>
      </c>
    </row>
    <row r="4552" spans="1:3" x14ac:dyDescent="0.35">
      <c r="A4552" s="3" t="s">
        <v>487</v>
      </c>
      <c r="B4552" s="3" t="s">
        <v>21606</v>
      </c>
      <c r="C4552" s="3">
        <v>7.2</v>
      </c>
    </row>
    <row r="4553" spans="1:3" x14ac:dyDescent="0.35">
      <c r="A4553" s="3" t="s">
        <v>16339</v>
      </c>
      <c r="B4553" s="3" t="s">
        <v>21610</v>
      </c>
      <c r="C4553" s="3">
        <v>5.4</v>
      </c>
    </row>
    <row r="4554" spans="1:3" x14ac:dyDescent="0.35">
      <c r="A4554" s="3" t="s">
        <v>21614</v>
      </c>
      <c r="B4554" s="3" t="s">
        <v>21616</v>
      </c>
      <c r="C4554" s="3">
        <v>7</v>
      </c>
    </row>
    <row r="4555" spans="1:3" x14ac:dyDescent="0.35">
      <c r="A4555" s="3" t="s">
        <v>21620</v>
      </c>
      <c r="B4555" s="3" t="s">
        <v>21621</v>
      </c>
      <c r="C4555" s="3">
        <v>7.2</v>
      </c>
    </row>
    <row r="4556" spans="1:3" x14ac:dyDescent="0.35">
      <c r="A4556" s="3" t="s">
        <v>21625</v>
      </c>
      <c r="B4556" s="3" t="s">
        <v>21628</v>
      </c>
      <c r="C4556" s="3">
        <v>7.9</v>
      </c>
    </row>
    <row r="4557" spans="1:3" x14ac:dyDescent="0.35">
      <c r="A4557" s="3" t="s">
        <v>18267</v>
      </c>
      <c r="B4557" s="3" t="s">
        <v>21633</v>
      </c>
      <c r="C4557" s="3">
        <v>6.8</v>
      </c>
    </row>
    <row r="4558" spans="1:3" x14ac:dyDescent="0.35">
      <c r="A4558" s="3" t="s">
        <v>13181</v>
      </c>
      <c r="B4558" s="3" t="s">
        <v>21637</v>
      </c>
      <c r="C4558" s="3">
        <v>6.7</v>
      </c>
    </row>
    <row r="4559" spans="1:3" x14ac:dyDescent="0.35">
      <c r="A4559" s="3" t="s">
        <v>8186</v>
      </c>
      <c r="B4559" s="3" t="s">
        <v>16441</v>
      </c>
      <c r="C4559" s="3">
        <v>7.5</v>
      </c>
    </row>
    <row r="4560" spans="1:3" x14ac:dyDescent="0.35">
      <c r="A4560" s="3" t="s">
        <v>21640</v>
      </c>
      <c r="B4560" s="3" t="s">
        <v>21641</v>
      </c>
      <c r="C4560" s="3">
        <v>6.8</v>
      </c>
    </row>
    <row r="4561" spans="1:3" x14ac:dyDescent="0.35">
      <c r="A4561" s="3" t="s">
        <v>21645</v>
      </c>
      <c r="B4561" s="3" t="s">
        <v>21647</v>
      </c>
      <c r="C4561" s="3">
        <v>6.9</v>
      </c>
    </row>
    <row r="4562" spans="1:3" x14ac:dyDescent="0.35">
      <c r="A4562" s="3" t="s">
        <v>21650</v>
      </c>
      <c r="B4562" s="3" t="s">
        <v>21652</v>
      </c>
      <c r="C4562" s="3">
        <v>6.8</v>
      </c>
    </row>
    <row r="4563" spans="1:3" x14ac:dyDescent="0.35">
      <c r="A4563" s="3" t="s">
        <v>21656</v>
      </c>
      <c r="B4563" s="3" t="s">
        <v>21658</v>
      </c>
      <c r="C4563" s="3">
        <v>7.2</v>
      </c>
    </row>
    <row r="4564" spans="1:3" x14ac:dyDescent="0.35">
      <c r="A4564" s="3" t="s">
        <v>21662</v>
      </c>
      <c r="B4564" s="3" t="s">
        <v>21664</v>
      </c>
      <c r="C4564" s="3">
        <v>7.4</v>
      </c>
    </row>
    <row r="4565" spans="1:3" x14ac:dyDescent="0.35">
      <c r="A4565" s="3" t="s">
        <v>17441</v>
      </c>
      <c r="B4565" s="3" t="s">
        <v>21669</v>
      </c>
      <c r="C4565" s="3">
        <v>5.6</v>
      </c>
    </row>
    <row r="4566" spans="1:3" x14ac:dyDescent="0.35">
      <c r="A4566" s="3" t="s">
        <v>16101</v>
      </c>
      <c r="B4566" s="3" t="s">
        <v>21673</v>
      </c>
      <c r="C4566" s="3">
        <v>6.8</v>
      </c>
    </row>
    <row r="4567" spans="1:3" x14ac:dyDescent="0.35">
      <c r="A4567" s="3" t="s">
        <v>13125</v>
      </c>
      <c r="B4567" s="3" t="s">
        <v>18863</v>
      </c>
      <c r="C4567" s="3">
        <v>7.2</v>
      </c>
    </row>
    <row r="4568" spans="1:3" x14ac:dyDescent="0.35">
      <c r="A4568" s="3" t="s">
        <v>21676</v>
      </c>
      <c r="B4568" s="3" t="s">
        <v>21678</v>
      </c>
      <c r="C4568" s="3">
        <v>7.7</v>
      </c>
    </row>
    <row r="4569" spans="1:3" x14ac:dyDescent="0.35">
      <c r="A4569" s="3" t="s">
        <v>21682</v>
      </c>
      <c r="B4569" s="3" t="s">
        <v>21683</v>
      </c>
      <c r="C4569" s="3">
        <v>7</v>
      </c>
    </row>
    <row r="4570" spans="1:3" x14ac:dyDescent="0.35">
      <c r="A4570" s="3" t="s">
        <v>17771</v>
      </c>
      <c r="B4570" s="3" t="s">
        <v>21687</v>
      </c>
      <c r="C4570" s="3">
        <v>7.2</v>
      </c>
    </row>
    <row r="4571" spans="1:3" x14ac:dyDescent="0.35">
      <c r="A4571" s="3" t="s">
        <v>476</v>
      </c>
      <c r="B4571" s="3" t="s">
        <v>4452</v>
      </c>
      <c r="C4571" s="3">
        <v>6.4</v>
      </c>
    </row>
    <row r="4572" spans="1:3" x14ac:dyDescent="0.35">
      <c r="A4572" s="3" t="s">
        <v>21691</v>
      </c>
      <c r="B4572" s="3" t="s">
        <v>21693</v>
      </c>
      <c r="C4572" s="3">
        <v>7.2</v>
      </c>
    </row>
    <row r="4573" spans="1:3" x14ac:dyDescent="0.35">
      <c r="A4573" s="3" t="s">
        <v>21697</v>
      </c>
      <c r="B4573" s="3" t="s">
        <v>21699</v>
      </c>
      <c r="C4573" s="3">
        <v>7.2</v>
      </c>
    </row>
    <row r="4574" spans="1:3" x14ac:dyDescent="0.35">
      <c r="A4574" s="3" t="s">
        <v>21703</v>
      </c>
      <c r="B4574" s="3" t="s">
        <v>21705</v>
      </c>
      <c r="C4574" s="3">
        <v>6.2</v>
      </c>
    </row>
    <row r="4575" spans="1:3" x14ac:dyDescent="0.35">
      <c r="A4575" s="3" t="s">
        <v>10325</v>
      </c>
      <c r="B4575" s="3" t="s">
        <v>14556</v>
      </c>
      <c r="C4575" s="3">
        <v>6.9</v>
      </c>
    </row>
    <row r="4576" spans="1:3" x14ac:dyDescent="0.35">
      <c r="A4576" s="3" t="s">
        <v>10558</v>
      </c>
      <c r="B4576" s="3" t="s">
        <v>21710</v>
      </c>
      <c r="C4576" s="3">
        <v>6.2</v>
      </c>
    </row>
    <row r="4577" spans="1:3" x14ac:dyDescent="0.35">
      <c r="A4577" s="3" t="s">
        <v>5418</v>
      </c>
      <c r="B4577" s="3" t="s">
        <v>21714</v>
      </c>
      <c r="C4577" s="3">
        <v>6.9</v>
      </c>
    </row>
    <row r="4578" spans="1:3" x14ac:dyDescent="0.35">
      <c r="A4578" s="3" t="s">
        <v>21717</v>
      </c>
      <c r="B4578" s="3" t="s">
        <v>21718</v>
      </c>
      <c r="C4578" s="3">
        <v>7</v>
      </c>
    </row>
    <row r="4579" spans="1:3" x14ac:dyDescent="0.35">
      <c r="A4579" s="3" t="s">
        <v>19088</v>
      </c>
      <c r="B4579" s="3" t="s">
        <v>21721</v>
      </c>
      <c r="C4579" s="3">
        <v>6.7</v>
      </c>
    </row>
    <row r="4580" spans="1:3" x14ac:dyDescent="0.35">
      <c r="A4580" s="3" t="s">
        <v>21724</v>
      </c>
      <c r="B4580" s="3" t="s">
        <v>21725</v>
      </c>
      <c r="C4580" s="3">
        <v>3.6</v>
      </c>
    </row>
    <row r="4581" spans="1:3" x14ac:dyDescent="0.35">
      <c r="A4581" s="3" t="s">
        <v>21728</v>
      </c>
      <c r="B4581" s="3" t="s">
        <v>21729</v>
      </c>
      <c r="C4581" s="3">
        <v>6.3</v>
      </c>
    </row>
    <row r="4582" spans="1:3" x14ac:dyDescent="0.35">
      <c r="A4582" s="3" t="s">
        <v>21733</v>
      </c>
      <c r="B4582" s="3" t="s">
        <v>21735</v>
      </c>
      <c r="C4582" s="3">
        <v>7.4</v>
      </c>
    </row>
    <row r="4583" spans="1:3" x14ac:dyDescent="0.35">
      <c r="A4583" s="3" t="s">
        <v>21739</v>
      </c>
      <c r="B4583" s="3" t="s">
        <v>21740</v>
      </c>
      <c r="C4583" s="3">
        <v>7.4</v>
      </c>
    </row>
    <row r="4584" spans="1:3" x14ac:dyDescent="0.35">
      <c r="A4584" s="3" t="s">
        <v>21743</v>
      </c>
      <c r="B4584" s="3" t="s">
        <v>21745</v>
      </c>
      <c r="C4584" s="3">
        <v>7.3</v>
      </c>
    </row>
    <row r="4585" spans="1:3" x14ac:dyDescent="0.35">
      <c r="A4585" s="3" t="s">
        <v>21749</v>
      </c>
      <c r="B4585" s="3" t="s">
        <v>21750</v>
      </c>
      <c r="C4585" s="3">
        <v>6.1</v>
      </c>
    </row>
    <row r="4586" spans="1:3" x14ac:dyDescent="0.35">
      <c r="A4586" s="3" t="s">
        <v>171</v>
      </c>
      <c r="B4586" s="3" t="s">
        <v>2003</v>
      </c>
      <c r="C4586" s="3">
        <v>6.7</v>
      </c>
    </row>
    <row r="4587" spans="1:3" x14ac:dyDescent="0.35">
      <c r="A4587" s="3" t="s">
        <v>21753</v>
      </c>
      <c r="B4587" s="3" t="s">
        <v>21757</v>
      </c>
      <c r="C4587" s="3">
        <v>8.1999999999999993</v>
      </c>
    </row>
    <row r="4588" spans="1:3" x14ac:dyDescent="0.35">
      <c r="A4588" s="3" t="s">
        <v>21761</v>
      </c>
      <c r="B4588" s="3" t="s">
        <v>21762</v>
      </c>
      <c r="C4588" s="3">
        <v>7.7</v>
      </c>
    </row>
    <row r="4589" spans="1:3" x14ac:dyDescent="0.35">
      <c r="A4589" s="3" t="s">
        <v>21766</v>
      </c>
      <c r="B4589" s="3" t="s">
        <v>21769</v>
      </c>
      <c r="C4589" s="3">
        <v>7.3</v>
      </c>
    </row>
    <row r="4590" spans="1:3" x14ac:dyDescent="0.35">
      <c r="A4590" s="3" t="s">
        <v>21773</v>
      </c>
      <c r="B4590" s="3" t="s">
        <v>21776</v>
      </c>
      <c r="C4590" s="3">
        <v>7.4</v>
      </c>
    </row>
    <row r="4591" spans="1:3" x14ac:dyDescent="0.35">
      <c r="A4591" s="3" t="s">
        <v>4194</v>
      </c>
      <c r="B4591" s="3" t="s">
        <v>21780</v>
      </c>
      <c r="C4591" s="3">
        <v>5.7</v>
      </c>
    </row>
    <row r="4592" spans="1:3" x14ac:dyDescent="0.35">
      <c r="A4592" s="3" t="s">
        <v>21784</v>
      </c>
      <c r="B4592" s="3" t="s">
        <v>21788</v>
      </c>
      <c r="C4592" s="3">
        <v>7.6</v>
      </c>
    </row>
    <row r="4593" spans="1:3" x14ac:dyDescent="0.35">
      <c r="A4593" s="3" t="s">
        <v>21791</v>
      </c>
      <c r="B4593" s="3" t="s">
        <v>21794</v>
      </c>
      <c r="C4593" s="3">
        <v>6.8</v>
      </c>
    </row>
    <row r="4594" spans="1:3" x14ac:dyDescent="0.35">
      <c r="A4594" s="3" t="s">
        <v>21797</v>
      </c>
      <c r="B4594" s="3" t="s">
        <v>21798</v>
      </c>
      <c r="C4594" s="3">
        <v>5.6</v>
      </c>
    </row>
    <row r="4595" spans="1:3" x14ac:dyDescent="0.35">
      <c r="A4595" s="3" t="s">
        <v>21802</v>
      </c>
      <c r="B4595" s="3" t="s">
        <v>21804</v>
      </c>
      <c r="C4595" s="3">
        <v>4.8</v>
      </c>
    </row>
    <row r="4596" spans="1:3" x14ac:dyDescent="0.35">
      <c r="A4596" s="3" t="s">
        <v>21808</v>
      </c>
      <c r="B4596" s="3" t="s">
        <v>21810</v>
      </c>
      <c r="C4596" s="3">
        <v>6.4</v>
      </c>
    </row>
    <row r="4597" spans="1:3" x14ac:dyDescent="0.35">
      <c r="A4597" s="3" t="s">
        <v>21813</v>
      </c>
      <c r="B4597" s="3" t="s">
        <v>21814</v>
      </c>
      <c r="C4597" s="3">
        <v>6.8</v>
      </c>
    </row>
    <row r="4598" spans="1:3" x14ac:dyDescent="0.35">
      <c r="A4598" s="3" t="s">
        <v>6097</v>
      </c>
      <c r="B4598" s="3" t="s">
        <v>21817</v>
      </c>
      <c r="C4598" s="3">
        <v>6.1</v>
      </c>
    </row>
    <row r="4599" spans="1:3" x14ac:dyDescent="0.35">
      <c r="A4599" s="3" t="s">
        <v>21820</v>
      </c>
      <c r="B4599" s="3" t="s">
        <v>21823</v>
      </c>
      <c r="C4599" s="3">
        <v>5.2</v>
      </c>
    </row>
    <row r="4600" spans="1:3" x14ac:dyDescent="0.35">
      <c r="A4600" s="3" t="s">
        <v>21827</v>
      </c>
      <c r="B4600" s="3" t="s">
        <v>21830</v>
      </c>
      <c r="C4600" s="3">
        <v>6.9</v>
      </c>
    </row>
    <row r="4601" spans="1:3" x14ac:dyDescent="0.35">
      <c r="A4601" s="3" t="s">
        <v>7565</v>
      </c>
      <c r="B4601" s="3" t="s">
        <v>21834</v>
      </c>
      <c r="C4601" s="3">
        <v>6</v>
      </c>
    </row>
    <row r="4602" spans="1:3" x14ac:dyDescent="0.35">
      <c r="A4602" s="3" t="s">
        <v>21837</v>
      </c>
      <c r="B4602" s="3" t="s">
        <v>21840</v>
      </c>
      <c r="C4602" s="3">
        <v>6.3</v>
      </c>
    </row>
    <row r="4603" spans="1:3" x14ac:dyDescent="0.35">
      <c r="A4603" s="3" t="s">
        <v>21844</v>
      </c>
      <c r="B4603" s="3" t="s">
        <v>21846</v>
      </c>
      <c r="C4603" s="3">
        <v>6.1</v>
      </c>
    </row>
    <row r="4604" spans="1:3" x14ac:dyDescent="0.35">
      <c r="A4604" s="3" t="s">
        <v>21850</v>
      </c>
      <c r="B4604" s="3" t="s">
        <v>21852</v>
      </c>
      <c r="C4604" s="3">
        <v>5.5</v>
      </c>
    </row>
    <row r="4605" spans="1:3" x14ac:dyDescent="0.35">
      <c r="A4605" s="3" t="s">
        <v>21856</v>
      </c>
      <c r="B4605" s="3" t="s">
        <v>21858</v>
      </c>
      <c r="C4605" s="3">
        <v>6.9</v>
      </c>
    </row>
    <row r="4606" spans="1:3" x14ac:dyDescent="0.35">
      <c r="A4606" s="3" t="s">
        <v>19403</v>
      </c>
      <c r="B4606" s="3" t="s">
        <v>21862</v>
      </c>
      <c r="C4606" s="3">
        <v>5.6</v>
      </c>
    </row>
    <row r="4607" spans="1:3" x14ac:dyDescent="0.35">
      <c r="A4607" s="3" t="s">
        <v>21865</v>
      </c>
      <c r="B4607" s="3" t="s">
        <v>21869</v>
      </c>
      <c r="C4607" s="3">
        <v>1.9</v>
      </c>
    </row>
    <row r="4608" spans="1:3" x14ac:dyDescent="0.35">
      <c r="A4608" s="3" t="s">
        <v>10464</v>
      </c>
      <c r="B4608" s="3" t="s">
        <v>21874</v>
      </c>
      <c r="C4608" s="3">
        <v>4.0999999999999996</v>
      </c>
    </row>
    <row r="4609" spans="1:3" x14ac:dyDescent="0.35">
      <c r="A4609" s="3" t="s">
        <v>7531</v>
      </c>
      <c r="B4609" s="3" t="s">
        <v>21878</v>
      </c>
      <c r="C4609" s="3">
        <v>5.4</v>
      </c>
    </row>
    <row r="4610" spans="1:3" x14ac:dyDescent="0.35">
      <c r="A4610" s="3" t="s">
        <v>21882</v>
      </c>
      <c r="B4610" s="3" t="s">
        <v>21885</v>
      </c>
      <c r="C4610" s="3">
        <v>6.8</v>
      </c>
    </row>
    <row r="4611" spans="1:3" x14ac:dyDescent="0.35">
      <c r="A4611" s="3" t="s">
        <v>21889</v>
      </c>
      <c r="B4611" s="3" t="s">
        <v>21892</v>
      </c>
      <c r="C4611" s="3">
        <v>7</v>
      </c>
    </row>
    <row r="4612" spans="1:3" x14ac:dyDescent="0.35">
      <c r="A4612" s="3" t="s">
        <v>21898</v>
      </c>
      <c r="B4612" s="3" t="s">
        <v>21900</v>
      </c>
      <c r="C4612" s="3">
        <v>6.7</v>
      </c>
    </row>
    <row r="4613" spans="1:3" x14ac:dyDescent="0.35">
      <c r="A4613" s="3" t="s">
        <v>21904</v>
      </c>
      <c r="B4613" s="3" t="s">
        <v>21905</v>
      </c>
      <c r="C4613" s="3">
        <v>5.8</v>
      </c>
    </row>
    <row r="4614" spans="1:3" x14ac:dyDescent="0.35">
      <c r="A4614" s="3" t="s">
        <v>21908</v>
      </c>
      <c r="B4614" s="3" t="s">
        <v>21910</v>
      </c>
      <c r="C4614" s="3">
        <v>6.2</v>
      </c>
    </row>
    <row r="4615" spans="1:3" x14ac:dyDescent="0.35">
      <c r="A4615" s="3" t="s">
        <v>21914</v>
      </c>
      <c r="B4615" s="3" t="s">
        <v>21916</v>
      </c>
      <c r="C4615" s="3">
        <v>2.8</v>
      </c>
    </row>
    <row r="4616" spans="1:3" x14ac:dyDescent="0.35">
      <c r="A4616" s="3" t="s">
        <v>16450</v>
      </c>
      <c r="B4616" s="3" t="s">
        <v>21920</v>
      </c>
      <c r="C4616" s="3">
        <v>7.3</v>
      </c>
    </row>
    <row r="4617" spans="1:3" x14ac:dyDescent="0.35">
      <c r="A4617" s="3" t="s">
        <v>21924</v>
      </c>
      <c r="B4617" s="3" t="s">
        <v>21925</v>
      </c>
      <c r="C4617" s="3">
        <v>5.8</v>
      </c>
    </row>
    <row r="4618" spans="1:3" x14ac:dyDescent="0.35">
      <c r="A4618" s="3" t="s">
        <v>6282</v>
      </c>
      <c r="B4618" s="3" t="s">
        <v>21928</v>
      </c>
      <c r="C4618" s="3">
        <v>6.5</v>
      </c>
    </row>
    <row r="4619" spans="1:3" x14ac:dyDescent="0.35">
      <c r="A4619" s="3" t="s">
        <v>21931</v>
      </c>
      <c r="B4619" s="3" t="s">
        <v>21932</v>
      </c>
      <c r="C4619" s="3">
        <v>6.1</v>
      </c>
    </row>
    <row r="4620" spans="1:3" x14ac:dyDescent="0.35">
      <c r="A4620" s="3" t="s">
        <v>21935</v>
      </c>
      <c r="B4620" s="3" t="s">
        <v>21938</v>
      </c>
      <c r="C4620" s="3">
        <v>5.0999999999999996</v>
      </c>
    </row>
    <row r="4621" spans="1:3" x14ac:dyDescent="0.35">
      <c r="A4621" s="3" t="s">
        <v>21941</v>
      </c>
      <c r="B4621" s="3" t="s">
        <v>21943</v>
      </c>
      <c r="C4621" s="3">
        <v>2.2000000000000002</v>
      </c>
    </row>
    <row r="4622" spans="1:3" x14ac:dyDescent="0.35">
      <c r="A4622" s="3" t="s">
        <v>21947</v>
      </c>
      <c r="B4622" s="3" t="s">
        <v>21950</v>
      </c>
      <c r="C4622" s="3">
        <v>7.2</v>
      </c>
    </row>
    <row r="4623" spans="1:3" x14ac:dyDescent="0.35">
      <c r="A4623" s="3" t="s">
        <v>21954</v>
      </c>
      <c r="B4623" s="3" t="s">
        <v>21955</v>
      </c>
      <c r="C4623" s="3">
        <v>5.7</v>
      </c>
    </row>
    <row r="4624" spans="1:3" x14ac:dyDescent="0.35">
      <c r="A4624" s="3" t="s">
        <v>21958</v>
      </c>
      <c r="B4624" s="3" t="s">
        <v>21960</v>
      </c>
      <c r="C4624" s="3">
        <v>3.4</v>
      </c>
    </row>
    <row r="4625" spans="1:3" x14ac:dyDescent="0.35">
      <c r="A4625" s="3" t="s">
        <v>21941</v>
      </c>
      <c r="B4625" s="3" t="s">
        <v>21963</v>
      </c>
      <c r="C4625" s="3">
        <v>3.8</v>
      </c>
    </row>
    <row r="4626" spans="1:3" x14ac:dyDescent="0.35">
      <c r="A4626" s="3" t="s">
        <v>16641</v>
      </c>
      <c r="B4626" s="3" t="s">
        <v>21968</v>
      </c>
      <c r="C4626" s="3">
        <v>4.7</v>
      </c>
    </row>
    <row r="4627" spans="1:3" x14ac:dyDescent="0.35">
      <c r="A4627" s="3" t="s">
        <v>21972</v>
      </c>
      <c r="B4627" s="3" t="s">
        <v>21975</v>
      </c>
      <c r="C4627" s="3">
        <v>5.6</v>
      </c>
    </row>
    <row r="4628" spans="1:3" x14ac:dyDescent="0.35">
      <c r="A4628" s="3" t="s">
        <v>21979</v>
      </c>
      <c r="B4628" s="3" t="s">
        <v>21982</v>
      </c>
      <c r="C4628" s="3">
        <v>3.9</v>
      </c>
    </row>
    <row r="4629" spans="1:3" x14ac:dyDescent="0.35">
      <c r="A4629" s="3" t="s">
        <v>21986</v>
      </c>
      <c r="B4629" s="3" t="s">
        <v>21989</v>
      </c>
      <c r="C4629" s="3">
        <v>5.4</v>
      </c>
    </row>
    <row r="4630" spans="1:3" x14ac:dyDescent="0.35">
      <c r="A4630" s="3" t="s">
        <v>21992</v>
      </c>
      <c r="B4630" s="3" t="s">
        <v>21994</v>
      </c>
      <c r="C4630" s="3">
        <v>5.2</v>
      </c>
    </row>
    <row r="4631" spans="1:3" x14ac:dyDescent="0.35">
      <c r="A4631" s="3" t="s">
        <v>21998</v>
      </c>
      <c r="B4631" s="3" t="s">
        <v>22001</v>
      </c>
      <c r="C4631" s="3">
        <v>3.5</v>
      </c>
    </row>
    <row r="4632" spans="1:3" x14ac:dyDescent="0.35">
      <c r="A4632" s="3" t="s">
        <v>22005</v>
      </c>
      <c r="B4632" s="3" t="s">
        <v>22007</v>
      </c>
      <c r="C4632" s="3">
        <v>5.3</v>
      </c>
    </row>
    <row r="4633" spans="1:3" x14ac:dyDescent="0.35">
      <c r="A4633" s="3" t="s">
        <v>5289</v>
      </c>
      <c r="B4633" s="3" t="s">
        <v>12565</v>
      </c>
      <c r="C4633" s="3">
        <v>7</v>
      </c>
    </row>
    <row r="4634" spans="1:3" x14ac:dyDescent="0.35">
      <c r="A4634" s="3" t="s">
        <v>22009</v>
      </c>
      <c r="B4634" s="3" t="s">
        <v>22010</v>
      </c>
      <c r="C4634" s="3">
        <v>7.1</v>
      </c>
    </row>
    <row r="4635" spans="1:3" x14ac:dyDescent="0.35">
      <c r="A4635" s="3" t="s">
        <v>22014</v>
      </c>
      <c r="B4635" s="3" t="s">
        <v>22016</v>
      </c>
      <c r="C4635" s="3">
        <v>5.5</v>
      </c>
    </row>
    <row r="4636" spans="1:3" x14ac:dyDescent="0.35">
      <c r="B4636" s="3" t="s">
        <v>22021</v>
      </c>
      <c r="C4636" s="3">
        <v>5.9</v>
      </c>
    </row>
    <row r="4637" spans="1:3" x14ac:dyDescent="0.35">
      <c r="A4637" s="3" t="s">
        <v>22025</v>
      </c>
      <c r="B4637" s="3" t="s">
        <v>22027</v>
      </c>
      <c r="C4637" s="3">
        <v>6</v>
      </c>
    </row>
    <row r="4638" spans="1:3" x14ac:dyDescent="0.35">
      <c r="A4638" s="3" t="s">
        <v>22030</v>
      </c>
      <c r="B4638" s="3" t="s">
        <v>22031</v>
      </c>
      <c r="C4638" s="3">
        <v>4.8</v>
      </c>
    </row>
    <row r="4639" spans="1:3" x14ac:dyDescent="0.35">
      <c r="A4639" s="3" t="s">
        <v>22034</v>
      </c>
      <c r="B4639" s="3" t="s">
        <v>22038</v>
      </c>
      <c r="C4639" s="3">
        <v>7.1</v>
      </c>
    </row>
    <row r="4640" spans="1:3" x14ac:dyDescent="0.35">
      <c r="A4640" s="3" t="s">
        <v>20226</v>
      </c>
      <c r="B4640" s="3" t="s">
        <v>22042</v>
      </c>
      <c r="C4640" s="3">
        <v>8.1999999999999993</v>
      </c>
    </row>
    <row r="4641" spans="1:3" x14ac:dyDescent="0.35">
      <c r="A4641" s="3" t="s">
        <v>22045</v>
      </c>
      <c r="B4641" s="3" t="s">
        <v>22046</v>
      </c>
      <c r="C4641" s="3">
        <v>5.7</v>
      </c>
    </row>
    <row r="4642" spans="1:3" x14ac:dyDescent="0.35">
      <c r="A4642" s="3" t="s">
        <v>22049</v>
      </c>
      <c r="B4642" s="3" t="s">
        <v>22052</v>
      </c>
      <c r="C4642" s="3">
        <v>7.9</v>
      </c>
    </row>
    <row r="4643" spans="1:3" x14ac:dyDescent="0.35">
      <c r="A4643" s="3" t="s">
        <v>22057</v>
      </c>
      <c r="B4643" s="3" t="s">
        <v>22058</v>
      </c>
      <c r="C4643" s="3">
        <v>7.3</v>
      </c>
    </row>
    <row r="4644" spans="1:3" x14ac:dyDescent="0.35">
      <c r="A4644" s="3" t="s">
        <v>3541</v>
      </c>
      <c r="B4644" s="3" t="s">
        <v>22063</v>
      </c>
      <c r="C4644" s="3">
        <v>7.1</v>
      </c>
    </row>
    <row r="4645" spans="1:3" x14ac:dyDescent="0.35">
      <c r="A4645" s="3" t="s">
        <v>21311</v>
      </c>
      <c r="B4645" s="3" t="s">
        <v>22067</v>
      </c>
      <c r="C4645" s="3">
        <v>6.4</v>
      </c>
    </row>
    <row r="4646" spans="1:3" x14ac:dyDescent="0.35">
      <c r="A4646" s="3" t="s">
        <v>22070</v>
      </c>
      <c r="B4646" s="3" t="s">
        <v>22073</v>
      </c>
      <c r="C4646" s="3">
        <v>5.9</v>
      </c>
    </row>
    <row r="4647" spans="1:3" x14ac:dyDescent="0.35">
      <c r="A4647" s="3" t="s">
        <v>7100</v>
      </c>
      <c r="B4647" s="3" t="s">
        <v>22079</v>
      </c>
      <c r="C4647" s="3">
        <v>7.5</v>
      </c>
    </row>
    <row r="4648" spans="1:3" x14ac:dyDescent="0.35">
      <c r="A4648" s="3" t="s">
        <v>22083</v>
      </c>
      <c r="B4648" s="3" t="s">
        <v>22085</v>
      </c>
      <c r="C4648" s="3">
        <v>6.4</v>
      </c>
    </row>
    <row r="4649" spans="1:3" x14ac:dyDescent="0.35">
      <c r="A4649" s="3" t="s">
        <v>2750</v>
      </c>
      <c r="B4649" s="3" t="s">
        <v>22091</v>
      </c>
      <c r="C4649" s="3">
        <v>7.4</v>
      </c>
    </row>
    <row r="4650" spans="1:3" x14ac:dyDescent="0.35">
      <c r="A4650" s="3" t="s">
        <v>9470</v>
      </c>
      <c r="B4650" s="3" t="s">
        <v>22096</v>
      </c>
      <c r="C4650" s="3">
        <v>7.3</v>
      </c>
    </row>
    <row r="4651" spans="1:3" x14ac:dyDescent="0.35">
      <c r="A4651" s="3" t="s">
        <v>12774</v>
      </c>
      <c r="B4651" s="3" t="s">
        <v>12775</v>
      </c>
      <c r="C4651" s="3">
        <v>6.5</v>
      </c>
    </row>
    <row r="4652" spans="1:3" x14ac:dyDescent="0.35">
      <c r="A4652" s="3" t="s">
        <v>22099</v>
      </c>
      <c r="B4652" s="3" t="s">
        <v>22100</v>
      </c>
      <c r="C4652" s="3">
        <v>7.2</v>
      </c>
    </row>
    <row r="4653" spans="1:3" x14ac:dyDescent="0.35">
      <c r="A4653" s="3" t="s">
        <v>22103</v>
      </c>
      <c r="B4653" s="3" t="s">
        <v>22106</v>
      </c>
      <c r="C4653" s="3">
        <v>6.7</v>
      </c>
    </row>
    <row r="4654" spans="1:3" x14ac:dyDescent="0.35">
      <c r="A4654" s="3" t="s">
        <v>22110</v>
      </c>
      <c r="B4654" s="3" t="s">
        <v>22111</v>
      </c>
      <c r="C4654" s="3">
        <v>7.1</v>
      </c>
    </row>
    <row r="4655" spans="1:3" x14ac:dyDescent="0.35">
      <c r="A4655" s="3" t="s">
        <v>22114</v>
      </c>
      <c r="B4655" s="3" t="s">
        <v>22115</v>
      </c>
      <c r="C4655" s="3">
        <v>6</v>
      </c>
    </row>
    <row r="4656" spans="1:3" x14ac:dyDescent="0.35">
      <c r="A4656" s="3" t="s">
        <v>8351</v>
      </c>
      <c r="B4656" s="3" t="s">
        <v>22119</v>
      </c>
      <c r="C4656" s="3">
        <v>6.7</v>
      </c>
    </row>
    <row r="4657" spans="1:3" x14ac:dyDescent="0.35">
      <c r="A4657" s="3" t="s">
        <v>22122</v>
      </c>
      <c r="B4657" s="3" t="s">
        <v>22125</v>
      </c>
      <c r="C4657" s="3">
        <v>5.6</v>
      </c>
    </row>
    <row r="4658" spans="1:3" x14ac:dyDescent="0.35">
      <c r="A4658" s="3" t="s">
        <v>18030</v>
      </c>
      <c r="B4658" s="3" t="s">
        <v>22130</v>
      </c>
      <c r="C4658" s="3">
        <v>7</v>
      </c>
    </row>
    <row r="4659" spans="1:3" x14ac:dyDescent="0.35">
      <c r="A4659" s="3" t="s">
        <v>18369</v>
      </c>
      <c r="B4659" s="3" t="s">
        <v>22135</v>
      </c>
      <c r="C4659" s="3">
        <v>4.9000000000000004</v>
      </c>
    </row>
    <row r="4660" spans="1:3" x14ac:dyDescent="0.35">
      <c r="A4660" s="3" t="s">
        <v>22139</v>
      </c>
      <c r="B4660" s="3" t="s">
        <v>22141</v>
      </c>
      <c r="C4660" s="3">
        <v>3.2</v>
      </c>
    </row>
    <row r="4661" spans="1:3" x14ac:dyDescent="0.35">
      <c r="A4661" s="3" t="s">
        <v>22143</v>
      </c>
      <c r="B4661" s="3" t="s">
        <v>22146</v>
      </c>
      <c r="C4661" s="3">
        <v>8.4</v>
      </c>
    </row>
    <row r="4662" spans="1:3" x14ac:dyDescent="0.35">
      <c r="A4662" s="3" t="s">
        <v>22150</v>
      </c>
      <c r="B4662" s="3" t="s">
        <v>22153</v>
      </c>
      <c r="C4662" s="3">
        <v>6.9</v>
      </c>
    </row>
    <row r="4663" spans="1:3" x14ac:dyDescent="0.35">
      <c r="A4663" s="3" t="s">
        <v>18296</v>
      </c>
      <c r="B4663" s="3" t="s">
        <v>22158</v>
      </c>
      <c r="C4663" s="3">
        <v>7.5</v>
      </c>
    </row>
    <row r="4664" spans="1:3" x14ac:dyDescent="0.35">
      <c r="A4664" s="3" t="s">
        <v>19697</v>
      </c>
      <c r="B4664" s="3" t="s">
        <v>22163</v>
      </c>
      <c r="C4664" s="3">
        <v>7.2</v>
      </c>
    </row>
    <row r="4665" spans="1:3" x14ac:dyDescent="0.35">
      <c r="A4665" s="3" t="s">
        <v>14895</v>
      </c>
      <c r="B4665" s="3" t="s">
        <v>22168</v>
      </c>
      <c r="C4665" s="3">
        <v>7.2</v>
      </c>
    </row>
    <row r="4666" spans="1:3" x14ac:dyDescent="0.35">
      <c r="A4666" s="3" t="s">
        <v>22172</v>
      </c>
      <c r="B4666" s="3" t="s">
        <v>22175</v>
      </c>
      <c r="C4666" s="3">
        <v>8</v>
      </c>
    </row>
    <row r="4667" spans="1:3" x14ac:dyDescent="0.35">
      <c r="A4667" s="3" t="s">
        <v>22179</v>
      </c>
      <c r="B4667" s="3" t="s">
        <v>22181</v>
      </c>
      <c r="C4667" s="3">
        <v>7.4</v>
      </c>
    </row>
    <row r="4668" spans="1:3" x14ac:dyDescent="0.35">
      <c r="A4668" s="3" t="s">
        <v>22185</v>
      </c>
      <c r="B4668" s="3" t="s">
        <v>22188</v>
      </c>
      <c r="C4668" s="3">
        <v>7.2</v>
      </c>
    </row>
    <row r="4669" spans="1:3" x14ac:dyDescent="0.35">
      <c r="A4669" s="3" t="s">
        <v>4351</v>
      </c>
      <c r="B4669" s="3" t="s">
        <v>22192</v>
      </c>
      <c r="C4669" s="3">
        <v>6.5</v>
      </c>
    </row>
    <row r="4670" spans="1:3" x14ac:dyDescent="0.35">
      <c r="A4670" s="3" t="s">
        <v>22195</v>
      </c>
      <c r="B4670" s="3" t="s">
        <v>22197</v>
      </c>
      <c r="C4670" s="3">
        <v>7.2</v>
      </c>
    </row>
    <row r="4671" spans="1:3" x14ac:dyDescent="0.35">
      <c r="A4671" s="3" t="s">
        <v>22200</v>
      </c>
      <c r="B4671" s="3" t="s">
        <v>22201</v>
      </c>
      <c r="C4671" s="3">
        <v>4.2</v>
      </c>
    </row>
    <row r="4672" spans="1:3" x14ac:dyDescent="0.35">
      <c r="A4672" s="3" t="s">
        <v>22205</v>
      </c>
      <c r="B4672" s="3" t="s">
        <v>22207</v>
      </c>
      <c r="C4672" s="3">
        <v>5.0999999999999996</v>
      </c>
    </row>
    <row r="4673" spans="1:3" x14ac:dyDescent="0.35">
      <c r="A4673" s="3" t="s">
        <v>5170</v>
      </c>
      <c r="B4673" s="3" t="s">
        <v>22211</v>
      </c>
      <c r="C4673" s="3">
        <v>6.4</v>
      </c>
    </row>
    <row r="4674" spans="1:3" x14ac:dyDescent="0.35">
      <c r="A4674" s="3" t="s">
        <v>22215</v>
      </c>
      <c r="B4674" s="3" t="s">
        <v>22218</v>
      </c>
      <c r="C4674" s="3">
        <v>6.8</v>
      </c>
    </row>
    <row r="4675" spans="1:3" x14ac:dyDescent="0.35">
      <c r="A4675" s="3" t="s">
        <v>22221</v>
      </c>
      <c r="B4675" s="3" t="s">
        <v>22225</v>
      </c>
      <c r="C4675" s="3">
        <v>6.2</v>
      </c>
    </row>
    <row r="4676" spans="1:3" x14ac:dyDescent="0.35">
      <c r="A4676" s="3" t="s">
        <v>1432</v>
      </c>
      <c r="B4676" s="3" t="s">
        <v>22229</v>
      </c>
      <c r="C4676" s="3">
        <v>7.5</v>
      </c>
    </row>
    <row r="4677" spans="1:3" x14ac:dyDescent="0.35">
      <c r="A4677" s="3" t="s">
        <v>21051</v>
      </c>
      <c r="B4677" s="3" t="s">
        <v>22235</v>
      </c>
      <c r="C4677" s="3">
        <v>7.7</v>
      </c>
    </row>
    <row r="4678" spans="1:3" x14ac:dyDescent="0.35">
      <c r="A4678" s="3" t="s">
        <v>22239</v>
      </c>
      <c r="B4678" s="3" t="s">
        <v>22241</v>
      </c>
      <c r="C4678" s="3">
        <v>6.9</v>
      </c>
    </row>
    <row r="4679" spans="1:3" x14ac:dyDescent="0.35">
      <c r="A4679" s="3" t="s">
        <v>233</v>
      </c>
      <c r="B4679" s="3" t="s">
        <v>22244</v>
      </c>
      <c r="C4679" s="3">
        <v>7</v>
      </c>
    </row>
    <row r="4680" spans="1:3" x14ac:dyDescent="0.35">
      <c r="A4680" s="3" t="s">
        <v>19826</v>
      </c>
      <c r="B4680" s="3" t="s">
        <v>22248</v>
      </c>
      <c r="C4680" s="3">
        <v>7.5</v>
      </c>
    </row>
    <row r="4681" spans="1:3" x14ac:dyDescent="0.35">
      <c r="A4681" s="3" t="s">
        <v>22252</v>
      </c>
      <c r="B4681" s="3" t="s">
        <v>22253</v>
      </c>
      <c r="C4681" s="3">
        <v>6.3</v>
      </c>
    </row>
    <row r="4682" spans="1:3" x14ac:dyDescent="0.35">
      <c r="A4682" s="3" t="s">
        <v>21808</v>
      </c>
      <c r="B4682" s="3" t="s">
        <v>22257</v>
      </c>
      <c r="C4682" s="3">
        <v>5.5</v>
      </c>
    </row>
    <row r="4683" spans="1:3" x14ac:dyDescent="0.35">
      <c r="A4683" s="3" t="s">
        <v>3749</v>
      </c>
      <c r="B4683" s="3" t="s">
        <v>12404</v>
      </c>
      <c r="C4683" s="3">
        <v>4.8</v>
      </c>
    </row>
    <row r="4684" spans="1:3" x14ac:dyDescent="0.35">
      <c r="A4684" s="3" t="s">
        <v>9551</v>
      </c>
      <c r="B4684" s="3" t="s">
        <v>22262</v>
      </c>
      <c r="C4684" s="3">
        <v>8.1</v>
      </c>
    </row>
    <row r="4685" spans="1:3" x14ac:dyDescent="0.35">
      <c r="A4685" s="3" t="s">
        <v>2392</v>
      </c>
      <c r="B4685" s="3" t="s">
        <v>22268</v>
      </c>
      <c r="C4685" s="3">
        <v>6.6</v>
      </c>
    </row>
    <row r="4686" spans="1:3" x14ac:dyDescent="0.35">
      <c r="A4686" s="3" t="s">
        <v>22272</v>
      </c>
      <c r="B4686" s="3" t="s">
        <v>22274</v>
      </c>
      <c r="C4686" s="3">
        <v>5.2</v>
      </c>
    </row>
    <row r="4687" spans="1:3" x14ac:dyDescent="0.35">
      <c r="A4687" s="3" t="s">
        <v>8197</v>
      </c>
      <c r="B4687" s="3" t="s">
        <v>22277</v>
      </c>
      <c r="C4687" s="3">
        <v>5.6</v>
      </c>
    </row>
    <row r="4688" spans="1:3" x14ac:dyDescent="0.35">
      <c r="A4688" s="3" t="s">
        <v>22281</v>
      </c>
      <c r="B4688" s="3" t="s">
        <v>22283</v>
      </c>
      <c r="C4688" s="3">
        <v>3.1</v>
      </c>
    </row>
    <row r="4689" spans="1:3" x14ac:dyDescent="0.35">
      <c r="A4689" s="3" t="s">
        <v>17251</v>
      </c>
      <c r="B4689" s="3" t="s">
        <v>22288</v>
      </c>
      <c r="C4689" s="3">
        <v>8.1</v>
      </c>
    </row>
    <row r="4690" spans="1:3" x14ac:dyDescent="0.35">
      <c r="A4690" s="3" t="s">
        <v>16174</v>
      </c>
      <c r="B4690" s="3" t="s">
        <v>22295</v>
      </c>
      <c r="C4690" s="3">
        <v>8.3000000000000007</v>
      </c>
    </row>
    <row r="4691" spans="1:3" x14ac:dyDescent="0.35">
      <c r="A4691" s="3" t="s">
        <v>22299</v>
      </c>
      <c r="B4691" s="3" t="s">
        <v>22302</v>
      </c>
      <c r="C4691" s="3">
        <v>7.1</v>
      </c>
    </row>
    <row r="4692" spans="1:3" x14ac:dyDescent="0.35">
      <c r="A4692" s="3" t="s">
        <v>299</v>
      </c>
      <c r="B4692" s="3" t="s">
        <v>22306</v>
      </c>
      <c r="C4692" s="3">
        <v>8.1</v>
      </c>
    </row>
    <row r="4693" spans="1:3" x14ac:dyDescent="0.35">
      <c r="A4693" s="3" t="s">
        <v>17910</v>
      </c>
      <c r="B4693" s="3" t="s">
        <v>22309</v>
      </c>
      <c r="C4693" s="3">
        <v>7.2</v>
      </c>
    </row>
    <row r="4694" spans="1:3" x14ac:dyDescent="0.35">
      <c r="A4694" s="3" t="s">
        <v>22313</v>
      </c>
      <c r="B4694" s="3" t="s">
        <v>22316</v>
      </c>
      <c r="C4694" s="3">
        <v>6.3</v>
      </c>
    </row>
    <row r="4695" spans="1:3" x14ac:dyDescent="0.35">
      <c r="A4695" s="3" t="s">
        <v>22320</v>
      </c>
      <c r="B4695" s="3" t="s">
        <v>22321</v>
      </c>
      <c r="C4695" s="3">
        <v>4</v>
      </c>
    </row>
    <row r="4696" spans="1:3" x14ac:dyDescent="0.35">
      <c r="A4696" s="3" t="s">
        <v>171</v>
      </c>
      <c r="B4696" s="3" t="s">
        <v>209</v>
      </c>
      <c r="C4696" s="3">
        <v>7.2</v>
      </c>
    </row>
    <row r="4697" spans="1:3" x14ac:dyDescent="0.35">
      <c r="A4697" s="3" t="s">
        <v>5128</v>
      </c>
      <c r="B4697" s="3" t="s">
        <v>7469</v>
      </c>
      <c r="C4697" s="3">
        <v>5.3</v>
      </c>
    </row>
    <row r="4698" spans="1:3" x14ac:dyDescent="0.35">
      <c r="A4698" s="3" t="s">
        <v>22324</v>
      </c>
      <c r="B4698" s="3" t="s">
        <v>22325</v>
      </c>
      <c r="C4698" s="3">
        <v>7.2</v>
      </c>
    </row>
    <row r="4699" spans="1:3" x14ac:dyDescent="0.35">
      <c r="A4699" s="3" t="s">
        <v>22329</v>
      </c>
      <c r="B4699" s="3" t="s">
        <v>22331</v>
      </c>
      <c r="C4699" s="3">
        <v>6.5</v>
      </c>
    </row>
    <row r="4700" spans="1:3" x14ac:dyDescent="0.35">
      <c r="A4700" s="3" t="s">
        <v>22335</v>
      </c>
      <c r="B4700" s="3" t="s">
        <v>22337</v>
      </c>
      <c r="C4700" s="3">
        <v>6.5</v>
      </c>
    </row>
    <row r="4701" spans="1:3" x14ac:dyDescent="0.35">
      <c r="A4701" s="3" t="s">
        <v>22341</v>
      </c>
      <c r="B4701" s="3" t="s">
        <v>22343</v>
      </c>
      <c r="C4701" s="3">
        <v>4.9000000000000004</v>
      </c>
    </row>
    <row r="4702" spans="1:3" x14ac:dyDescent="0.35">
      <c r="A4702" s="3" t="s">
        <v>22347</v>
      </c>
      <c r="B4702" s="3" t="s">
        <v>22350</v>
      </c>
      <c r="C4702" s="3">
        <v>5.2</v>
      </c>
    </row>
    <row r="4703" spans="1:3" x14ac:dyDescent="0.35">
      <c r="A4703" s="3" t="s">
        <v>22354</v>
      </c>
      <c r="B4703" s="3" t="s">
        <v>22355</v>
      </c>
      <c r="C4703" s="3">
        <v>7.4</v>
      </c>
    </row>
    <row r="4704" spans="1:3" x14ac:dyDescent="0.35">
      <c r="A4704" s="3" t="s">
        <v>22358</v>
      </c>
      <c r="B4704" s="3" t="s">
        <v>22360</v>
      </c>
      <c r="C4704" s="3">
        <v>7.4</v>
      </c>
    </row>
    <row r="4705" spans="1:3" x14ac:dyDescent="0.35">
      <c r="A4705" s="3" t="s">
        <v>22363</v>
      </c>
      <c r="B4705" s="3" t="s">
        <v>22365</v>
      </c>
      <c r="C4705" s="3">
        <v>5.4</v>
      </c>
    </row>
    <row r="4706" spans="1:3" x14ac:dyDescent="0.35">
      <c r="A4706" s="3" t="s">
        <v>22369</v>
      </c>
      <c r="B4706" s="3" t="s">
        <v>22371</v>
      </c>
      <c r="C4706" s="3">
        <v>3.9</v>
      </c>
    </row>
    <row r="4707" spans="1:3" x14ac:dyDescent="0.35">
      <c r="A4707" s="3" t="s">
        <v>22374</v>
      </c>
      <c r="B4707" s="3" t="s">
        <v>22375</v>
      </c>
      <c r="C4707" s="3">
        <v>5.3</v>
      </c>
    </row>
    <row r="4708" spans="1:3" x14ac:dyDescent="0.35">
      <c r="A4708" s="3" t="s">
        <v>22378</v>
      </c>
      <c r="B4708" s="3" t="s">
        <v>22381</v>
      </c>
      <c r="C4708" s="3">
        <v>7.8</v>
      </c>
    </row>
    <row r="4709" spans="1:3" x14ac:dyDescent="0.35">
      <c r="A4709" s="3" t="s">
        <v>22385</v>
      </c>
      <c r="B4709" s="3" t="s">
        <v>22388</v>
      </c>
      <c r="C4709" s="3">
        <v>6.4</v>
      </c>
    </row>
    <row r="4710" spans="1:3" x14ac:dyDescent="0.35">
      <c r="A4710" s="3" t="s">
        <v>22392</v>
      </c>
      <c r="B4710" s="3" t="s">
        <v>22396</v>
      </c>
      <c r="C4710" s="3">
        <v>8.1</v>
      </c>
    </row>
    <row r="4711" spans="1:3" x14ac:dyDescent="0.35">
      <c r="A4711" s="3" t="s">
        <v>5245</v>
      </c>
      <c r="B4711" s="3" t="s">
        <v>22401</v>
      </c>
      <c r="C4711" s="3">
        <v>6.5</v>
      </c>
    </row>
    <row r="4712" spans="1:3" x14ac:dyDescent="0.35">
      <c r="A4712" s="3" t="s">
        <v>20031</v>
      </c>
      <c r="B4712" s="3" t="s">
        <v>22406</v>
      </c>
      <c r="C4712" s="3">
        <v>5.6</v>
      </c>
    </row>
    <row r="4713" spans="1:3" x14ac:dyDescent="0.35">
      <c r="A4713" s="3" t="s">
        <v>22410</v>
      </c>
      <c r="B4713" s="3" t="s">
        <v>22413</v>
      </c>
      <c r="C4713" s="3">
        <v>5.6</v>
      </c>
    </row>
    <row r="4714" spans="1:3" x14ac:dyDescent="0.35">
      <c r="A4714" s="3" t="s">
        <v>22416</v>
      </c>
      <c r="B4714" s="3" t="s">
        <v>22417</v>
      </c>
      <c r="C4714" s="3">
        <v>6.6</v>
      </c>
    </row>
    <row r="4715" spans="1:3" x14ac:dyDescent="0.35">
      <c r="A4715" s="3" t="s">
        <v>22421</v>
      </c>
      <c r="B4715" s="3" t="s">
        <v>22423</v>
      </c>
      <c r="C4715" s="3">
        <v>6.3</v>
      </c>
    </row>
    <row r="4716" spans="1:3" x14ac:dyDescent="0.35">
      <c r="A4716" s="3" t="s">
        <v>22426</v>
      </c>
      <c r="B4716" s="3" t="s">
        <v>22429</v>
      </c>
      <c r="C4716" s="3">
        <v>7.7</v>
      </c>
    </row>
    <row r="4717" spans="1:3" x14ac:dyDescent="0.35">
      <c r="A4717" s="3" t="s">
        <v>22432</v>
      </c>
      <c r="B4717" s="3" t="s">
        <v>22435</v>
      </c>
      <c r="C4717" s="3">
        <v>7</v>
      </c>
    </row>
    <row r="4718" spans="1:3" x14ac:dyDescent="0.35">
      <c r="A4718" s="3" t="s">
        <v>22439</v>
      </c>
      <c r="B4718" s="3" t="s">
        <v>22440</v>
      </c>
      <c r="C4718" s="3">
        <v>8</v>
      </c>
    </row>
    <row r="4719" spans="1:3" x14ac:dyDescent="0.35">
      <c r="A4719" s="3" t="s">
        <v>22444</v>
      </c>
      <c r="B4719" s="3" t="s">
        <v>22446</v>
      </c>
      <c r="C4719" s="3">
        <v>7.2</v>
      </c>
    </row>
    <row r="4720" spans="1:3" x14ac:dyDescent="0.35">
      <c r="A4720" s="3" t="s">
        <v>22450</v>
      </c>
      <c r="B4720" s="3" t="s">
        <v>22451</v>
      </c>
      <c r="C4720" s="3">
        <v>4.5</v>
      </c>
    </row>
    <row r="4721" spans="1:3" x14ac:dyDescent="0.35">
      <c r="A4721" s="3" t="s">
        <v>4863</v>
      </c>
      <c r="B4721" s="3" t="s">
        <v>22456</v>
      </c>
      <c r="C4721" s="3">
        <v>7.7</v>
      </c>
    </row>
    <row r="4722" spans="1:3" x14ac:dyDescent="0.35">
      <c r="A4722" s="3" t="s">
        <v>22460</v>
      </c>
      <c r="B4722" s="3" t="s">
        <v>22461</v>
      </c>
      <c r="C4722" s="3">
        <v>7.2</v>
      </c>
    </row>
    <row r="4723" spans="1:3" x14ac:dyDescent="0.35">
      <c r="A4723" s="3" t="s">
        <v>22464</v>
      </c>
      <c r="B4723" s="3" t="s">
        <v>22465</v>
      </c>
      <c r="C4723" s="3">
        <v>6.1</v>
      </c>
    </row>
    <row r="4724" spans="1:3" x14ac:dyDescent="0.35">
      <c r="A4724" s="3" t="s">
        <v>22468</v>
      </c>
      <c r="B4724" s="3" t="s">
        <v>22471</v>
      </c>
      <c r="C4724" s="3">
        <v>6.4</v>
      </c>
    </row>
    <row r="4725" spans="1:3" x14ac:dyDescent="0.35">
      <c r="A4725" s="3" t="s">
        <v>18269</v>
      </c>
      <c r="B4725" s="3" t="s">
        <v>22478</v>
      </c>
      <c r="C4725" s="3">
        <v>6.5</v>
      </c>
    </row>
    <row r="4726" spans="1:3" x14ac:dyDescent="0.35">
      <c r="A4726" s="3" t="s">
        <v>22482</v>
      </c>
      <c r="B4726" s="3" t="s">
        <v>22486</v>
      </c>
      <c r="C4726" s="3">
        <v>7</v>
      </c>
    </row>
    <row r="4727" spans="1:3" x14ac:dyDescent="0.35">
      <c r="A4727" s="3" t="s">
        <v>22490</v>
      </c>
      <c r="B4727" s="3" t="s">
        <v>22494</v>
      </c>
      <c r="C4727" s="3">
        <v>6.1</v>
      </c>
    </row>
    <row r="4728" spans="1:3" x14ac:dyDescent="0.35">
      <c r="A4728" s="3" t="s">
        <v>20169</v>
      </c>
      <c r="B4728" s="3" t="s">
        <v>22501</v>
      </c>
      <c r="C4728" s="3">
        <v>5.7</v>
      </c>
    </row>
    <row r="4729" spans="1:3" x14ac:dyDescent="0.35">
      <c r="A4729" s="3" t="s">
        <v>3684</v>
      </c>
      <c r="B4729" s="3" t="s">
        <v>22505</v>
      </c>
      <c r="C4729" s="3">
        <v>5.4</v>
      </c>
    </row>
    <row r="4730" spans="1:3" x14ac:dyDescent="0.35">
      <c r="A4730" s="3" t="s">
        <v>22508</v>
      </c>
      <c r="B4730" s="3" t="s">
        <v>22510</v>
      </c>
      <c r="C4730" s="3">
        <v>5.9</v>
      </c>
    </row>
    <row r="4731" spans="1:3" x14ac:dyDescent="0.35">
      <c r="A4731" s="3" t="s">
        <v>22514</v>
      </c>
      <c r="B4731" s="3" t="s">
        <v>22518</v>
      </c>
      <c r="C4731" s="3">
        <v>7.5</v>
      </c>
    </row>
    <row r="4732" spans="1:3" x14ac:dyDescent="0.35">
      <c r="A4732" s="3" t="s">
        <v>432</v>
      </c>
      <c r="B4732" s="3" t="s">
        <v>22522</v>
      </c>
      <c r="C4732" s="3">
        <v>7.7</v>
      </c>
    </row>
    <row r="4733" spans="1:3" x14ac:dyDescent="0.35">
      <c r="A4733" s="3" t="s">
        <v>22525</v>
      </c>
      <c r="B4733" s="3" t="s">
        <v>22526</v>
      </c>
      <c r="C4733" s="3">
        <v>7.1</v>
      </c>
    </row>
    <row r="4734" spans="1:3" x14ac:dyDescent="0.35">
      <c r="A4734" s="3" t="s">
        <v>22529</v>
      </c>
      <c r="B4734" s="3" t="s">
        <v>22531</v>
      </c>
      <c r="C4734" s="3">
        <v>7.4</v>
      </c>
    </row>
    <row r="4735" spans="1:3" x14ac:dyDescent="0.35">
      <c r="A4735" s="3" t="s">
        <v>22535</v>
      </c>
      <c r="B4735" s="3" t="s">
        <v>22539</v>
      </c>
      <c r="C4735" s="3">
        <v>7.6</v>
      </c>
    </row>
    <row r="4736" spans="1:3" x14ac:dyDescent="0.35">
      <c r="A4736" s="3" t="s">
        <v>22543</v>
      </c>
      <c r="B4736" s="3" t="s">
        <v>22545</v>
      </c>
      <c r="C4736" s="3">
        <v>6.4</v>
      </c>
    </row>
    <row r="4737" spans="1:3" x14ac:dyDescent="0.35">
      <c r="A4737" s="3" t="s">
        <v>22549</v>
      </c>
      <c r="B4737" s="3" t="s">
        <v>22552</v>
      </c>
      <c r="C4737" s="3">
        <v>7.4</v>
      </c>
    </row>
    <row r="4738" spans="1:3" x14ac:dyDescent="0.35">
      <c r="A4738" s="3" t="s">
        <v>22557</v>
      </c>
      <c r="B4738" s="3" t="s">
        <v>22559</v>
      </c>
      <c r="C4738" s="3">
        <v>6.8</v>
      </c>
    </row>
    <row r="4739" spans="1:3" x14ac:dyDescent="0.35">
      <c r="A4739" s="3" t="s">
        <v>22563</v>
      </c>
      <c r="B4739" s="3" t="s">
        <v>22565</v>
      </c>
      <c r="C4739" s="3">
        <v>6.5</v>
      </c>
    </row>
    <row r="4740" spans="1:3" x14ac:dyDescent="0.35">
      <c r="A4740" s="3" t="s">
        <v>22543</v>
      </c>
      <c r="B4740" s="3" t="s">
        <v>22570</v>
      </c>
      <c r="C4740" s="3">
        <v>6</v>
      </c>
    </row>
    <row r="4741" spans="1:3" x14ac:dyDescent="0.35">
      <c r="A4741" s="3" t="s">
        <v>13777</v>
      </c>
      <c r="B4741" s="3" t="s">
        <v>22575</v>
      </c>
      <c r="C4741" s="3">
        <v>7.3</v>
      </c>
    </row>
    <row r="4742" spans="1:3" x14ac:dyDescent="0.35">
      <c r="A4742" s="3" t="s">
        <v>22578</v>
      </c>
      <c r="B4742" s="3" t="s">
        <v>22579</v>
      </c>
      <c r="C4742" s="3">
        <v>7.3</v>
      </c>
    </row>
    <row r="4743" spans="1:3" x14ac:dyDescent="0.35">
      <c r="A4743" s="3" t="s">
        <v>17984</v>
      </c>
      <c r="B4743" s="3" t="s">
        <v>22582</v>
      </c>
      <c r="C4743" s="3">
        <v>6.5</v>
      </c>
    </row>
    <row r="4744" spans="1:3" x14ac:dyDescent="0.35">
      <c r="A4744" s="3" t="s">
        <v>22585</v>
      </c>
      <c r="B4744" s="3" t="s">
        <v>22586</v>
      </c>
      <c r="C4744" s="3">
        <v>6</v>
      </c>
    </row>
    <row r="4745" spans="1:3" x14ac:dyDescent="0.35">
      <c r="A4745" s="3" t="s">
        <v>22589</v>
      </c>
      <c r="B4745" s="3" t="s">
        <v>22590</v>
      </c>
      <c r="C4745" s="3">
        <v>5.3</v>
      </c>
    </row>
    <row r="4746" spans="1:3" x14ac:dyDescent="0.35">
      <c r="A4746" s="3" t="s">
        <v>272</v>
      </c>
      <c r="B4746" s="3" t="s">
        <v>22593</v>
      </c>
      <c r="C4746" s="3">
        <v>6.6</v>
      </c>
    </row>
    <row r="4747" spans="1:3" x14ac:dyDescent="0.35">
      <c r="A4747" s="3" t="s">
        <v>22596</v>
      </c>
      <c r="B4747" s="3" t="s">
        <v>22597</v>
      </c>
      <c r="C4747" s="3">
        <v>6.1</v>
      </c>
    </row>
    <row r="4748" spans="1:3" x14ac:dyDescent="0.35">
      <c r="A4748" s="3" t="s">
        <v>22600</v>
      </c>
      <c r="B4748" s="3" t="s">
        <v>22602</v>
      </c>
      <c r="C4748" s="3">
        <v>7.1</v>
      </c>
    </row>
    <row r="4749" spans="1:3" x14ac:dyDescent="0.35">
      <c r="A4749" s="3" t="s">
        <v>14462</v>
      </c>
      <c r="B4749" s="3" t="s">
        <v>22608</v>
      </c>
      <c r="C4749" s="3">
        <v>8.6999999999999993</v>
      </c>
    </row>
    <row r="4750" spans="1:3" x14ac:dyDescent="0.35">
      <c r="A4750" s="3" t="s">
        <v>22612</v>
      </c>
      <c r="B4750" s="3" t="s">
        <v>22615</v>
      </c>
      <c r="C4750" s="3">
        <v>8.4</v>
      </c>
    </row>
    <row r="4751" spans="1:3" x14ac:dyDescent="0.35">
      <c r="A4751" s="3" t="s">
        <v>22619</v>
      </c>
      <c r="B4751" s="3" t="s">
        <v>22621</v>
      </c>
      <c r="C4751" s="3">
        <v>5.8</v>
      </c>
    </row>
    <row r="4752" spans="1:3" x14ac:dyDescent="0.35">
      <c r="A4752" s="3" t="s">
        <v>408</v>
      </c>
      <c r="B4752" s="3" t="s">
        <v>22626</v>
      </c>
      <c r="C4752" s="3">
        <v>6.2</v>
      </c>
    </row>
    <row r="4753" spans="1:3" x14ac:dyDescent="0.35">
      <c r="A4753" s="3" t="s">
        <v>22630</v>
      </c>
      <c r="B4753" s="3" t="s">
        <v>22631</v>
      </c>
      <c r="C4753" s="3">
        <v>5.8</v>
      </c>
    </row>
    <row r="4754" spans="1:3" x14ac:dyDescent="0.35">
      <c r="A4754" s="3" t="s">
        <v>1175</v>
      </c>
      <c r="B4754" s="3" t="s">
        <v>1179</v>
      </c>
      <c r="C4754" s="3">
        <v>6.7</v>
      </c>
    </row>
    <row r="4755" spans="1:3" x14ac:dyDescent="0.35">
      <c r="A4755" s="3" t="s">
        <v>22099</v>
      </c>
      <c r="B4755" s="3" t="s">
        <v>22637</v>
      </c>
      <c r="C4755" s="3">
        <v>5.7</v>
      </c>
    </row>
    <row r="4756" spans="1:3" x14ac:dyDescent="0.35">
      <c r="A4756" s="3" t="s">
        <v>22641</v>
      </c>
      <c r="B4756" s="3" t="s">
        <v>22642</v>
      </c>
      <c r="C4756" s="3">
        <v>6.1</v>
      </c>
    </row>
    <row r="4757" spans="1:3" x14ac:dyDescent="0.35">
      <c r="A4757" s="3" t="s">
        <v>22646</v>
      </c>
      <c r="B4757" s="3" t="s">
        <v>22647</v>
      </c>
      <c r="C4757" s="3">
        <v>6.4</v>
      </c>
    </row>
    <row r="4758" spans="1:3" x14ac:dyDescent="0.35">
      <c r="A4758" s="3" t="s">
        <v>22651</v>
      </c>
      <c r="B4758" s="3" t="s">
        <v>22652</v>
      </c>
      <c r="C4758" s="3">
        <v>5</v>
      </c>
    </row>
    <row r="4759" spans="1:3" x14ac:dyDescent="0.35">
      <c r="A4759" s="3" t="s">
        <v>22654</v>
      </c>
      <c r="B4759" s="3" t="s">
        <v>22656</v>
      </c>
      <c r="C4759" s="3">
        <v>6.5</v>
      </c>
    </row>
    <row r="4760" spans="1:3" x14ac:dyDescent="0.35">
      <c r="A4760" s="3" t="s">
        <v>22660</v>
      </c>
      <c r="B4760" s="3" t="s">
        <v>22661</v>
      </c>
      <c r="C4760" s="3">
        <v>4.5999999999999996</v>
      </c>
    </row>
    <row r="4761" spans="1:3" x14ac:dyDescent="0.35">
      <c r="A4761" s="3" t="s">
        <v>19779</v>
      </c>
      <c r="B4761" s="3" t="s">
        <v>22665</v>
      </c>
      <c r="C4761" s="3">
        <v>7.7</v>
      </c>
    </row>
    <row r="4762" spans="1:3" x14ac:dyDescent="0.35">
      <c r="A4762" s="3" t="s">
        <v>22669</v>
      </c>
      <c r="B4762" s="3" t="s">
        <v>22672</v>
      </c>
      <c r="C4762" s="3">
        <v>7.3</v>
      </c>
    </row>
    <row r="4763" spans="1:3" x14ac:dyDescent="0.35">
      <c r="A4763" s="3" t="s">
        <v>125</v>
      </c>
      <c r="B4763" s="3" t="s">
        <v>22676</v>
      </c>
      <c r="C4763" s="3">
        <v>6.6</v>
      </c>
    </row>
    <row r="4764" spans="1:3" x14ac:dyDescent="0.35">
      <c r="A4764" s="3" t="s">
        <v>5349</v>
      </c>
      <c r="B4764" s="3" t="s">
        <v>22679</v>
      </c>
      <c r="C4764" s="3">
        <v>6.4</v>
      </c>
    </row>
    <row r="4765" spans="1:3" x14ac:dyDescent="0.35">
      <c r="A4765" s="3" t="s">
        <v>22683</v>
      </c>
      <c r="B4765" s="3" t="s">
        <v>22685</v>
      </c>
      <c r="C4765" s="3">
        <v>5.8</v>
      </c>
    </row>
    <row r="4766" spans="1:3" x14ac:dyDescent="0.35">
      <c r="A4766" s="3" t="s">
        <v>22432</v>
      </c>
      <c r="B4766" s="3" t="s">
        <v>22690</v>
      </c>
      <c r="C4766" s="3">
        <v>7.2</v>
      </c>
    </row>
    <row r="4767" spans="1:3" x14ac:dyDescent="0.35">
      <c r="A4767" s="3" t="s">
        <v>16281</v>
      </c>
      <c r="B4767" s="3" t="s">
        <v>22693</v>
      </c>
      <c r="C4767" s="3">
        <v>7.2</v>
      </c>
    </row>
    <row r="4768" spans="1:3" x14ac:dyDescent="0.35">
      <c r="A4768" s="3" t="s">
        <v>22696</v>
      </c>
      <c r="B4768" s="3" t="s">
        <v>22699</v>
      </c>
      <c r="C4768" s="3">
        <v>3.5</v>
      </c>
    </row>
    <row r="4769" spans="1:3" x14ac:dyDescent="0.35">
      <c r="A4769" s="3" t="s">
        <v>22703</v>
      </c>
      <c r="B4769" s="3" t="s">
        <v>22705</v>
      </c>
      <c r="C4769" s="3">
        <v>7.5</v>
      </c>
    </row>
    <row r="4770" spans="1:3" x14ac:dyDescent="0.35">
      <c r="A4770" s="3" t="s">
        <v>22707</v>
      </c>
      <c r="B4770" s="3" t="s">
        <v>22709</v>
      </c>
      <c r="C4770" s="3">
        <v>2.2000000000000002</v>
      </c>
    </row>
    <row r="4771" spans="1:3" x14ac:dyDescent="0.35">
      <c r="A4771" s="3" t="s">
        <v>14086</v>
      </c>
      <c r="B4771" s="3" t="s">
        <v>14089</v>
      </c>
      <c r="C4771" s="3">
        <v>3.3</v>
      </c>
    </row>
    <row r="4772" spans="1:3" x14ac:dyDescent="0.35">
      <c r="A4772" s="3" t="s">
        <v>22713</v>
      </c>
      <c r="B4772" s="3" t="s">
        <v>22714</v>
      </c>
      <c r="C4772" s="3">
        <v>6.6</v>
      </c>
    </row>
    <row r="4773" spans="1:3" x14ac:dyDescent="0.35">
      <c r="A4773" s="3" t="s">
        <v>22718</v>
      </c>
      <c r="B4773" s="3" t="s">
        <v>22720</v>
      </c>
      <c r="C4773" s="3">
        <v>6.9</v>
      </c>
    </row>
    <row r="4774" spans="1:3" x14ac:dyDescent="0.35">
      <c r="A4774" s="3" t="s">
        <v>22724</v>
      </c>
      <c r="B4774" s="3" t="s">
        <v>22726</v>
      </c>
      <c r="C4774" s="3">
        <v>4</v>
      </c>
    </row>
    <row r="4775" spans="1:3" x14ac:dyDescent="0.35">
      <c r="A4775" s="3" t="s">
        <v>14787</v>
      </c>
      <c r="B4775" s="3" t="s">
        <v>22731</v>
      </c>
      <c r="C4775" s="3">
        <v>7.4</v>
      </c>
    </row>
    <row r="4776" spans="1:3" x14ac:dyDescent="0.35">
      <c r="A4776" s="3" t="s">
        <v>22735</v>
      </c>
      <c r="B4776" s="3" t="s">
        <v>22739</v>
      </c>
      <c r="C4776" s="3">
        <v>8.3000000000000007</v>
      </c>
    </row>
    <row r="4777" spans="1:3" x14ac:dyDescent="0.35">
      <c r="A4777" s="3" t="s">
        <v>22742</v>
      </c>
      <c r="B4777" s="3" t="s">
        <v>22744</v>
      </c>
      <c r="C4777" s="3">
        <v>5.7</v>
      </c>
    </row>
    <row r="4778" spans="1:3" x14ac:dyDescent="0.35">
      <c r="A4778" s="3" t="s">
        <v>22747</v>
      </c>
      <c r="B4778" s="3" t="s">
        <v>22751</v>
      </c>
      <c r="C4778" s="3">
        <v>6.8</v>
      </c>
    </row>
    <row r="4779" spans="1:3" x14ac:dyDescent="0.35">
      <c r="A4779" s="3" t="s">
        <v>22755</v>
      </c>
      <c r="B4779" s="3" t="s">
        <v>22758</v>
      </c>
      <c r="C4779" s="3">
        <v>5.2</v>
      </c>
    </row>
    <row r="4780" spans="1:3" x14ac:dyDescent="0.35">
      <c r="A4780" s="3" t="s">
        <v>79</v>
      </c>
      <c r="B4780" s="3" t="s">
        <v>292</v>
      </c>
      <c r="C4780" s="3">
        <v>6.4</v>
      </c>
    </row>
    <row r="4781" spans="1:3" x14ac:dyDescent="0.35">
      <c r="A4781" s="3" t="s">
        <v>20121</v>
      </c>
      <c r="B4781" s="3" t="s">
        <v>22762</v>
      </c>
      <c r="C4781" s="3">
        <v>6.2</v>
      </c>
    </row>
    <row r="4782" spans="1:3" x14ac:dyDescent="0.35">
      <c r="A4782" s="3" t="s">
        <v>16111</v>
      </c>
      <c r="B4782" s="3" t="s">
        <v>22767</v>
      </c>
      <c r="C4782" s="3">
        <v>5.9</v>
      </c>
    </row>
    <row r="4783" spans="1:3" x14ac:dyDescent="0.35">
      <c r="A4783" s="3" t="s">
        <v>1155</v>
      </c>
      <c r="B4783" s="3" t="s">
        <v>22771</v>
      </c>
      <c r="C4783" s="3">
        <v>7.7</v>
      </c>
    </row>
    <row r="4784" spans="1:3" x14ac:dyDescent="0.35">
      <c r="A4784" s="3" t="s">
        <v>22775</v>
      </c>
      <c r="B4784" s="3" t="s">
        <v>22778</v>
      </c>
      <c r="C4784" s="3">
        <v>4.3</v>
      </c>
    </row>
    <row r="4785" spans="1:3" x14ac:dyDescent="0.35">
      <c r="A4785" s="3" t="s">
        <v>22781</v>
      </c>
      <c r="B4785" s="3" t="s">
        <v>22782</v>
      </c>
      <c r="C4785" s="3">
        <v>7.1</v>
      </c>
    </row>
    <row r="4786" spans="1:3" x14ac:dyDescent="0.35">
      <c r="A4786" s="3" t="s">
        <v>22785</v>
      </c>
      <c r="B4786" s="3" t="s">
        <v>22787</v>
      </c>
      <c r="C4786" s="3">
        <v>6.2</v>
      </c>
    </row>
    <row r="4787" spans="1:3" x14ac:dyDescent="0.35">
      <c r="A4787" s="3" t="s">
        <v>22791</v>
      </c>
      <c r="B4787" s="3" t="s">
        <v>22794</v>
      </c>
      <c r="C4787" s="3">
        <v>6.8</v>
      </c>
    </row>
    <row r="4788" spans="1:3" x14ac:dyDescent="0.35">
      <c r="A4788" s="3" t="s">
        <v>22798</v>
      </c>
      <c r="B4788" s="3" t="s">
        <v>22800</v>
      </c>
      <c r="C4788" s="3">
        <v>7.7</v>
      </c>
    </row>
    <row r="4789" spans="1:3" x14ac:dyDescent="0.35">
      <c r="A4789" s="3" t="s">
        <v>22804</v>
      </c>
      <c r="B4789" s="3" t="s">
        <v>22807</v>
      </c>
      <c r="C4789" s="3">
        <v>8.1999999999999993</v>
      </c>
    </row>
    <row r="4790" spans="1:3" x14ac:dyDescent="0.35">
      <c r="A4790" s="3" t="s">
        <v>19470</v>
      </c>
      <c r="B4790" s="3" t="s">
        <v>22813</v>
      </c>
      <c r="C4790" s="3">
        <v>7.5</v>
      </c>
    </row>
    <row r="4791" spans="1:3" x14ac:dyDescent="0.35">
      <c r="A4791" s="3" t="s">
        <v>22817</v>
      </c>
      <c r="B4791" s="3" t="s">
        <v>22819</v>
      </c>
      <c r="C4791" s="3">
        <v>7.6</v>
      </c>
    </row>
    <row r="4792" spans="1:3" x14ac:dyDescent="0.35">
      <c r="A4792" s="3" t="s">
        <v>22823</v>
      </c>
      <c r="B4792" s="3" t="s">
        <v>22826</v>
      </c>
      <c r="C4792" s="3">
        <v>4.0999999999999996</v>
      </c>
    </row>
    <row r="4793" spans="1:3" x14ac:dyDescent="0.35">
      <c r="A4793" s="3" t="s">
        <v>7905</v>
      </c>
      <c r="B4793" s="3" t="s">
        <v>22829</v>
      </c>
      <c r="C4793" s="3">
        <v>6.9</v>
      </c>
    </row>
    <row r="4794" spans="1:3" x14ac:dyDescent="0.35">
      <c r="A4794" s="3" t="s">
        <v>17923</v>
      </c>
      <c r="B4794" s="3" t="s">
        <v>22833</v>
      </c>
      <c r="C4794" s="3">
        <v>7.1</v>
      </c>
    </row>
    <row r="4795" spans="1:3" x14ac:dyDescent="0.35">
      <c r="A4795" s="3" t="s">
        <v>18017</v>
      </c>
      <c r="B4795" s="3" t="s">
        <v>22838</v>
      </c>
      <c r="C4795" s="3">
        <v>6.3</v>
      </c>
    </row>
    <row r="4796" spans="1:3" x14ac:dyDescent="0.35">
      <c r="A4796" s="3" t="s">
        <v>19765</v>
      </c>
      <c r="B4796" s="3" t="s">
        <v>22844</v>
      </c>
      <c r="C4796" s="3">
        <v>7.7</v>
      </c>
    </row>
    <row r="4797" spans="1:3" x14ac:dyDescent="0.35">
      <c r="A4797" s="3" t="s">
        <v>2791</v>
      </c>
      <c r="B4797" s="3" t="s">
        <v>22848</v>
      </c>
      <c r="C4797" s="3">
        <v>8.3000000000000007</v>
      </c>
    </row>
    <row r="4798" spans="1:3" x14ac:dyDescent="0.35">
      <c r="A4798" s="3" t="s">
        <v>17683</v>
      </c>
      <c r="B4798" s="3" t="s">
        <v>22853</v>
      </c>
      <c r="C4798" s="3">
        <v>7.1</v>
      </c>
    </row>
    <row r="4799" spans="1:3" x14ac:dyDescent="0.35">
      <c r="A4799" s="3" t="s">
        <v>22857</v>
      </c>
      <c r="B4799" s="3" t="s">
        <v>22860</v>
      </c>
      <c r="C4799" s="3">
        <v>4.7</v>
      </c>
    </row>
    <row r="4800" spans="1:3" x14ac:dyDescent="0.35">
      <c r="B4800" s="3" t="s">
        <v>22865</v>
      </c>
      <c r="C4800" s="3">
        <v>7.7</v>
      </c>
    </row>
    <row r="4801" spans="1:3" x14ac:dyDescent="0.35">
      <c r="A4801" s="3" t="s">
        <v>22868</v>
      </c>
      <c r="B4801" s="3" t="s">
        <v>22871</v>
      </c>
      <c r="C4801" s="3">
        <v>7.2</v>
      </c>
    </row>
    <row r="4802" spans="1:3" x14ac:dyDescent="0.35">
      <c r="A4802" s="3" t="s">
        <v>22875</v>
      </c>
      <c r="B4802" s="3" t="s">
        <v>22878</v>
      </c>
      <c r="C4802" s="3">
        <v>5.0999999999999996</v>
      </c>
    </row>
    <row r="4803" spans="1:3" x14ac:dyDescent="0.35">
      <c r="A4803" s="3" t="s">
        <v>22881</v>
      </c>
      <c r="B4803" s="3" t="s">
        <v>22883</v>
      </c>
      <c r="C4803" s="3">
        <v>5.4</v>
      </c>
    </row>
    <row r="4804" spans="1:3" x14ac:dyDescent="0.35">
      <c r="A4804" s="3" t="s">
        <v>22887</v>
      </c>
      <c r="B4804" s="3" t="s">
        <v>22890</v>
      </c>
      <c r="C4804" s="3">
        <v>6.9</v>
      </c>
    </row>
    <row r="4805" spans="1:3" x14ac:dyDescent="0.35">
      <c r="B4805" s="3" t="s">
        <v>22896</v>
      </c>
      <c r="C4805" s="3">
        <v>8.1999999999999993</v>
      </c>
    </row>
    <row r="4806" spans="1:3" x14ac:dyDescent="0.35">
      <c r="A4806" s="3" t="s">
        <v>8108</v>
      </c>
      <c r="B4806" s="3" t="s">
        <v>22900</v>
      </c>
      <c r="C4806" s="3">
        <v>6.1</v>
      </c>
    </row>
    <row r="4807" spans="1:3" x14ac:dyDescent="0.35">
      <c r="A4807" s="3" t="s">
        <v>22904</v>
      </c>
      <c r="B4807" s="3" t="s">
        <v>22907</v>
      </c>
      <c r="C4807" s="3">
        <v>6.1</v>
      </c>
    </row>
    <row r="4808" spans="1:3" x14ac:dyDescent="0.35">
      <c r="A4808" s="3" t="s">
        <v>5647</v>
      </c>
      <c r="B4808" s="3" t="s">
        <v>22912</v>
      </c>
      <c r="C4808" s="3">
        <v>6.9</v>
      </c>
    </row>
    <row r="4809" spans="1:3" x14ac:dyDescent="0.35">
      <c r="A4809" s="3" t="s">
        <v>22916</v>
      </c>
      <c r="B4809" s="3" t="s">
        <v>22918</v>
      </c>
      <c r="C4809" s="3">
        <v>5.8</v>
      </c>
    </row>
    <row r="4810" spans="1:3" x14ac:dyDescent="0.35">
      <c r="A4810" s="3" t="s">
        <v>22921</v>
      </c>
      <c r="B4810" s="3" t="s">
        <v>22922</v>
      </c>
      <c r="C4810" s="3">
        <v>6</v>
      </c>
    </row>
    <row r="4811" spans="1:3" x14ac:dyDescent="0.35">
      <c r="A4811" s="3" t="s">
        <v>22926</v>
      </c>
      <c r="B4811" s="3" t="s">
        <v>22928</v>
      </c>
      <c r="C4811" s="3">
        <v>8.1999999999999993</v>
      </c>
    </row>
    <row r="4812" spans="1:3" x14ac:dyDescent="0.35">
      <c r="A4812" s="3" t="s">
        <v>22932</v>
      </c>
      <c r="B4812" s="3" t="s">
        <v>22934</v>
      </c>
      <c r="C4812" s="3">
        <v>8</v>
      </c>
    </row>
    <row r="4813" spans="1:3" x14ac:dyDescent="0.35">
      <c r="A4813" s="3" t="s">
        <v>22938</v>
      </c>
      <c r="B4813" s="3" t="s">
        <v>22940</v>
      </c>
      <c r="C4813" s="3">
        <v>7</v>
      </c>
    </row>
    <row r="4814" spans="1:3" x14ac:dyDescent="0.35">
      <c r="A4814" s="3" t="s">
        <v>22944</v>
      </c>
      <c r="B4814" s="3" t="s">
        <v>22947</v>
      </c>
      <c r="C4814" s="3">
        <v>6.3</v>
      </c>
    </row>
    <row r="4815" spans="1:3" x14ac:dyDescent="0.35">
      <c r="A4815" s="3" t="s">
        <v>79</v>
      </c>
      <c r="B4815" s="3" t="s">
        <v>22952</v>
      </c>
      <c r="C4815" s="3">
        <v>7.6</v>
      </c>
    </row>
    <row r="4816" spans="1:3" x14ac:dyDescent="0.35">
      <c r="A4816" s="3" t="s">
        <v>22955</v>
      </c>
      <c r="B4816" s="3" t="s">
        <v>22958</v>
      </c>
      <c r="C4816" s="3">
        <v>6.1</v>
      </c>
    </row>
    <row r="4817" spans="1:3" x14ac:dyDescent="0.35">
      <c r="A4817" s="3" t="s">
        <v>22962</v>
      </c>
      <c r="B4817" s="3" t="s">
        <v>22964</v>
      </c>
      <c r="C4817" s="3">
        <v>7.2</v>
      </c>
    </row>
    <row r="4818" spans="1:3" x14ac:dyDescent="0.35">
      <c r="A4818" s="3" t="s">
        <v>22966</v>
      </c>
      <c r="B4818" s="3" t="s">
        <v>22969</v>
      </c>
      <c r="C4818" s="3">
        <v>7.8</v>
      </c>
    </row>
    <row r="4819" spans="1:3" x14ac:dyDescent="0.35">
      <c r="A4819" s="3" t="s">
        <v>22973</v>
      </c>
      <c r="B4819" s="3" t="s">
        <v>22974</v>
      </c>
      <c r="C4819" s="3">
        <v>4.7</v>
      </c>
    </row>
    <row r="4820" spans="1:3" x14ac:dyDescent="0.35">
      <c r="A4820" s="3" t="s">
        <v>22978</v>
      </c>
      <c r="B4820" s="3" t="s">
        <v>22981</v>
      </c>
      <c r="C4820" s="3">
        <v>7.5</v>
      </c>
    </row>
    <row r="4821" spans="1:3" x14ac:dyDescent="0.35">
      <c r="B4821" s="3" t="s">
        <v>22986</v>
      </c>
      <c r="C4821" s="3">
        <v>6.7</v>
      </c>
    </row>
    <row r="4822" spans="1:3" x14ac:dyDescent="0.35">
      <c r="A4822" s="3" t="s">
        <v>22989</v>
      </c>
      <c r="B4822" s="3" t="s">
        <v>22992</v>
      </c>
      <c r="C4822" s="3">
        <v>3.4</v>
      </c>
    </row>
    <row r="4823" spans="1:3" x14ac:dyDescent="0.35">
      <c r="A4823" s="3" t="s">
        <v>5367</v>
      </c>
      <c r="B4823" s="3" t="s">
        <v>12170</v>
      </c>
      <c r="C4823" s="3">
        <v>7.9</v>
      </c>
    </row>
    <row r="4824" spans="1:3" x14ac:dyDescent="0.35">
      <c r="A4824" s="3" t="s">
        <v>10145</v>
      </c>
      <c r="B4824" s="3" t="s">
        <v>22996</v>
      </c>
      <c r="C4824" s="3">
        <v>8.9</v>
      </c>
    </row>
    <row r="4825" spans="1:3" x14ac:dyDescent="0.35">
      <c r="A4825" s="3" t="s">
        <v>22999</v>
      </c>
      <c r="B4825" s="3" t="s">
        <v>23001</v>
      </c>
      <c r="C4825" s="3">
        <v>6.9</v>
      </c>
    </row>
    <row r="4826" spans="1:3" x14ac:dyDescent="0.35">
      <c r="A4826" s="3" t="s">
        <v>19168</v>
      </c>
      <c r="B4826" s="3" t="s">
        <v>23005</v>
      </c>
      <c r="C4826" s="3">
        <v>8.1999999999999993</v>
      </c>
    </row>
    <row r="4827" spans="1:3" x14ac:dyDescent="0.35">
      <c r="A4827" s="3" t="s">
        <v>23009</v>
      </c>
      <c r="B4827" s="3" t="s">
        <v>23012</v>
      </c>
      <c r="C4827" s="3">
        <v>7.3</v>
      </c>
    </row>
    <row r="4828" spans="1:3" x14ac:dyDescent="0.35">
      <c r="A4828" s="3" t="s">
        <v>23017</v>
      </c>
      <c r="B4828" s="3" t="s">
        <v>23019</v>
      </c>
      <c r="C4828" s="3">
        <v>8</v>
      </c>
    </row>
    <row r="4829" spans="1:3" x14ac:dyDescent="0.35">
      <c r="A4829" s="3" t="s">
        <v>8565</v>
      </c>
      <c r="B4829" s="3" t="s">
        <v>23023</v>
      </c>
      <c r="C4829" s="3">
        <v>6.7</v>
      </c>
    </row>
    <row r="4830" spans="1:3" x14ac:dyDescent="0.35">
      <c r="A4830" s="3" t="s">
        <v>23026</v>
      </c>
      <c r="B4830" s="3" t="s">
        <v>23028</v>
      </c>
      <c r="C4830" s="3">
        <v>6.6</v>
      </c>
    </row>
    <row r="4831" spans="1:3" x14ac:dyDescent="0.35">
      <c r="A4831" s="3" t="s">
        <v>17301</v>
      </c>
      <c r="B4831" s="3" t="s">
        <v>23032</v>
      </c>
      <c r="C4831" s="3">
        <v>6.9</v>
      </c>
    </row>
    <row r="4832" spans="1:3" x14ac:dyDescent="0.35">
      <c r="A4832" s="3" t="s">
        <v>6496</v>
      </c>
      <c r="B4832" s="3" t="s">
        <v>23036</v>
      </c>
      <c r="C4832" s="3">
        <v>7.1</v>
      </c>
    </row>
    <row r="4833" spans="1:3" x14ac:dyDescent="0.35">
      <c r="A4833" s="3" t="s">
        <v>23039</v>
      </c>
      <c r="B4833" s="3" t="s">
        <v>23042</v>
      </c>
      <c r="C4833" s="3">
        <v>5.6</v>
      </c>
    </row>
    <row r="4834" spans="1:3" x14ac:dyDescent="0.35">
      <c r="A4834" s="3" t="s">
        <v>20333</v>
      </c>
      <c r="B4834" s="3" t="s">
        <v>23048</v>
      </c>
      <c r="C4834" s="3">
        <v>6.7</v>
      </c>
    </row>
    <row r="4835" spans="1:3" x14ac:dyDescent="0.35">
      <c r="A4835" s="3" t="s">
        <v>20333</v>
      </c>
      <c r="B4835" s="3" t="s">
        <v>23052</v>
      </c>
      <c r="C4835" s="3">
        <v>7.1</v>
      </c>
    </row>
    <row r="4836" spans="1:3" x14ac:dyDescent="0.35">
      <c r="A4836" s="3" t="s">
        <v>23055</v>
      </c>
      <c r="B4836" s="3" t="s">
        <v>23056</v>
      </c>
      <c r="C4836" s="3">
        <v>5.2</v>
      </c>
    </row>
    <row r="4837" spans="1:3" x14ac:dyDescent="0.35">
      <c r="A4837" s="3" t="s">
        <v>23059</v>
      </c>
      <c r="B4837" s="3" t="s">
        <v>23061</v>
      </c>
      <c r="C4837" s="3">
        <v>7.7</v>
      </c>
    </row>
    <row r="4838" spans="1:3" x14ac:dyDescent="0.35">
      <c r="A4838" s="3" t="s">
        <v>23065</v>
      </c>
      <c r="B4838" s="3" t="s">
        <v>23068</v>
      </c>
      <c r="C4838" s="3">
        <v>7.5</v>
      </c>
    </row>
    <row r="4839" spans="1:3" x14ac:dyDescent="0.35">
      <c r="A4839" s="3" t="s">
        <v>22482</v>
      </c>
      <c r="B4839" s="3" t="s">
        <v>23071</v>
      </c>
      <c r="C4839" s="3">
        <v>7.6</v>
      </c>
    </row>
    <row r="4840" spans="1:3" x14ac:dyDescent="0.35">
      <c r="A4840" s="3" t="s">
        <v>23074</v>
      </c>
      <c r="B4840" s="3" t="s">
        <v>23075</v>
      </c>
      <c r="C4840" s="3">
        <v>8.1</v>
      </c>
    </row>
    <row r="4841" spans="1:3" x14ac:dyDescent="0.35">
      <c r="A4841" s="3" t="s">
        <v>17658</v>
      </c>
      <c r="B4841" s="3" t="s">
        <v>23080</v>
      </c>
      <c r="C4841" s="3">
        <v>5.5</v>
      </c>
    </row>
    <row r="4842" spans="1:3" x14ac:dyDescent="0.35">
      <c r="A4842" s="3" t="s">
        <v>23083</v>
      </c>
      <c r="B4842" s="3" t="s">
        <v>23085</v>
      </c>
      <c r="C4842" s="3">
        <v>6.6</v>
      </c>
    </row>
    <row r="4843" spans="1:3" x14ac:dyDescent="0.35">
      <c r="A4843" s="3" t="s">
        <v>23089</v>
      </c>
      <c r="B4843" s="3" t="s">
        <v>23092</v>
      </c>
      <c r="C4843" s="3">
        <v>3.2</v>
      </c>
    </row>
    <row r="4844" spans="1:3" x14ac:dyDescent="0.35">
      <c r="A4844" s="3" t="s">
        <v>5882</v>
      </c>
      <c r="B4844" s="3" t="s">
        <v>5885</v>
      </c>
      <c r="C4844" s="3">
        <v>7.4</v>
      </c>
    </row>
    <row r="4845" spans="1:3" x14ac:dyDescent="0.35">
      <c r="A4845" s="3" t="s">
        <v>23096</v>
      </c>
      <c r="B4845" s="3" t="s">
        <v>23099</v>
      </c>
      <c r="C4845" s="3">
        <v>6.6</v>
      </c>
    </row>
    <row r="4846" spans="1:3" x14ac:dyDescent="0.35">
      <c r="A4846" s="3" t="s">
        <v>23102</v>
      </c>
      <c r="B4846" s="3" t="s">
        <v>23104</v>
      </c>
      <c r="C4846" s="3">
        <v>6.2</v>
      </c>
    </row>
    <row r="4847" spans="1:3" x14ac:dyDescent="0.35">
      <c r="A4847" s="3" t="s">
        <v>23107</v>
      </c>
      <c r="B4847" s="3" t="s">
        <v>23108</v>
      </c>
      <c r="C4847" s="3">
        <v>4.8</v>
      </c>
    </row>
    <row r="4848" spans="1:3" x14ac:dyDescent="0.35">
      <c r="A4848" s="3" t="s">
        <v>23111</v>
      </c>
      <c r="B4848" s="3" t="s">
        <v>23114</v>
      </c>
      <c r="C4848" s="3">
        <v>4.5</v>
      </c>
    </row>
    <row r="4849" spans="1:3" x14ac:dyDescent="0.35">
      <c r="A4849" s="3" t="s">
        <v>23118</v>
      </c>
      <c r="B4849" s="3" t="s">
        <v>23120</v>
      </c>
      <c r="C4849" s="3">
        <v>7.2</v>
      </c>
    </row>
    <row r="4850" spans="1:3" x14ac:dyDescent="0.35">
      <c r="A4850" s="3" t="s">
        <v>23124</v>
      </c>
      <c r="B4850" s="3" t="s">
        <v>23127</v>
      </c>
      <c r="C4850" s="3">
        <v>4.3</v>
      </c>
    </row>
    <row r="4851" spans="1:3" x14ac:dyDescent="0.35">
      <c r="A4851" s="3" t="s">
        <v>23131</v>
      </c>
      <c r="B4851" s="3" t="s">
        <v>23132</v>
      </c>
      <c r="C4851" s="3">
        <v>4.5</v>
      </c>
    </row>
    <row r="4852" spans="1:3" x14ac:dyDescent="0.35">
      <c r="A4852" s="3" t="s">
        <v>23136</v>
      </c>
      <c r="B4852" s="3" t="s">
        <v>23138</v>
      </c>
      <c r="C4852" s="3">
        <v>6.4</v>
      </c>
    </row>
    <row r="4853" spans="1:3" x14ac:dyDescent="0.35">
      <c r="A4853" s="3" t="s">
        <v>23141</v>
      </c>
      <c r="B4853" s="3" t="s">
        <v>23142</v>
      </c>
      <c r="C4853" s="3">
        <v>6.4</v>
      </c>
    </row>
    <row r="4854" spans="1:3" x14ac:dyDescent="0.35">
      <c r="A4854" s="3" t="s">
        <v>7134</v>
      </c>
      <c r="B4854" s="3" t="s">
        <v>23146</v>
      </c>
      <c r="C4854" s="3">
        <v>7.3</v>
      </c>
    </row>
    <row r="4855" spans="1:3" x14ac:dyDescent="0.35">
      <c r="A4855" s="3" t="s">
        <v>16101</v>
      </c>
      <c r="B4855" s="3" t="s">
        <v>23149</v>
      </c>
      <c r="C4855" s="3">
        <v>6.9</v>
      </c>
    </row>
    <row r="4856" spans="1:3" x14ac:dyDescent="0.35">
      <c r="A4856" s="3" t="s">
        <v>23153</v>
      </c>
      <c r="B4856" s="3" t="s">
        <v>23156</v>
      </c>
      <c r="C4856" s="3">
        <v>4.3</v>
      </c>
    </row>
    <row r="4857" spans="1:3" x14ac:dyDescent="0.35">
      <c r="A4857" s="3" t="s">
        <v>408</v>
      </c>
      <c r="B4857" s="3" t="s">
        <v>23162</v>
      </c>
      <c r="C4857" s="3">
        <v>7.2</v>
      </c>
    </row>
    <row r="4858" spans="1:3" x14ac:dyDescent="0.35">
      <c r="A4858" s="3" t="s">
        <v>23166</v>
      </c>
      <c r="B4858" s="3" t="s">
        <v>23167</v>
      </c>
      <c r="C4858" s="3">
        <v>6.5</v>
      </c>
    </row>
    <row r="4859" spans="1:3" x14ac:dyDescent="0.35">
      <c r="A4859" s="3" t="s">
        <v>8950</v>
      </c>
      <c r="B4859" s="3" t="s">
        <v>23171</v>
      </c>
      <c r="C4859" s="3">
        <v>6.6</v>
      </c>
    </row>
    <row r="4860" spans="1:3" x14ac:dyDescent="0.35">
      <c r="A4860" s="3" t="s">
        <v>23174</v>
      </c>
      <c r="B4860" s="3" t="s">
        <v>23177</v>
      </c>
      <c r="C4860" s="3">
        <v>6.7</v>
      </c>
    </row>
    <row r="4861" spans="1:3" x14ac:dyDescent="0.35">
      <c r="A4861" s="3" t="s">
        <v>23181</v>
      </c>
      <c r="B4861" s="3" t="s">
        <v>23184</v>
      </c>
      <c r="C4861" s="3">
        <v>4.3</v>
      </c>
    </row>
    <row r="4862" spans="1:3" x14ac:dyDescent="0.35">
      <c r="A4862" s="3" t="s">
        <v>8553</v>
      </c>
      <c r="B4862" s="3" t="s">
        <v>23187</v>
      </c>
      <c r="C4862" s="3">
        <v>7.3</v>
      </c>
    </row>
    <row r="4863" spans="1:3" x14ac:dyDescent="0.35">
      <c r="A4863" s="3" t="s">
        <v>23190</v>
      </c>
      <c r="B4863" s="3" t="s">
        <v>23191</v>
      </c>
      <c r="C4863" s="3">
        <v>6.4</v>
      </c>
    </row>
    <row r="4864" spans="1:3" x14ac:dyDescent="0.35">
      <c r="A4864" s="3" t="s">
        <v>23195</v>
      </c>
      <c r="B4864" s="3" t="s">
        <v>23199</v>
      </c>
      <c r="C4864" s="3">
        <v>7</v>
      </c>
    </row>
    <row r="4865" spans="1:3" x14ac:dyDescent="0.35">
      <c r="A4865" s="3" t="s">
        <v>22563</v>
      </c>
      <c r="B4865" s="3" t="s">
        <v>23204</v>
      </c>
      <c r="C4865" s="3">
        <v>5.5</v>
      </c>
    </row>
    <row r="4866" spans="1:3" x14ac:dyDescent="0.35">
      <c r="A4866" s="3" t="s">
        <v>23207</v>
      </c>
      <c r="B4866" s="3" t="s">
        <v>23209</v>
      </c>
      <c r="C4866" s="3">
        <v>6.7</v>
      </c>
    </row>
    <row r="4867" spans="1:3" x14ac:dyDescent="0.35">
      <c r="A4867" s="3" t="s">
        <v>23213</v>
      </c>
      <c r="B4867" s="3" t="s">
        <v>23215</v>
      </c>
      <c r="C4867" s="3">
        <v>4.3</v>
      </c>
    </row>
    <row r="4868" spans="1:3" x14ac:dyDescent="0.35">
      <c r="A4868" s="3" t="s">
        <v>18565</v>
      </c>
      <c r="B4868" s="3" t="s">
        <v>23219</v>
      </c>
      <c r="C4868" s="3">
        <v>6.1</v>
      </c>
    </row>
    <row r="4869" spans="1:3" x14ac:dyDescent="0.35">
      <c r="A4869" s="3" t="s">
        <v>23222</v>
      </c>
      <c r="B4869" s="3" t="s">
        <v>23225</v>
      </c>
      <c r="C4869" s="3">
        <v>6.8</v>
      </c>
    </row>
    <row r="4870" spans="1:3" x14ac:dyDescent="0.35">
      <c r="A4870" s="3" t="s">
        <v>13940</v>
      </c>
      <c r="B4870" s="3" t="s">
        <v>23229</v>
      </c>
      <c r="C4870" s="3">
        <v>3.9</v>
      </c>
    </row>
    <row r="4871" spans="1:3" x14ac:dyDescent="0.35">
      <c r="B4871" s="3" t="s">
        <v>23234</v>
      </c>
      <c r="C4871" s="3">
        <v>8.5</v>
      </c>
    </row>
    <row r="4872" spans="1:3" x14ac:dyDescent="0.35">
      <c r="A4872" s="3" t="s">
        <v>23238</v>
      </c>
      <c r="B4872" s="3" t="s">
        <v>23240</v>
      </c>
      <c r="C4872" s="3">
        <v>6.9</v>
      </c>
    </row>
    <row r="4873" spans="1:3" x14ac:dyDescent="0.35">
      <c r="A4873" s="3" t="s">
        <v>11999</v>
      </c>
      <c r="B4873" s="3" t="s">
        <v>23246</v>
      </c>
      <c r="C4873" s="3">
        <v>7.3</v>
      </c>
    </row>
    <row r="4874" spans="1:3" x14ac:dyDescent="0.35">
      <c r="A4874" s="3" t="s">
        <v>23250</v>
      </c>
      <c r="B4874" s="3" t="s">
        <v>23251</v>
      </c>
      <c r="C4874" s="3">
        <v>6.9</v>
      </c>
    </row>
    <row r="4875" spans="1:3" x14ac:dyDescent="0.35">
      <c r="A4875" s="3" t="s">
        <v>23255</v>
      </c>
      <c r="B4875" s="3" t="s">
        <v>23257</v>
      </c>
      <c r="C4875" s="3">
        <v>6.3</v>
      </c>
    </row>
    <row r="4876" spans="1:3" x14ac:dyDescent="0.35">
      <c r="A4876" s="3" t="s">
        <v>23261</v>
      </c>
      <c r="B4876" s="3" t="s">
        <v>23263</v>
      </c>
      <c r="C4876" s="3">
        <v>2.5</v>
      </c>
    </row>
    <row r="4877" spans="1:3" x14ac:dyDescent="0.35">
      <c r="A4877" s="3" t="s">
        <v>13153</v>
      </c>
      <c r="B4877" s="3" t="s">
        <v>23268</v>
      </c>
      <c r="C4877" s="3">
        <v>5.7</v>
      </c>
    </row>
    <row r="4878" spans="1:3" x14ac:dyDescent="0.35">
      <c r="A4878" s="3" t="s">
        <v>23271</v>
      </c>
      <c r="B4878" s="3" t="s">
        <v>23275</v>
      </c>
      <c r="C4878" s="3">
        <v>7</v>
      </c>
    </row>
    <row r="4879" spans="1:3" x14ac:dyDescent="0.35">
      <c r="A4879" s="3" t="s">
        <v>23279</v>
      </c>
      <c r="B4879" s="3" t="s">
        <v>23282</v>
      </c>
      <c r="C4879" s="3">
        <v>6.2</v>
      </c>
    </row>
    <row r="4880" spans="1:3" x14ac:dyDescent="0.35">
      <c r="A4880" s="3" t="s">
        <v>23286</v>
      </c>
      <c r="B4880" s="3" t="s">
        <v>23290</v>
      </c>
      <c r="C4880" s="3">
        <v>6.9</v>
      </c>
    </row>
    <row r="4881" spans="1:3" x14ac:dyDescent="0.35">
      <c r="A4881" s="3" t="s">
        <v>23294</v>
      </c>
      <c r="B4881" s="3" t="s">
        <v>23295</v>
      </c>
      <c r="C4881" s="3">
        <v>4.5</v>
      </c>
    </row>
    <row r="4882" spans="1:3" x14ac:dyDescent="0.35">
      <c r="A4882" s="3" t="s">
        <v>23299</v>
      </c>
      <c r="B4882" s="3" t="s">
        <v>23302</v>
      </c>
      <c r="C4882" s="3">
        <v>7.8</v>
      </c>
    </row>
    <row r="4883" spans="1:3" x14ac:dyDescent="0.35">
      <c r="A4883" s="3" t="s">
        <v>23305</v>
      </c>
      <c r="B4883" s="3" t="s">
        <v>23307</v>
      </c>
      <c r="C4883" s="3">
        <v>4.4000000000000004</v>
      </c>
    </row>
    <row r="4884" spans="1:3" x14ac:dyDescent="0.35">
      <c r="A4884" s="3" t="s">
        <v>13104</v>
      </c>
      <c r="B4884" s="3" t="s">
        <v>13105</v>
      </c>
      <c r="C4884" s="3">
        <v>7.4</v>
      </c>
    </row>
    <row r="4885" spans="1:3" x14ac:dyDescent="0.35">
      <c r="A4885" s="3" t="s">
        <v>22742</v>
      </c>
      <c r="B4885" s="3" t="s">
        <v>23312</v>
      </c>
      <c r="C4885" s="3">
        <v>6.6</v>
      </c>
    </row>
    <row r="4886" spans="1:3" x14ac:dyDescent="0.35">
      <c r="A4886" s="3" t="s">
        <v>23315</v>
      </c>
      <c r="B4886" s="3" t="s">
        <v>23316</v>
      </c>
      <c r="C4886" s="3">
        <v>8</v>
      </c>
    </row>
    <row r="4887" spans="1:3" x14ac:dyDescent="0.35">
      <c r="A4887" s="3" t="s">
        <v>17041</v>
      </c>
      <c r="B4887" s="3" t="s">
        <v>23321</v>
      </c>
      <c r="C4887" s="3">
        <v>8.3000000000000007</v>
      </c>
    </row>
    <row r="4888" spans="1:3" x14ac:dyDescent="0.35">
      <c r="A4888" s="3" t="s">
        <v>23325</v>
      </c>
      <c r="B4888" s="3" t="s">
        <v>23327</v>
      </c>
      <c r="C4888" s="3">
        <v>6.5</v>
      </c>
    </row>
    <row r="4889" spans="1:3" x14ac:dyDescent="0.35">
      <c r="A4889" s="3" t="s">
        <v>23331</v>
      </c>
      <c r="B4889" s="3" t="s">
        <v>23334</v>
      </c>
      <c r="C4889" s="3">
        <v>7.1</v>
      </c>
    </row>
    <row r="4890" spans="1:3" x14ac:dyDescent="0.35">
      <c r="A4890" s="3" t="s">
        <v>12849</v>
      </c>
      <c r="B4890" s="3" t="s">
        <v>23338</v>
      </c>
      <c r="C4890" s="3">
        <v>7.1</v>
      </c>
    </row>
    <row r="4891" spans="1:3" x14ac:dyDescent="0.35">
      <c r="A4891" s="3" t="s">
        <v>23342</v>
      </c>
      <c r="B4891" s="3" t="s">
        <v>23346</v>
      </c>
      <c r="C4891" s="3">
        <v>4</v>
      </c>
    </row>
    <row r="4892" spans="1:3" x14ac:dyDescent="0.35">
      <c r="A4892" s="3" t="s">
        <v>23350</v>
      </c>
      <c r="B4892" s="3" t="s">
        <v>23353</v>
      </c>
      <c r="C4892" s="3">
        <v>7.5</v>
      </c>
    </row>
    <row r="4893" spans="1:3" x14ac:dyDescent="0.35">
      <c r="A4893" s="3" t="s">
        <v>23357</v>
      </c>
      <c r="B4893" s="3" t="s">
        <v>23358</v>
      </c>
      <c r="C4893" s="3">
        <v>7</v>
      </c>
    </row>
    <row r="4894" spans="1:3" x14ac:dyDescent="0.35">
      <c r="A4894" s="3" t="s">
        <v>23362</v>
      </c>
      <c r="B4894" s="3" t="s">
        <v>23365</v>
      </c>
      <c r="C4894" s="3">
        <v>4</v>
      </c>
    </row>
    <row r="4895" spans="1:3" x14ac:dyDescent="0.35">
      <c r="A4895" s="3" t="s">
        <v>23369</v>
      </c>
      <c r="B4895" s="3" t="s">
        <v>23373</v>
      </c>
      <c r="C4895" s="3">
        <v>6.7</v>
      </c>
    </row>
    <row r="4896" spans="1:3" x14ac:dyDescent="0.35">
      <c r="A4896" s="3" t="s">
        <v>9667</v>
      </c>
      <c r="B4896" s="3" t="s">
        <v>17588</v>
      </c>
      <c r="C4896" s="3">
        <v>7.2</v>
      </c>
    </row>
    <row r="4897" spans="1:3" x14ac:dyDescent="0.35">
      <c r="A4897" s="3" t="s">
        <v>845</v>
      </c>
      <c r="B4897" s="3" t="s">
        <v>23378</v>
      </c>
      <c r="C4897" s="3">
        <v>7</v>
      </c>
    </row>
    <row r="4898" spans="1:3" x14ac:dyDescent="0.35">
      <c r="A4898" s="3" t="s">
        <v>521</v>
      </c>
      <c r="B4898" s="3" t="s">
        <v>23383</v>
      </c>
      <c r="C4898" s="3">
        <v>7.4</v>
      </c>
    </row>
    <row r="4899" spans="1:3" x14ac:dyDescent="0.35">
      <c r="A4899" s="3" t="s">
        <v>8662</v>
      </c>
      <c r="B4899" s="3" t="s">
        <v>23388</v>
      </c>
      <c r="C4899" s="3">
        <v>8</v>
      </c>
    </row>
    <row r="4900" spans="1:3" x14ac:dyDescent="0.35">
      <c r="A4900" s="3" t="s">
        <v>23392</v>
      </c>
      <c r="B4900" s="3" t="s">
        <v>23396</v>
      </c>
      <c r="C4900" s="3">
        <v>6.5</v>
      </c>
    </row>
    <row r="4901" spans="1:3" x14ac:dyDescent="0.35">
      <c r="A4901" s="3" t="s">
        <v>23400</v>
      </c>
      <c r="B4901" s="3" t="s">
        <v>23403</v>
      </c>
      <c r="C4901" s="3">
        <v>7.2</v>
      </c>
    </row>
    <row r="4902" spans="1:3" x14ac:dyDescent="0.35">
      <c r="A4902" s="3" t="s">
        <v>23406</v>
      </c>
      <c r="B4902" s="3" t="s">
        <v>23409</v>
      </c>
      <c r="C4902" s="3">
        <v>6.4</v>
      </c>
    </row>
    <row r="4903" spans="1:3" x14ac:dyDescent="0.35">
      <c r="A4903" s="3" t="s">
        <v>10764</v>
      </c>
      <c r="B4903" s="3" t="s">
        <v>23413</v>
      </c>
      <c r="C4903" s="3">
        <v>6.5</v>
      </c>
    </row>
    <row r="4904" spans="1:3" x14ac:dyDescent="0.35">
      <c r="A4904" s="3" t="s">
        <v>1847</v>
      </c>
      <c r="B4904" s="3" t="s">
        <v>23418</v>
      </c>
      <c r="C4904" s="3">
        <v>6.8</v>
      </c>
    </row>
    <row r="4905" spans="1:3" x14ac:dyDescent="0.35">
      <c r="A4905" s="3" t="s">
        <v>23422</v>
      </c>
      <c r="B4905" s="3" t="s">
        <v>23425</v>
      </c>
      <c r="C4905" s="3">
        <v>6.9</v>
      </c>
    </row>
    <row r="4906" spans="1:3" x14ac:dyDescent="0.35">
      <c r="A4906" s="3" t="s">
        <v>23429</v>
      </c>
      <c r="B4906" s="3" t="s">
        <v>23432</v>
      </c>
      <c r="C4906" s="3">
        <v>7.5</v>
      </c>
    </row>
    <row r="4907" spans="1:3" x14ac:dyDescent="0.35">
      <c r="A4907" s="3" t="s">
        <v>1526</v>
      </c>
      <c r="B4907" s="3" t="s">
        <v>8446</v>
      </c>
      <c r="C4907" s="3">
        <v>7.1</v>
      </c>
    </row>
    <row r="4908" spans="1:3" x14ac:dyDescent="0.35">
      <c r="A4908" s="3" t="s">
        <v>23436</v>
      </c>
      <c r="B4908" s="3" t="s">
        <v>23437</v>
      </c>
      <c r="C4908" s="3">
        <v>5.0999999999999996</v>
      </c>
    </row>
    <row r="4909" spans="1:3" x14ac:dyDescent="0.35">
      <c r="A4909" s="3" t="s">
        <v>12537</v>
      </c>
      <c r="B4909" s="3" t="s">
        <v>23442</v>
      </c>
      <c r="C4909" s="3">
        <v>6.2</v>
      </c>
    </row>
    <row r="4910" spans="1:3" x14ac:dyDescent="0.35">
      <c r="A4910" s="3" t="s">
        <v>10931</v>
      </c>
      <c r="B4910" s="3" t="s">
        <v>23448</v>
      </c>
      <c r="C4910" s="3">
        <v>3.9</v>
      </c>
    </row>
    <row r="4911" spans="1:3" x14ac:dyDescent="0.35">
      <c r="A4911" s="3" t="s">
        <v>15176</v>
      </c>
      <c r="B4911" s="3" t="s">
        <v>23452</v>
      </c>
      <c r="C4911" s="3">
        <v>6</v>
      </c>
    </row>
    <row r="4912" spans="1:3" x14ac:dyDescent="0.35">
      <c r="A4912" s="3" t="s">
        <v>23456</v>
      </c>
      <c r="B4912" s="3" t="s">
        <v>23460</v>
      </c>
      <c r="C4912" s="3">
        <v>6.8</v>
      </c>
    </row>
    <row r="4913" spans="1:3" x14ac:dyDescent="0.35">
      <c r="A4913" s="3" t="s">
        <v>23463</v>
      </c>
      <c r="B4913" s="3" t="s">
        <v>23466</v>
      </c>
      <c r="C4913" s="3">
        <v>7.4</v>
      </c>
    </row>
    <row r="4914" spans="1:3" x14ac:dyDescent="0.35">
      <c r="A4914" s="3" t="s">
        <v>23469</v>
      </c>
      <c r="B4914" s="3" t="s">
        <v>23472</v>
      </c>
      <c r="C4914" s="3">
        <v>8.1</v>
      </c>
    </row>
    <row r="4915" spans="1:3" x14ac:dyDescent="0.35">
      <c r="A4915" s="3" t="s">
        <v>23476</v>
      </c>
      <c r="B4915" s="3" t="s">
        <v>23477</v>
      </c>
      <c r="C4915" s="3">
        <v>6.5</v>
      </c>
    </row>
    <row r="4916" spans="1:3" x14ac:dyDescent="0.35">
      <c r="A4916" s="3" t="s">
        <v>22030</v>
      </c>
      <c r="B4916" s="3" t="s">
        <v>23480</v>
      </c>
      <c r="C4916" s="3">
        <v>8</v>
      </c>
    </row>
    <row r="4917" spans="1:3" x14ac:dyDescent="0.35">
      <c r="A4917" s="3" t="s">
        <v>23484</v>
      </c>
      <c r="B4917" s="3" t="s">
        <v>23487</v>
      </c>
      <c r="C4917" s="3">
        <v>7.7</v>
      </c>
    </row>
    <row r="4918" spans="1:3" x14ac:dyDescent="0.35">
      <c r="A4918" s="3" t="s">
        <v>23491</v>
      </c>
      <c r="B4918" s="3" t="s">
        <v>23493</v>
      </c>
      <c r="C4918" s="3">
        <v>7.2</v>
      </c>
    </row>
    <row r="4919" spans="1:3" x14ac:dyDescent="0.35">
      <c r="A4919" s="3" t="s">
        <v>23497</v>
      </c>
      <c r="B4919" s="3" t="s">
        <v>23501</v>
      </c>
      <c r="C4919" s="3">
        <v>5.4</v>
      </c>
    </row>
    <row r="4920" spans="1:3" x14ac:dyDescent="0.35">
      <c r="A4920" s="3" t="s">
        <v>23505</v>
      </c>
      <c r="B4920" s="3" t="s">
        <v>23508</v>
      </c>
      <c r="C4920" s="3">
        <v>6.7</v>
      </c>
    </row>
    <row r="4921" spans="1:3" x14ac:dyDescent="0.35">
      <c r="A4921" s="3" t="s">
        <v>23511</v>
      </c>
      <c r="B4921" s="3" t="s">
        <v>23514</v>
      </c>
      <c r="C4921" s="3">
        <v>6.3</v>
      </c>
    </row>
    <row r="4922" spans="1:3" x14ac:dyDescent="0.35">
      <c r="A4922" s="3" t="s">
        <v>23516</v>
      </c>
      <c r="B4922" s="3" t="s">
        <v>23518</v>
      </c>
      <c r="C4922" s="3">
        <v>8.1</v>
      </c>
    </row>
    <row r="4923" spans="1:3" x14ac:dyDescent="0.35">
      <c r="A4923" s="3" t="s">
        <v>23520</v>
      </c>
      <c r="B4923" s="3" t="s">
        <v>23523</v>
      </c>
      <c r="C4923" s="3">
        <v>8.5</v>
      </c>
    </row>
    <row r="4924" spans="1:3" x14ac:dyDescent="0.35">
      <c r="A4924" s="3" t="s">
        <v>23527</v>
      </c>
      <c r="B4924" s="3" t="s">
        <v>23529</v>
      </c>
      <c r="C4924" s="3">
        <v>7.7</v>
      </c>
    </row>
    <row r="4925" spans="1:3" x14ac:dyDescent="0.35">
      <c r="A4925" s="3" t="s">
        <v>5076</v>
      </c>
      <c r="B4925" s="3" t="s">
        <v>23534</v>
      </c>
      <c r="C4925" s="3">
        <v>6.5</v>
      </c>
    </row>
    <row r="4926" spans="1:3" x14ac:dyDescent="0.35">
      <c r="A4926" s="3" t="s">
        <v>23538</v>
      </c>
      <c r="B4926" s="3" t="s">
        <v>23541</v>
      </c>
      <c r="C4926" s="3">
        <v>8.6999999999999993</v>
      </c>
    </row>
    <row r="4927" spans="1:3" x14ac:dyDescent="0.35">
      <c r="A4927" s="3" t="s">
        <v>23544</v>
      </c>
      <c r="B4927" s="3" t="s">
        <v>23547</v>
      </c>
      <c r="C4927" s="3">
        <v>6.5</v>
      </c>
    </row>
    <row r="4928" spans="1:3" x14ac:dyDescent="0.35">
      <c r="A4928" s="3" t="s">
        <v>21743</v>
      </c>
      <c r="B4928" s="3" t="s">
        <v>23551</v>
      </c>
      <c r="C4928" s="3">
        <v>7</v>
      </c>
    </row>
    <row r="4929" spans="1:3" x14ac:dyDescent="0.35">
      <c r="A4929" s="3" t="s">
        <v>19995</v>
      </c>
      <c r="B4929" s="3" t="s">
        <v>19996</v>
      </c>
      <c r="C4929" s="3">
        <v>5.8</v>
      </c>
    </row>
    <row r="4930" spans="1:3" x14ac:dyDescent="0.35">
      <c r="A4930" s="3" t="s">
        <v>23555</v>
      </c>
      <c r="B4930" s="3" t="s">
        <v>23556</v>
      </c>
      <c r="C4930" s="3">
        <v>5.5</v>
      </c>
    </row>
    <row r="4931" spans="1:3" x14ac:dyDescent="0.35">
      <c r="A4931" s="3" t="s">
        <v>23559</v>
      </c>
      <c r="B4931" s="3" t="s">
        <v>23562</v>
      </c>
      <c r="C4931" s="3">
        <v>7</v>
      </c>
    </row>
    <row r="4932" spans="1:3" x14ac:dyDescent="0.35">
      <c r="A4932" s="3" t="s">
        <v>2561</v>
      </c>
      <c r="B4932" s="3" t="s">
        <v>23566</v>
      </c>
      <c r="C4932" s="3">
        <v>6.3</v>
      </c>
    </row>
    <row r="4933" spans="1:3" x14ac:dyDescent="0.35">
      <c r="A4933" s="3" t="s">
        <v>16192</v>
      </c>
      <c r="B4933" s="3" t="s">
        <v>23571</v>
      </c>
      <c r="C4933" s="3">
        <v>7.9</v>
      </c>
    </row>
    <row r="4934" spans="1:3" x14ac:dyDescent="0.35">
      <c r="A4934" s="3" t="s">
        <v>23575</v>
      </c>
      <c r="B4934" s="3" t="s">
        <v>23578</v>
      </c>
      <c r="C4934" s="3">
        <v>7.3</v>
      </c>
    </row>
    <row r="4935" spans="1:3" x14ac:dyDescent="0.35">
      <c r="A4935" s="3" t="s">
        <v>23582</v>
      </c>
      <c r="B4935" s="3" t="s">
        <v>23585</v>
      </c>
      <c r="C4935" s="3">
        <v>7.4</v>
      </c>
    </row>
    <row r="4936" spans="1:3" x14ac:dyDescent="0.35">
      <c r="A4936" s="3" t="s">
        <v>23589</v>
      </c>
      <c r="B4936" s="3" t="s">
        <v>23592</v>
      </c>
      <c r="C4936" s="3">
        <v>5.4</v>
      </c>
    </row>
    <row r="4937" spans="1:3" x14ac:dyDescent="0.35">
      <c r="A4937" s="3" t="s">
        <v>23596</v>
      </c>
      <c r="B4937" s="3" t="s">
        <v>23599</v>
      </c>
      <c r="C4937" s="3">
        <v>7.1</v>
      </c>
    </row>
    <row r="4938" spans="1:3" x14ac:dyDescent="0.35">
      <c r="A4938" s="3" t="s">
        <v>7404</v>
      </c>
      <c r="B4938" s="3" t="s">
        <v>15596</v>
      </c>
      <c r="C4938" s="3">
        <v>7.5</v>
      </c>
    </row>
    <row r="4939" spans="1:3" x14ac:dyDescent="0.35">
      <c r="A4939" s="3" t="s">
        <v>1919</v>
      </c>
      <c r="B4939" s="3" t="s">
        <v>23604</v>
      </c>
      <c r="C4939" s="3">
        <v>8.4</v>
      </c>
    </row>
    <row r="4940" spans="1:3" x14ac:dyDescent="0.35">
      <c r="A4940" s="3" t="s">
        <v>23608</v>
      </c>
      <c r="B4940" s="3" t="s">
        <v>23612</v>
      </c>
      <c r="C4940" s="3">
        <v>7</v>
      </c>
    </row>
    <row r="4941" spans="1:3" x14ac:dyDescent="0.35">
      <c r="A4941" s="3" t="s">
        <v>23615</v>
      </c>
      <c r="B4941" s="3" t="s">
        <v>23618</v>
      </c>
      <c r="C4941" s="3">
        <v>5.3</v>
      </c>
    </row>
    <row r="4942" spans="1:3" x14ac:dyDescent="0.35">
      <c r="A4942" s="3" t="s">
        <v>23622</v>
      </c>
      <c r="B4942" s="3" t="s">
        <v>23625</v>
      </c>
      <c r="C4942" s="3">
        <v>7.1</v>
      </c>
    </row>
    <row r="4943" spans="1:3" x14ac:dyDescent="0.35">
      <c r="A4943" s="3" t="s">
        <v>3806</v>
      </c>
      <c r="B4943" s="3" t="s">
        <v>23629</v>
      </c>
      <c r="C4943" s="3">
        <v>7.5</v>
      </c>
    </row>
    <row r="4944" spans="1:3" x14ac:dyDescent="0.35">
      <c r="A4944" s="3" t="s">
        <v>13940</v>
      </c>
      <c r="B4944" s="3" t="s">
        <v>13941</v>
      </c>
      <c r="C4944" s="3">
        <v>6.1</v>
      </c>
    </row>
    <row r="4945" spans="1:3" x14ac:dyDescent="0.35">
      <c r="A4945" s="3" t="s">
        <v>23633</v>
      </c>
      <c r="B4945" s="3" t="s">
        <v>23636</v>
      </c>
      <c r="C4945" s="3">
        <v>7.2</v>
      </c>
    </row>
    <row r="4946" spans="1:3" x14ac:dyDescent="0.35">
      <c r="A4946" s="3" t="s">
        <v>16917</v>
      </c>
      <c r="B4946" s="3" t="s">
        <v>23640</v>
      </c>
      <c r="C4946" s="3">
        <v>6.7</v>
      </c>
    </row>
    <row r="4947" spans="1:3" x14ac:dyDescent="0.35">
      <c r="A4947" s="3" t="s">
        <v>23644</v>
      </c>
      <c r="B4947" s="3" t="s">
        <v>23646</v>
      </c>
      <c r="C4947" s="3">
        <v>8.1999999999999993</v>
      </c>
    </row>
    <row r="4948" spans="1:3" x14ac:dyDescent="0.35">
      <c r="A4948" s="3" t="s">
        <v>23650</v>
      </c>
      <c r="B4948" s="3" t="s">
        <v>23651</v>
      </c>
      <c r="C4948" s="3">
        <v>6.6</v>
      </c>
    </row>
    <row r="4949" spans="1:3" x14ac:dyDescent="0.35">
      <c r="A4949" s="3" t="s">
        <v>23654</v>
      </c>
      <c r="B4949" s="3" t="s">
        <v>23656</v>
      </c>
      <c r="C4949" s="3">
        <v>6.7</v>
      </c>
    </row>
    <row r="4950" spans="1:3" x14ac:dyDescent="0.35">
      <c r="A4950" s="3" t="s">
        <v>23660</v>
      </c>
      <c r="B4950" s="3" t="s">
        <v>23662</v>
      </c>
      <c r="C4950" s="3">
        <v>5.0999999999999996</v>
      </c>
    </row>
    <row r="4951" spans="1:3" x14ac:dyDescent="0.35">
      <c r="A4951" s="3" t="s">
        <v>8554</v>
      </c>
      <c r="B4951" s="3" t="s">
        <v>23664</v>
      </c>
      <c r="C4951" s="3">
        <v>7</v>
      </c>
    </row>
    <row r="4952" spans="1:3" x14ac:dyDescent="0.35">
      <c r="A4952" s="3" t="s">
        <v>8554</v>
      </c>
      <c r="B4952" s="3" t="s">
        <v>23664</v>
      </c>
      <c r="C4952" s="3">
        <v>7</v>
      </c>
    </row>
    <row r="4953" spans="1:3" x14ac:dyDescent="0.35">
      <c r="A4953" s="3" t="s">
        <v>2495</v>
      </c>
      <c r="B4953" s="3" t="s">
        <v>18432</v>
      </c>
      <c r="C4953" s="3">
        <v>8</v>
      </c>
    </row>
    <row r="4954" spans="1:3" x14ac:dyDescent="0.35">
      <c r="A4954" s="3" t="s">
        <v>23059</v>
      </c>
      <c r="B4954" s="3" t="s">
        <v>23669</v>
      </c>
      <c r="C4954" s="3">
        <v>7.4</v>
      </c>
    </row>
    <row r="4955" spans="1:3" x14ac:dyDescent="0.35">
      <c r="A4955" s="3" t="s">
        <v>4504</v>
      </c>
      <c r="B4955" s="3" t="s">
        <v>23674</v>
      </c>
      <c r="C4955" s="3">
        <v>5.4</v>
      </c>
    </row>
    <row r="4956" spans="1:3" x14ac:dyDescent="0.35">
      <c r="A4956" s="3" t="s">
        <v>23676</v>
      </c>
      <c r="B4956" s="3" t="s">
        <v>23678</v>
      </c>
      <c r="C4956" s="3">
        <v>5.7</v>
      </c>
    </row>
    <row r="4957" spans="1:3" x14ac:dyDescent="0.35">
      <c r="A4957" s="3" t="s">
        <v>18269</v>
      </c>
      <c r="B4957" s="3" t="s">
        <v>23682</v>
      </c>
      <c r="C4957" s="3">
        <v>6.7</v>
      </c>
    </row>
    <row r="4958" spans="1:3" x14ac:dyDescent="0.35">
      <c r="A4958" s="3" t="s">
        <v>23686</v>
      </c>
      <c r="B4958" s="3" t="s">
        <v>23689</v>
      </c>
      <c r="C4958" s="3">
        <v>4.2</v>
      </c>
    </row>
    <row r="4959" spans="1:3" x14ac:dyDescent="0.35">
      <c r="A4959" s="3" t="s">
        <v>5877</v>
      </c>
      <c r="B4959" s="3" t="s">
        <v>23694</v>
      </c>
      <c r="C4959" s="3">
        <v>7.4</v>
      </c>
    </row>
    <row r="4960" spans="1:3" x14ac:dyDescent="0.35">
      <c r="A4960" s="3" t="s">
        <v>23698</v>
      </c>
      <c r="B4960" s="3" t="s">
        <v>23701</v>
      </c>
      <c r="C4960" s="3">
        <v>4.8</v>
      </c>
    </row>
    <row r="4961" spans="1:3" x14ac:dyDescent="0.35">
      <c r="A4961" s="3" t="s">
        <v>19004</v>
      </c>
      <c r="B4961" s="3" t="s">
        <v>23705</v>
      </c>
      <c r="C4961" s="3">
        <v>7</v>
      </c>
    </row>
    <row r="4962" spans="1:3" x14ac:dyDescent="0.35">
      <c r="A4962" s="3" t="s">
        <v>1679</v>
      </c>
      <c r="B4962" s="3" t="s">
        <v>23708</v>
      </c>
      <c r="C4962" s="3">
        <v>7.3</v>
      </c>
    </row>
    <row r="4963" spans="1:3" x14ac:dyDescent="0.35">
      <c r="A4963" s="3" t="s">
        <v>23711</v>
      </c>
      <c r="B4963" s="3" t="s">
        <v>23714</v>
      </c>
      <c r="C4963" s="3">
        <v>5.8</v>
      </c>
    </row>
    <row r="4964" spans="1:3" x14ac:dyDescent="0.35">
      <c r="A4964" s="3" t="s">
        <v>23718</v>
      </c>
      <c r="B4964" s="3" t="s">
        <v>23721</v>
      </c>
      <c r="C4964" s="3">
        <v>7</v>
      </c>
    </row>
    <row r="4965" spans="1:3" x14ac:dyDescent="0.35">
      <c r="A4965" s="3" t="s">
        <v>23724</v>
      </c>
      <c r="B4965" s="3" t="s">
        <v>23727</v>
      </c>
      <c r="C4965" s="3">
        <v>3.2</v>
      </c>
    </row>
    <row r="4966" spans="1:3" x14ac:dyDescent="0.35">
      <c r="A4966" s="3" t="s">
        <v>23730</v>
      </c>
      <c r="B4966" s="3" t="s">
        <v>23732</v>
      </c>
      <c r="C4966" s="3">
        <v>6.8</v>
      </c>
    </row>
    <row r="4967" spans="1:3" x14ac:dyDescent="0.35">
      <c r="A4967" s="3" t="s">
        <v>23736</v>
      </c>
      <c r="B4967" s="3" t="s">
        <v>23739</v>
      </c>
      <c r="C4967" s="3">
        <v>7.7</v>
      </c>
    </row>
    <row r="4968" spans="1:3" x14ac:dyDescent="0.35">
      <c r="A4968" s="3" t="s">
        <v>23743</v>
      </c>
      <c r="B4968" s="3" t="s">
        <v>23745</v>
      </c>
      <c r="C4968" s="3">
        <v>5.6</v>
      </c>
    </row>
    <row r="4969" spans="1:3" x14ac:dyDescent="0.35">
      <c r="A4969" s="3" t="s">
        <v>23748</v>
      </c>
      <c r="B4969" s="3" t="s">
        <v>23750</v>
      </c>
      <c r="C4969" s="3">
        <v>7.1</v>
      </c>
    </row>
    <row r="4970" spans="1:3" x14ac:dyDescent="0.35">
      <c r="A4970" s="3" t="s">
        <v>23754</v>
      </c>
      <c r="B4970" s="3" t="s">
        <v>23757</v>
      </c>
      <c r="C4970" s="3">
        <v>3.6</v>
      </c>
    </row>
    <row r="4971" spans="1:3" x14ac:dyDescent="0.35">
      <c r="A4971" s="3" t="s">
        <v>23761</v>
      </c>
      <c r="B4971" s="3" t="s">
        <v>23763</v>
      </c>
      <c r="C4971" s="3">
        <v>6.8</v>
      </c>
    </row>
    <row r="4972" spans="1:3" x14ac:dyDescent="0.35">
      <c r="A4972" s="3" t="s">
        <v>23767</v>
      </c>
      <c r="B4972" s="3" t="s">
        <v>23770</v>
      </c>
      <c r="C4972" s="3">
        <v>7.6</v>
      </c>
    </row>
    <row r="4973" spans="1:3" x14ac:dyDescent="0.35">
      <c r="A4973" s="3" t="s">
        <v>12829</v>
      </c>
      <c r="B4973" s="3" t="s">
        <v>12830</v>
      </c>
      <c r="C4973" s="3">
        <v>6.6</v>
      </c>
    </row>
    <row r="4974" spans="1:3" x14ac:dyDescent="0.35">
      <c r="A4974" s="3" t="s">
        <v>23774</v>
      </c>
      <c r="B4974" s="3" t="s">
        <v>23776</v>
      </c>
      <c r="C4974" s="3">
        <v>8.3000000000000007</v>
      </c>
    </row>
    <row r="4975" spans="1:3" x14ac:dyDescent="0.35">
      <c r="A4975" s="3" t="s">
        <v>1204</v>
      </c>
      <c r="B4975" s="3" t="s">
        <v>23781</v>
      </c>
      <c r="C4975" s="3">
        <v>7.5</v>
      </c>
    </row>
    <row r="4976" spans="1:3" x14ac:dyDescent="0.35">
      <c r="A4976" s="3" t="s">
        <v>23785</v>
      </c>
      <c r="B4976" s="3" t="s">
        <v>23787</v>
      </c>
      <c r="C4976" s="3">
        <v>5.4</v>
      </c>
    </row>
    <row r="4977" spans="1:3" x14ac:dyDescent="0.35">
      <c r="A4977" s="3" t="s">
        <v>23791</v>
      </c>
      <c r="B4977" s="3" t="s">
        <v>23793</v>
      </c>
      <c r="C4977" s="3">
        <v>5.3</v>
      </c>
    </row>
    <row r="4978" spans="1:3" x14ac:dyDescent="0.35">
      <c r="A4978" s="3" t="s">
        <v>23797</v>
      </c>
      <c r="B4978" s="3" t="s">
        <v>23800</v>
      </c>
      <c r="C4978" s="3">
        <v>4.5</v>
      </c>
    </row>
    <row r="4979" spans="1:3" x14ac:dyDescent="0.35">
      <c r="A4979" s="3" t="s">
        <v>15027</v>
      </c>
      <c r="B4979" s="3" t="s">
        <v>23806</v>
      </c>
      <c r="C4979" s="3">
        <v>7.3</v>
      </c>
    </row>
    <row r="4980" spans="1:3" x14ac:dyDescent="0.35">
      <c r="A4980" s="3" t="s">
        <v>23810</v>
      </c>
      <c r="B4980" s="3" t="s">
        <v>23812</v>
      </c>
      <c r="C4980" s="3">
        <v>5.6</v>
      </c>
    </row>
    <row r="4981" spans="1:3" x14ac:dyDescent="0.35">
      <c r="A4981" s="3" t="s">
        <v>22596</v>
      </c>
      <c r="B4981" s="3" t="s">
        <v>23816</v>
      </c>
      <c r="C4981" s="3">
        <v>5.6</v>
      </c>
    </row>
    <row r="4982" spans="1:3" x14ac:dyDescent="0.35">
      <c r="A4982" s="3" t="s">
        <v>23819</v>
      </c>
      <c r="B4982" s="3" t="s">
        <v>23822</v>
      </c>
      <c r="C4982" s="3">
        <v>4.0999999999999996</v>
      </c>
    </row>
    <row r="4983" spans="1:3" x14ac:dyDescent="0.35">
      <c r="A4983" s="3" t="s">
        <v>23826</v>
      </c>
      <c r="B4983" s="3" t="s">
        <v>23829</v>
      </c>
      <c r="C4983" s="3">
        <v>6.8</v>
      </c>
    </row>
    <row r="4984" spans="1:3" x14ac:dyDescent="0.35">
      <c r="A4984" s="3" t="s">
        <v>23833</v>
      </c>
      <c r="B4984" s="3" t="s">
        <v>23834</v>
      </c>
      <c r="C4984" s="3">
        <v>6.3</v>
      </c>
    </row>
    <row r="4985" spans="1:3" x14ac:dyDescent="0.35">
      <c r="A4985" s="3" t="s">
        <v>17613</v>
      </c>
      <c r="B4985" s="3" t="s">
        <v>23839</v>
      </c>
      <c r="C4985" s="3">
        <v>5.8</v>
      </c>
    </row>
    <row r="4986" spans="1:3" x14ac:dyDescent="0.35">
      <c r="A4986" s="3" t="s">
        <v>18750</v>
      </c>
      <c r="B4986" s="3" t="s">
        <v>23844</v>
      </c>
      <c r="C4986" s="3">
        <v>6.6</v>
      </c>
    </row>
    <row r="4987" spans="1:3" x14ac:dyDescent="0.35">
      <c r="A4987" s="3" t="s">
        <v>23848</v>
      </c>
      <c r="B4987" s="3" t="s">
        <v>23851</v>
      </c>
      <c r="C4987" s="3">
        <v>6.7</v>
      </c>
    </row>
    <row r="4988" spans="1:3" x14ac:dyDescent="0.35">
      <c r="A4988" s="3" t="s">
        <v>23854</v>
      </c>
      <c r="B4988" s="3" t="s">
        <v>23856</v>
      </c>
      <c r="C4988" s="3">
        <v>6.4</v>
      </c>
    </row>
    <row r="4989" spans="1:3" x14ac:dyDescent="0.35">
      <c r="A4989" s="3" t="s">
        <v>21809</v>
      </c>
      <c r="B4989" s="3" t="s">
        <v>23860</v>
      </c>
      <c r="C4989" s="3">
        <v>6.3</v>
      </c>
    </row>
    <row r="4990" spans="1:3" x14ac:dyDescent="0.35">
      <c r="A4990" s="3" t="s">
        <v>23864</v>
      </c>
      <c r="B4990" s="3" t="s">
        <v>23867</v>
      </c>
      <c r="C4990" s="3">
        <v>3.4</v>
      </c>
    </row>
    <row r="4991" spans="1:3" x14ac:dyDescent="0.35">
      <c r="A4991" s="3" t="s">
        <v>23870</v>
      </c>
      <c r="B4991" s="3" t="s">
        <v>23872</v>
      </c>
      <c r="C4991" s="3">
        <v>4.7</v>
      </c>
    </row>
    <row r="4992" spans="1:3" x14ac:dyDescent="0.35">
      <c r="A4992" s="3" t="s">
        <v>23876</v>
      </c>
      <c r="B4992" s="3" t="s">
        <v>23877</v>
      </c>
      <c r="C4992" s="3">
        <v>6</v>
      </c>
    </row>
    <row r="4993" spans="1:3" x14ac:dyDescent="0.35">
      <c r="A4993" s="3" t="s">
        <v>23880</v>
      </c>
      <c r="B4993" s="3" t="s">
        <v>23883</v>
      </c>
      <c r="C4993" s="3">
        <v>7.3</v>
      </c>
    </row>
    <row r="4994" spans="1:3" x14ac:dyDescent="0.35">
      <c r="A4994" s="3" t="s">
        <v>23887</v>
      </c>
      <c r="B4994" s="3" t="s">
        <v>23889</v>
      </c>
      <c r="C4994" s="3">
        <v>7.9</v>
      </c>
    </row>
    <row r="4995" spans="1:3" x14ac:dyDescent="0.35">
      <c r="A4995" s="3" t="s">
        <v>23891</v>
      </c>
      <c r="B4995" s="3" t="s">
        <v>23893</v>
      </c>
      <c r="C4995" s="3">
        <v>6.1</v>
      </c>
    </row>
    <row r="4996" spans="1:3" x14ac:dyDescent="0.35">
      <c r="A4996" s="3" t="s">
        <v>23897</v>
      </c>
      <c r="B4996" s="3" t="s">
        <v>23900</v>
      </c>
      <c r="C4996" s="3">
        <v>7.4</v>
      </c>
    </row>
    <row r="4997" spans="1:3" x14ac:dyDescent="0.35">
      <c r="A4997" s="3" t="s">
        <v>23904</v>
      </c>
      <c r="B4997" s="3" t="s">
        <v>23907</v>
      </c>
      <c r="C4997" s="3">
        <v>6.6</v>
      </c>
    </row>
    <row r="4998" spans="1:3" x14ac:dyDescent="0.35">
      <c r="A4998" s="3" t="s">
        <v>4478</v>
      </c>
      <c r="B4998" s="3" t="s">
        <v>23911</v>
      </c>
      <c r="C4998" s="3">
        <v>5.5</v>
      </c>
    </row>
    <row r="4999" spans="1:3" x14ac:dyDescent="0.35">
      <c r="A4999" s="3" t="s">
        <v>5418</v>
      </c>
      <c r="B4999" s="3" t="s">
        <v>23915</v>
      </c>
      <c r="C4999" s="3">
        <v>7.5</v>
      </c>
    </row>
    <row r="5000" spans="1:3" x14ac:dyDescent="0.35">
      <c r="A5000" s="3" t="s">
        <v>23919</v>
      </c>
      <c r="B5000" s="3" t="s">
        <v>23921</v>
      </c>
      <c r="C5000" s="3">
        <v>7.6</v>
      </c>
    </row>
    <row r="5001" spans="1:3" x14ac:dyDescent="0.35">
      <c r="A5001" s="3" t="s">
        <v>23925</v>
      </c>
      <c r="B5001" s="3" t="s">
        <v>23927</v>
      </c>
      <c r="C5001" s="3">
        <v>5</v>
      </c>
    </row>
    <row r="5002" spans="1:3" x14ac:dyDescent="0.35">
      <c r="A5002" s="3" t="s">
        <v>23930</v>
      </c>
      <c r="B5002" s="3" t="s">
        <v>23932</v>
      </c>
      <c r="C5002" s="3">
        <v>3.2</v>
      </c>
    </row>
    <row r="5003" spans="1:3" x14ac:dyDescent="0.35">
      <c r="A5003" s="3" t="s">
        <v>487</v>
      </c>
      <c r="B5003" s="3" t="s">
        <v>23936</v>
      </c>
      <c r="C5003" s="3">
        <v>8.1999999999999993</v>
      </c>
    </row>
    <row r="5004" spans="1:3" x14ac:dyDescent="0.35">
      <c r="A5004" s="3" t="s">
        <v>23939</v>
      </c>
      <c r="B5004" s="3" t="s">
        <v>23942</v>
      </c>
      <c r="C5004" s="3">
        <v>3.7</v>
      </c>
    </row>
    <row r="5005" spans="1:3" x14ac:dyDescent="0.35">
      <c r="A5005" s="3" t="s">
        <v>23945</v>
      </c>
      <c r="B5005" s="3" t="s">
        <v>23946</v>
      </c>
      <c r="C5005" s="3">
        <v>6.3</v>
      </c>
    </row>
    <row r="5006" spans="1:3" x14ac:dyDescent="0.35">
      <c r="A5006" s="3" t="s">
        <v>23950</v>
      </c>
      <c r="B5006" s="3" t="s">
        <v>23953</v>
      </c>
      <c r="C5006" s="3">
        <v>4.0999999999999996</v>
      </c>
    </row>
    <row r="5007" spans="1:3" x14ac:dyDescent="0.35">
      <c r="A5007" s="3" t="s">
        <v>23956</v>
      </c>
      <c r="B5007" s="3" t="s">
        <v>23958</v>
      </c>
      <c r="C5007" s="3">
        <v>6.9</v>
      </c>
    </row>
    <row r="5008" spans="1:3" x14ac:dyDescent="0.35">
      <c r="A5008" s="3" t="s">
        <v>23962</v>
      </c>
      <c r="B5008" s="3" t="s">
        <v>23965</v>
      </c>
      <c r="C5008" s="3">
        <v>5.4</v>
      </c>
    </row>
    <row r="5009" spans="1:3" x14ac:dyDescent="0.35">
      <c r="A5009" s="3" t="s">
        <v>22252</v>
      </c>
      <c r="B5009" s="3" t="s">
        <v>23970</v>
      </c>
      <c r="C5009" s="3">
        <v>6.5</v>
      </c>
    </row>
    <row r="5010" spans="1:3" x14ac:dyDescent="0.35">
      <c r="A5010" s="3" t="s">
        <v>7134</v>
      </c>
      <c r="B5010" s="3" t="s">
        <v>23974</v>
      </c>
      <c r="C5010" s="3">
        <v>7.8</v>
      </c>
    </row>
    <row r="5011" spans="1:3" x14ac:dyDescent="0.35">
      <c r="A5011" s="3" t="s">
        <v>23977</v>
      </c>
      <c r="B5011" s="3" t="s">
        <v>23980</v>
      </c>
      <c r="C5011" s="3">
        <v>6.7</v>
      </c>
    </row>
    <row r="5012" spans="1:3" x14ac:dyDescent="0.35">
      <c r="A5012" s="3" t="s">
        <v>23956</v>
      </c>
      <c r="B5012" s="3" t="s">
        <v>23983</v>
      </c>
      <c r="C5012" s="3">
        <v>6.4</v>
      </c>
    </row>
    <row r="5013" spans="1:3" x14ac:dyDescent="0.35">
      <c r="A5013" s="3" t="s">
        <v>10122</v>
      </c>
      <c r="B5013" s="3" t="s">
        <v>23987</v>
      </c>
      <c r="C5013" s="3">
        <v>7.3</v>
      </c>
    </row>
    <row r="5014" spans="1:3" x14ac:dyDescent="0.35">
      <c r="A5014" s="3" t="s">
        <v>507</v>
      </c>
      <c r="B5014" s="3" t="s">
        <v>7665</v>
      </c>
      <c r="C5014" s="3">
        <v>5.7</v>
      </c>
    </row>
    <row r="5015" spans="1:3" x14ac:dyDescent="0.35">
      <c r="A5015" s="3" t="s">
        <v>23991</v>
      </c>
      <c r="B5015" s="3" t="s">
        <v>23993</v>
      </c>
      <c r="C5015" s="3">
        <v>7</v>
      </c>
    </row>
    <row r="5016" spans="1:3" x14ac:dyDescent="0.35">
      <c r="A5016" s="3" t="s">
        <v>4408</v>
      </c>
      <c r="B5016" s="3" t="s">
        <v>23997</v>
      </c>
      <c r="C5016" s="3">
        <v>6.3</v>
      </c>
    </row>
    <row r="5017" spans="1:3" x14ac:dyDescent="0.35">
      <c r="A5017" s="3" t="s">
        <v>9162</v>
      </c>
      <c r="B5017" s="3" t="s">
        <v>24001</v>
      </c>
      <c r="C5017" s="3">
        <v>7.1</v>
      </c>
    </row>
    <row r="5018" spans="1:3" x14ac:dyDescent="0.35">
      <c r="A5018" s="3" t="s">
        <v>24005</v>
      </c>
      <c r="B5018" s="3" t="s">
        <v>24008</v>
      </c>
      <c r="C5018" s="3">
        <v>4.8</v>
      </c>
    </row>
    <row r="5019" spans="1:3" x14ac:dyDescent="0.35">
      <c r="A5019" s="3" t="s">
        <v>23930</v>
      </c>
      <c r="B5019" s="3" t="s">
        <v>24013</v>
      </c>
      <c r="C5019" s="3">
        <v>3.3</v>
      </c>
    </row>
    <row r="5020" spans="1:3" x14ac:dyDescent="0.35">
      <c r="A5020" s="3" t="s">
        <v>18269</v>
      </c>
      <c r="B5020" s="3" t="s">
        <v>24017</v>
      </c>
      <c r="C5020" s="3">
        <v>6.9</v>
      </c>
    </row>
    <row r="5021" spans="1:3" x14ac:dyDescent="0.35">
      <c r="A5021" s="3" t="s">
        <v>24021</v>
      </c>
      <c r="B5021" s="3" t="s">
        <v>24023</v>
      </c>
      <c r="C5021" s="3">
        <v>4.5999999999999996</v>
      </c>
    </row>
    <row r="5022" spans="1:3" x14ac:dyDescent="0.35">
      <c r="A5022" s="3" t="s">
        <v>24027</v>
      </c>
      <c r="B5022" s="3" t="s">
        <v>24030</v>
      </c>
      <c r="C5022" s="3">
        <v>3</v>
      </c>
    </row>
    <row r="5023" spans="1:3" x14ac:dyDescent="0.35">
      <c r="A5023" s="3" t="s">
        <v>15176</v>
      </c>
      <c r="B5023" s="3" t="s">
        <v>24033</v>
      </c>
      <c r="C5023" s="3">
        <v>6.6</v>
      </c>
    </row>
    <row r="5024" spans="1:3" x14ac:dyDescent="0.35">
      <c r="A5024" s="3" t="s">
        <v>24037</v>
      </c>
      <c r="B5024" s="3" t="s">
        <v>24040</v>
      </c>
      <c r="C5024" s="3">
        <v>7.4</v>
      </c>
    </row>
    <row r="5025" spans="1:3" x14ac:dyDescent="0.35">
      <c r="A5025" s="3" t="s">
        <v>24045</v>
      </c>
      <c r="B5025" s="3" t="s">
        <v>24047</v>
      </c>
      <c r="C5025" s="3">
        <v>6.2</v>
      </c>
    </row>
    <row r="5026" spans="1:3" x14ac:dyDescent="0.35">
      <c r="A5026" s="3" t="s">
        <v>24049</v>
      </c>
      <c r="B5026" s="3" t="s">
        <v>24050</v>
      </c>
      <c r="C5026" s="3">
        <v>4</v>
      </c>
    </row>
    <row r="5027" spans="1:3" x14ac:dyDescent="0.35">
      <c r="A5027" s="3" t="s">
        <v>13792</v>
      </c>
      <c r="B5027" s="3" t="s">
        <v>24057</v>
      </c>
      <c r="C5027" s="3">
        <v>6.1</v>
      </c>
    </row>
    <row r="5028" spans="1:3" x14ac:dyDescent="0.35">
      <c r="A5028" s="3" t="s">
        <v>13826</v>
      </c>
      <c r="B5028" s="3" t="s">
        <v>24062</v>
      </c>
      <c r="C5028" s="3">
        <v>6.9</v>
      </c>
    </row>
    <row r="5029" spans="1:3" x14ac:dyDescent="0.35">
      <c r="A5029" s="3" t="s">
        <v>24065</v>
      </c>
      <c r="B5029" s="3" t="s">
        <v>24068</v>
      </c>
      <c r="C5029" s="3">
        <v>7.5</v>
      </c>
    </row>
    <row r="5030" spans="1:3" x14ac:dyDescent="0.35">
      <c r="A5030" s="3" t="s">
        <v>24072</v>
      </c>
      <c r="B5030" s="3" t="s">
        <v>24075</v>
      </c>
      <c r="C5030" s="3">
        <v>6.7</v>
      </c>
    </row>
    <row r="5031" spans="1:3" x14ac:dyDescent="0.35">
      <c r="A5031" s="3" t="s">
        <v>24078</v>
      </c>
      <c r="B5031" s="3" t="s">
        <v>24081</v>
      </c>
      <c r="C5031" s="3">
        <v>7.4</v>
      </c>
    </row>
    <row r="5032" spans="1:3" x14ac:dyDescent="0.35">
      <c r="A5032" s="3" t="s">
        <v>24085</v>
      </c>
      <c r="B5032" s="3" t="s">
        <v>24088</v>
      </c>
      <c r="C5032" s="3">
        <v>6.1</v>
      </c>
    </row>
    <row r="5033" spans="1:3" x14ac:dyDescent="0.35">
      <c r="A5033" s="3" t="s">
        <v>24092</v>
      </c>
      <c r="B5033" s="3" t="s">
        <v>24095</v>
      </c>
      <c r="C5033" s="3">
        <v>5.4</v>
      </c>
    </row>
    <row r="5034" spans="1:3" x14ac:dyDescent="0.35">
      <c r="A5034" s="3" t="s">
        <v>24099</v>
      </c>
      <c r="B5034" s="3" t="s">
        <v>24100</v>
      </c>
      <c r="C5034" s="3">
        <v>6.4</v>
      </c>
    </row>
    <row r="5035" spans="1:3" x14ac:dyDescent="0.35">
      <c r="A5035" s="3" t="s">
        <v>24104</v>
      </c>
      <c r="B5035" s="3" t="s">
        <v>24106</v>
      </c>
      <c r="C5035" s="3">
        <v>7</v>
      </c>
    </row>
    <row r="5036" spans="1:3" x14ac:dyDescent="0.35">
      <c r="A5036" s="3" t="s">
        <v>24110</v>
      </c>
      <c r="B5036" s="3" t="s">
        <v>24113</v>
      </c>
      <c r="C5036" s="3">
        <v>6.3</v>
      </c>
    </row>
    <row r="5037" spans="1:3" x14ac:dyDescent="0.35">
      <c r="A5037" s="3" t="s">
        <v>4903</v>
      </c>
      <c r="B5037" s="3" t="s">
        <v>24120</v>
      </c>
      <c r="C5037" s="3">
        <v>6.9</v>
      </c>
    </row>
    <row r="5038" spans="1:3" x14ac:dyDescent="0.35">
      <c r="A5038" s="3" t="s">
        <v>24124</v>
      </c>
      <c r="B5038" s="3" t="s">
        <v>24127</v>
      </c>
      <c r="C5038" s="3">
        <v>7.8</v>
      </c>
    </row>
    <row r="5039" spans="1:3" x14ac:dyDescent="0.35">
      <c r="A5039" s="3" t="s">
        <v>18750</v>
      </c>
      <c r="B5039" s="3" t="s">
        <v>24133</v>
      </c>
      <c r="C5039" s="3">
        <v>6.4</v>
      </c>
    </row>
    <row r="5040" spans="1:3" x14ac:dyDescent="0.35">
      <c r="A5040" s="3" t="s">
        <v>24137</v>
      </c>
      <c r="B5040" s="3" t="s">
        <v>24139</v>
      </c>
      <c r="C5040" s="3">
        <v>7.7</v>
      </c>
    </row>
    <row r="5041" spans="1:3" x14ac:dyDescent="0.35">
      <c r="B5041" s="3" t="s">
        <v>24144</v>
      </c>
      <c r="C5041" s="3">
        <v>7.5</v>
      </c>
    </row>
    <row r="5042" spans="1:3" x14ac:dyDescent="0.35">
      <c r="A5042" s="3" t="s">
        <v>24148</v>
      </c>
      <c r="B5042" s="3" t="s">
        <v>24151</v>
      </c>
      <c r="C5042" s="3">
        <v>6.3</v>
      </c>
    </row>
    <row r="5043" spans="1:3" x14ac:dyDescent="0.35">
      <c r="A5043" s="3" t="s">
        <v>24154</v>
      </c>
      <c r="B5043" s="3" t="s">
        <v>24155</v>
      </c>
      <c r="C5043" s="3">
        <v>6.3</v>
      </c>
    </row>
    <row r="5044" spans="1:3" x14ac:dyDescent="0.35">
      <c r="A5044" s="3" t="s">
        <v>20031</v>
      </c>
      <c r="B5044" s="3" t="s">
        <v>24159</v>
      </c>
      <c r="C5044" s="3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F048-749E-4C52-B9BC-2CF44725ED63}">
  <sheetPr filterMode="1"/>
  <dimension ref="A1:F5044"/>
  <sheetViews>
    <sheetView tabSelected="1" workbookViewId="0">
      <selection activeCell="G1" sqref="G1"/>
    </sheetView>
  </sheetViews>
  <sheetFormatPr defaultRowHeight="14.5" x14ac:dyDescent="0.35"/>
  <cols>
    <col min="1" max="1" width="73.81640625" style="3" bestFit="1" customWidth="1"/>
    <col min="2" max="2" width="11.81640625" bestFit="1" customWidth="1"/>
    <col min="3" max="3" width="9.81640625" bestFit="1" customWidth="1"/>
    <col min="4" max="4" width="12.453125" bestFit="1" customWidth="1"/>
    <col min="5" max="5" width="18.81640625" style="3" bestFit="1" customWidth="1"/>
    <col min="6" max="6" width="10.26953125" style="3" bestFit="1" customWidth="1"/>
  </cols>
  <sheetData>
    <row r="1" spans="1:6" x14ac:dyDescent="0.35">
      <c r="A1" s="2" t="s">
        <v>11</v>
      </c>
      <c r="B1" s="2" t="s">
        <v>22</v>
      </c>
      <c r="C1" s="2" t="s">
        <v>8</v>
      </c>
      <c r="D1" s="1" t="s">
        <v>24189</v>
      </c>
      <c r="E1" s="2" t="s">
        <v>24190</v>
      </c>
      <c r="F1" s="2" t="s">
        <v>24191</v>
      </c>
    </row>
    <row r="2" spans="1:6" x14ac:dyDescent="0.35">
      <c r="A2" s="3" t="s">
        <v>33</v>
      </c>
      <c r="B2">
        <v>237000000</v>
      </c>
      <c r="C2">
        <v>760505847</v>
      </c>
      <c r="D2">
        <f>C2-B2</f>
        <v>523505847</v>
      </c>
      <c r="E2" s="3">
        <f>MAX(D2:D5044)</f>
        <v>523505847</v>
      </c>
      <c r="F2" s="3">
        <f>CORREL(B2:B5044,C2:C5044)</f>
        <v>0.10217945351303385</v>
      </c>
    </row>
    <row r="3" spans="1:6" x14ac:dyDescent="0.35">
      <c r="A3" s="3" t="s">
        <v>44</v>
      </c>
      <c r="B3">
        <v>300000000</v>
      </c>
      <c r="C3">
        <v>309404152</v>
      </c>
      <c r="D3">
        <f>C3-B3</f>
        <v>9404152</v>
      </c>
    </row>
    <row r="4" spans="1:6" x14ac:dyDescent="0.35">
      <c r="A4" s="3" t="s">
        <v>52</v>
      </c>
      <c r="B4">
        <v>245000000</v>
      </c>
      <c r="C4">
        <v>200074175</v>
      </c>
      <c r="D4">
        <f t="shared" ref="D4:D67" si="0">C4-B4</f>
        <v>-44925825</v>
      </c>
    </row>
    <row r="5" spans="1:6" x14ac:dyDescent="0.35">
      <c r="A5" s="3" t="s">
        <v>61</v>
      </c>
      <c r="B5">
        <v>250000000</v>
      </c>
      <c r="C5">
        <v>448130642</v>
      </c>
      <c r="D5">
        <f t="shared" si="0"/>
        <v>198130642</v>
      </c>
    </row>
    <row r="6" spans="1:6" hidden="1" x14ac:dyDescent="0.35">
      <c r="A6" s="3" t="s">
        <v>68</v>
      </c>
      <c r="D6">
        <f t="shared" si="0"/>
        <v>0</v>
      </c>
      <c r="E6"/>
      <c r="F6"/>
    </row>
    <row r="7" spans="1:6" x14ac:dyDescent="0.35">
      <c r="A7" s="3" t="s">
        <v>75</v>
      </c>
      <c r="B7">
        <v>263700000</v>
      </c>
      <c r="C7">
        <v>73058679</v>
      </c>
      <c r="D7">
        <f t="shared" si="0"/>
        <v>-190641321</v>
      </c>
    </row>
    <row r="8" spans="1:6" x14ac:dyDescent="0.35">
      <c r="A8" s="3" t="s">
        <v>83</v>
      </c>
      <c r="B8">
        <v>258000000</v>
      </c>
      <c r="C8">
        <v>336530303</v>
      </c>
      <c r="D8">
        <f t="shared" si="0"/>
        <v>78530303</v>
      </c>
    </row>
    <row r="9" spans="1:6" x14ac:dyDescent="0.35">
      <c r="A9" s="3" t="s">
        <v>91</v>
      </c>
      <c r="B9">
        <v>260000000</v>
      </c>
      <c r="C9">
        <v>200807262</v>
      </c>
      <c r="D9">
        <f t="shared" si="0"/>
        <v>-59192738</v>
      </c>
    </row>
    <row r="10" spans="1:6" x14ac:dyDescent="0.35">
      <c r="A10" s="3" t="s">
        <v>99</v>
      </c>
      <c r="B10">
        <v>250000000</v>
      </c>
      <c r="C10">
        <v>458991599</v>
      </c>
      <c r="D10">
        <f t="shared" si="0"/>
        <v>208991599</v>
      </c>
    </row>
    <row r="11" spans="1:6" x14ac:dyDescent="0.35">
      <c r="A11" s="3" t="s">
        <v>107</v>
      </c>
      <c r="B11">
        <v>250000000</v>
      </c>
      <c r="C11">
        <v>301956980</v>
      </c>
      <c r="D11">
        <f t="shared" si="0"/>
        <v>51956980</v>
      </c>
    </row>
    <row r="12" spans="1:6" x14ac:dyDescent="0.35">
      <c r="A12" s="3" t="s">
        <v>114</v>
      </c>
      <c r="B12">
        <v>250000000</v>
      </c>
      <c r="C12">
        <v>330249062</v>
      </c>
      <c r="D12">
        <f t="shared" si="0"/>
        <v>80249062</v>
      </c>
    </row>
    <row r="13" spans="1:6" x14ac:dyDescent="0.35">
      <c r="A13" s="3" t="s">
        <v>121</v>
      </c>
      <c r="B13">
        <v>209000000</v>
      </c>
      <c r="C13">
        <v>200069408</v>
      </c>
      <c r="D13">
        <f t="shared" si="0"/>
        <v>-8930592</v>
      </c>
    </row>
    <row r="14" spans="1:6" x14ac:dyDescent="0.35">
      <c r="A14" s="3" t="s">
        <v>129</v>
      </c>
      <c r="B14">
        <v>200000000</v>
      </c>
      <c r="C14">
        <v>168368427</v>
      </c>
      <c r="D14">
        <f t="shared" si="0"/>
        <v>-31631573</v>
      </c>
    </row>
    <row r="15" spans="1:6" x14ac:dyDescent="0.35">
      <c r="A15" s="3" t="s">
        <v>132</v>
      </c>
      <c r="B15">
        <v>225000000</v>
      </c>
      <c r="C15">
        <v>423032628</v>
      </c>
      <c r="D15">
        <f t="shared" si="0"/>
        <v>198032628</v>
      </c>
    </row>
    <row r="16" spans="1:6" x14ac:dyDescent="0.35">
      <c r="A16" s="3" t="s">
        <v>137</v>
      </c>
      <c r="B16">
        <v>215000000</v>
      </c>
      <c r="C16">
        <v>89289910</v>
      </c>
      <c r="D16">
        <f t="shared" si="0"/>
        <v>-125710090</v>
      </c>
    </row>
    <row r="17" spans="1:4" x14ac:dyDescent="0.35">
      <c r="A17" s="3" t="s">
        <v>142</v>
      </c>
      <c r="B17">
        <v>225000000</v>
      </c>
      <c r="C17">
        <v>291021565</v>
      </c>
      <c r="D17">
        <f t="shared" si="0"/>
        <v>66021565</v>
      </c>
    </row>
    <row r="18" spans="1:4" x14ac:dyDescent="0.35">
      <c r="A18" s="3" t="s">
        <v>150</v>
      </c>
      <c r="B18">
        <v>225000000</v>
      </c>
      <c r="C18">
        <v>141614023</v>
      </c>
      <c r="D18">
        <f t="shared" si="0"/>
        <v>-83385977</v>
      </c>
    </row>
    <row r="19" spans="1:4" x14ac:dyDescent="0.35">
      <c r="A19" s="3" t="s">
        <v>154</v>
      </c>
      <c r="B19">
        <v>220000000</v>
      </c>
      <c r="C19">
        <v>623279547</v>
      </c>
      <c r="D19">
        <f t="shared" si="0"/>
        <v>403279547</v>
      </c>
    </row>
    <row r="20" spans="1:4" x14ac:dyDescent="0.35">
      <c r="A20" s="3" t="s">
        <v>159</v>
      </c>
      <c r="B20">
        <v>250000000</v>
      </c>
      <c r="C20">
        <v>241063875</v>
      </c>
      <c r="D20">
        <f t="shared" si="0"/>
        <v>-8936125</v>
      </c>
    </row>
    <row r="21" spans="1:4" x14ac:dyDescent="0.35">
      <c r="A21" s="3" t="s">
        <v>167</v>
      </c>
      <c r="B21">
        <v>225000000</v>
      </c>
      <c r="C21">
        <v>179020854</v>
      </c>
      <c r="D21">
        <f t="shared" si="0"/>
        <v>-45979146</v>
      </c>
    </row>
    <row r="22" spans="1:4" x14ac:dyDescent="0.35">
      <c r="A22" s="3" t="s">
        <v>175</v>
      </c>
      <c r="B22">
        <v>250000000</v>
      </c>
      <c r="C22">
        <v>255108370</v>
      </c>
      <c r="D22">
        <f t="shared" si="0"/>
        <v>5108370</v>
      </c>
    </row>
    <row r="23" spans="1:4" x14ac:dyDescent="0.35">
      <c r="A23" s="3" t="s">
        <v>183</v>
      </c>
      <c r="B23">
        <v>230000000</v>
      </c>
      <c r="C23">
        <v>262030663</v>
      </c>
      <c r="D23">
        <f t="shared" si="0"/>
        <v>32030663</v>
      </c>
    </row>
    <row r="24" spans="1:4" x14ac:dyDescent="0.35">
      <c r="A24" s="3" t="s">
        <v>191</v>
      </c>
      <c r="B24">
        <v>200000000</v>
      </c>
      <c r="C24">
        <v>105219735</v>
      </c>
      <c r="D24">
        <f t="shared" si="0"/>
        <v>-94780265</v>
      </c>
    </row>
    <row r="25" spans="1:4" x14ac:dyDescent="0.35">
      <c r="A25" s="3" t="s">
        <v>195</v>
      </c>
      <c r="B25">
        <v>225000000</v>
      </c>
      <c r="C25">
        <v>258355354</v>
      </c>
      <c r="D25">
        <f t="shared" si="0"/>
        <v>33355354</v>
      </c>
    </row>
    <row r="26" spans="1:4" x14ac:dyDescent="0.35">
      <c r="A26" s="3" t="s">
        <v>202</v>
      </c>
      <c r="B26">
        <v>180000000</v>
      </c>
      <c r="C26">
        <v>70083519</v>
      </c>
      <c r="D26">
        <f t="shared" si="0"/>
        <v>-109916481</v>
      </c>
    </row>
    <row r="27" spans="1:4" x14ac:dyDescent="0.35">
      <c r="A27" s="3" t="s">
        <v>209</v>
      </c>
      <c r="B27">
        <v>207000000</v>
      </c>
      <c r="C27">
        <v>218051260</v>
      </c>
      <c r="D27">
        <f t="shared" si="0"/>
        <v>11051260</v>
      </c>
    </row>
    <row r="28" spans="1:4" x14ac:dyDescent="0.35">
      <c r="A28" s="3" t="s">
        <v>216</v>
      </c>
      <c r="B28">
        <v>200000000</v>
      </c>
      <c r="C28">
        <v>658672302</v>
      </c>
      <c r="D28">
        <f t="shared" si="0"/>
        <v>458672302</v>
      </c>
    </row>
    <row r="29" spans="1:4" x14ac:dyDescent="0.35">
      <c r="A29" s="3" t="s">
        <v>221</v>
      </c>
      <c r="B29">
        <v>250000000</v>
      </c>
      <c r="C29">
        <v>407197282</v>
      </c>
      <c r="D29">
        <f t="shared" si="0"/>
        <v>157197282</v>
      </c>
    </row>
    <row r="30" spans="1:4" x14ac:dyDescent="0.35">
      <c r="A30" s="3" t="s">
        <v>229</v>
      </c>
      <c r="B30">
        <v>209000000</v>
      </c>
      <c r="C30">
        <v>65173160</v>
      </c>
      <c r="D30">
        <f t="shared" si="0"/>
        <v>-143826840</v>
      </c>
    </row>
    <row r="31" spans="1:4" x14ac:dyDescent="0.35">
      <c r="A31" s="3" t="s">
        <v>236</v>
      </c>
      <c r="B31">
        <v>150000000</v>
      </c>
      <c r="C31">
        <v>652177271</v>
      </c>
      <c r="D31">
        <f t="shared" si="0"/>
        <v>502177271</v>
      </c>
    </row>
    <row r="32" spans="1:4" x14ac:dyDescent="0.35">
      <c r="A32" s="3" t="s">
        <v>242</v>
      </c>
      <c r="B32">
        <v>200000000</v>
      </c>
      <c r="C32">
        <v>304360277</v>
      </c>
      <c r="D32">
        <f t="shared" si="0"/>
        <v>104360277</v>
      </c>
    </row>
    <row r="33" spans="1:4" x14ac:dyDescent="0.35">
      <c r="A33" s="3" t="s">
        <v>246</v>
      </c>
      <c r="B33">
        <v>200000000</v>
      </c>
      <c r="C33">
        <v>373377893</v>
      </c>
      <c r="D33">
        <f t="shared" si="0"/>
        <v>173377893</v>
      </c>
    </row>
    <row r="34" spans="1:4" x14ac:dyDescent="0.35">
      <c r="A34" s="3" t="s">
        <v>251</v>
      </c>
      <c r="B34">
        <v>200000000</v>
      </c>
      <c r="C34">
        <v>408992272</v>
      </c>
      <c r="D34">
        <f t="shared" si="0"/>
        <v>208992272</v>
      </c>
    </row>
    <row r="35" spans="1:4" x14ac:dyDescent="0.35">
      <c r="A35" s="3" t="s">
        <v>256</v>
      </c>
      <c r="B35">
        <v>200000000</v>
      </c>
      <c r="C35">
        <v>334185206</v>
      </c>
      <c r="D35">
        <f t="shared" si="0"/>
        <v>134185206</v>
      </c>
    </row>
    <row r="36" spans="1:4" x14ac:dyDescent="0.35">
      <c r="A36" s="3" t="s">
        <v>264</v>
      </c>
      <c r="B36">
        <v>210000000</v>
      </c>
      <c r="C36">
        <v>234360014</v>
      </c>
      <c r="D36">
        <f t="shared" si="0"/>
        <v>24360014</v>
      </c>
    </row>
    <row r="37" spans="1:4" x14ac:dyDescent="0.35">
      <c r="A37" s="3" t="s">
        <v>273</v>
      </c>
      <c r="B37">
        <v>200000000</v>
      </c>
      <c r="C37">
        <v>268488329</v>
      </c>
      <c r="D37">
        <f t="shared" si="0"/>
        <v>68488329</v>
      </c>
    </row>
    <row r="38" spans="1:4" x14ac:dyDescent="0.35">
      <c r="A38" s="3" t="s">
        <v>281</v>
      </c>
      <c r="B38">
        <v>200000000</v>
      </c>
      <c r="C38">
        <v>402076689</v>
      </c>
      <c r="D38">
        <f t="shared" si="0"/>
        <v>202076689</v>
      </c>
    </row>
    <row r="39" spans="1:4" x14ac:dyDescent="0.35">
      <c r="A39" s="3" t="s">
        <v>287</v>
      </c>
      <c r="B39">
        <v>210000000</v>
      </c>
      <c r="C39">
        <v>245428137</v>
      </c>
      <c r="D39">
        <f t="shared" si="0"/>
        <v>35428137</v>
      </c>
    </row>
    <row r="40" spans="1:4" x14ac:dyDescent="0.35">
      <c r="A40" s="3" t="s">
        <v>292</v>
      </c>
      <c r="B40">
        <v>215000000</v>
      </c>
      <c r="C40">
        <v>234903076</v>
      </c>
      <c r="D40">
        <f t="shared" si="0"/>
        <v>19903076</v>
      </c>
    </row>
    <row r="41" spans="1:4" x14ac:dyDescent="0.35">
      <c r="A41" s="3" t="s">
        <v>295</v>
      </c>
      <c r="B41">
        <v>200000000</v>
      </c>
      <c r="C41">
        <v>202853933</v>
      </c>
      <c r="D41">
        <f t="shared" si="0"/>
        <v>2853933</v>
      </c>
    </row>
    <row r="42" spans="1:4" x14ac:dyDescent="0.35">
      <c r="A42" s="3" t="s">
        <v>302</v>
      </c>
      <c r="B42">
        <v>170000000</v>
      </c>
      <c r="C42">
        <v>172051787</v>
      </c>
      <c r="D42">
        <f t="shared" si="0"/>
        <v>2051787</v>
      </c>
    </row>
    <row r="43" spans="1:4" x14ac:dyDescent="0.35">
      <c r="A43" s="3" t="s">
        <v>309</v>
      </c>
      <c r="B43">
        <v>200000000</v>
      </c>
      <c r="C43">
        <v>191450875</v>
      </c>
      <c r="D43">
        <f t="shared" si="0"/>
        <v>-8549125</v>
      </c>
    </row>
    <row r="44" spans="1:4" x14ac:dyDescent="0.35">
      <c r="A44" s="3" t="s">
        <v>316</v>
      </c>
      <c r="B44">
        <v>200000000</v>
      </c>
      <c r="C44">
        <v>116593191</v>
      </c>
      <c r="D44">
        <f t="shared" si="0"/>
        <v>-83406809</v>
      </c>
    </row>
    <row r="45" spans="1:4" x14ac:dyDescent="0.35">
      <c r="A45" s="3" t="s">
        <v>323</v>
      </c>
      <c r="B45">
        <v>200000000</v>
      </c>
      <c r="C45">
        <v>414984497</v>
      </c>
      <c r="D45">
        <f t="shared" si="0"/>
        <v>214984497</v>
      </c>
    </row>
    <row r="46" spans="1:4" x14ac:dyDescent="0.35">
      <c r="A46" s="3" t="s">
        <v>328</v>
      </c>
      <c r="B46">
        <v>200000000</v>
      </c>
      <c r="C46">
        <v>125320003</v>
      </c>
      <c r="D46">
        <f t="shared" si="0"/>
        <v>-74679997</v>
      </c>
    </row>
    <row r="47" spans="1:4" x14ac:dyDescent="0.35">
      <c r="A47" s="3" t="s">
        <v>336</v>
      </c>
      <c r="B47">
        <v>190000000</v>
      </c>
      <c r="C47">
        <v>350034110</v>
      </c>
      <c r="D47">
        <f t="shared" si="0"/>
        <v>160034110</v>
      </c>
    </row>
    <row r="48" spans="1:4" x14ac:dyDescent="0.35">
      <c r="A48" s="3" t="s">
        <v>343</v>
      </c>
      <c r="B48">
        <v>190000000</v>
      </c>
      <c r="C48">
        <v>202351611</v>
      </c>
      <c r="D48">
        <f t="shared" si="0"/>
        <v>12351611</v>
      </c>
    </row>
    <row r="49" spans="1:6" x14ac:dyDescent="0.35">
      <c r="A49" s="3" t="s">
        <v>348</v>
      </c>
      <c r="B49">
        <v>200000000</v>
      </c>
      <c r="C49">
        <v>233914986</v>
      </c>
      <c r="D49">
        <f t="shared" si="0"/>
        <v>33914986</v>
      </c>
    </row>
    <row r="50" spans="1:6" x14ac:dyDescent="0.35">
      <c r="A50" s="3" t="s">
        <v>354</v>
      </c>
      <c r="B50">
        <v>190000000</v>
      </c>
      <c r="C50">
        <v>228756232</v>
      </c>
      <c r="D50">
        <f t="shared" si="0"/>
        <v>38756232</v>
      </c>
    </row>
    <row r="51" spans="1:6" x14ac:dyDescent="0.35">
      <c r="A51" s="3" t="s">
        <v>360</v>
      </c>
      <c r="B51">
        <v>195000000</v>
      </c>
      <c r="C51">
        <v>65171860</v>
      </c>
      <c r="D51">
        <f t="shared" si="0"/>
        <v>-129828140</v>
      </c>
    </row>
    <row r="52" spans="1:6" x14ac:dyDescent="0.35">
      <c r="A52" s="3" t="s">
        <v>366</v>
      </c>
      <c r="B52">
        <v>105000000</v>
      </c>
      <c r="C52">
        <v>144812796</v>
      </c>
      <c r="D52">
        <f t="shared" si="0"/>
        <v>39812796</v>
      </c>
    </row>
    <row r="53" spans="1:6" x14ac:dyDescent="0.35">
      <c r="A53" s="3" t="s">
        <v>374</v>
      </c>
      <c r="B53">
        <v>200000000</v>
      </c>
      <c r="C53">
        <v>90755643</v>
      </c>
      <c r="D53">
        <f t="shared" si="0"/>
        <v>-109244357</v>
      </c>
    </row>
    <row r="54" spans="1:6" x14ac:dyDescent="0.35">
      <c r="A54" s="3" t="s">
        <v>381</v>
      </c>
      <c r="B54">
        <v>190000000</v>
      </c>
      <c r="C54">
        <v>101785482</v>
      </c>
      <c r="D54">
        <f t="shared" si="0"/>
        <v>-88214518</v>
      </c>
    </row>
    <row r="55" spans="1:6" x14ac:dyDescent="0.35">
      <c r="A55" s="3" t="s">
        <v>386</v>
      </c>
      <c r="B55">
        <v>195000000</v>
      </c>
      <c r="C55">
        <v>352358779</v>
      </c>
      <c r="D55">
        <f t="shared" si="0"/>
        <v>157358779</v>
      </c>
    </row>
    <row r="56" spans="1:6" x14ac:dyDescent="0.35">
      <c r="A56" s="3" t="s">
        <v>392</v>
      </c>
      <c r="B56">
        <v>185000000</v>
      </c>
      <c r="C56">
        <v>317011114</v>
      </c>
      <c r="D56">
        <f t="shared" si="0"/>
        <v>132011114</v>
      </c>
    </row>
    <row r="57" spans="1:6" hidden="1" x14ac:dyDescent="0.35">
      <c r="A57" s="3" t="s">
        <v>399</v>
      </c>
      <c r="C57">
        <v>123070338</v>
      </c>
      <c r="D57">
        <f t="shared" si="0"/>
        <v>123070338</v>
      </c>
      <c r="E57"/>
      <c r="F57"/>
    </row>
    <row r="58" spans="1:6" x14ac:dyDescent="0.35">
      <c r="A58" s="3" t="s">
        <v>404</v>
      </c>
      <c r="B58">
        <v>185000000</v>
      </c>
      <c r="C58">
        <v>237282182</v>
      </c>
      <c r="D58">
        <f t="shared" si="0"/>
        <v>52282182</v>
      </c>
    </row>
    <row r="59" spans="1:6" x14ac:dyDescent="0.35">
      <c r="A59" s="3" t="s">
        <v>411</v>
      </c>
      <c r="B59">
        <v>185000000</v>
      </c>
      <c r="C59">
        <v>130468626</v>
      </c>
      <c r="D59">
        <f t="shared" si="0"/>
        <v>-54531374</v>
      </c>
    </row>
    <row r="60" spans="1:6" x14ac:dyDescent="0.35">
      <c r="A60" s="3" t="s">
        <v>417</v>
      </c>
      <c r="B60">
        <v>180000000</v>
      </c>
      <c r="C60">
        <v>223806889</v>
      </c>
      <c r="D60">
        <f t="shared" si="0"/>
        <v>43806889</v>
      </c>
    </row>
    <row r="61" spans="1:6" x14ac:dyDescent="0.35">
      <c r="A61" s="3" t="s">
        <v>424</v>
      </c>
      <c r="B61">
        <v>140000000</v>
      </c>
      <c r="C61">
        <v>140080850</v>
      </c>
      <c r="D61">
        <f t="shared" si="0"/>
        <v>80850</v>
      </c>
    </row>
    <row r="62" spans="1:6" x14ac:dyDescent="0.35">
      <c r="A62" s="3" t="s">
        <v>431</v>
      </c>
      <c r="B62">
        <v>200000000</v>
      </c>
      <c r="C62">
        <v>166112167</v>
      </c>
      <c r="D62">
        <f t="shared" si="0"/>
        <v>-33887833</v>
      </c>
    </row>
    <row r="63" spans="1:6" x14ac:dyDescent="0.35">
      <c r="A63" s="3" t="s">
        <v>439</v>
      </c>
      <c r="B63">
        <v>200000000</v>
      </c>
      <c r="C63">
        <v>137850096</v>
      </c>
      <c r="D63">
        <f t="shared" si="0"/>
        <v>-62149904</v>
      </c>
    </row>
    <row r="64" spans="1:6" x14ac:dyDescent="0.35">
      <c r="A64" s="3" t="s">
        <v>445</v>
      </c>
      <c r="B64">
        <v>176000000</v>
      </c>
      <c r="C64">
        <v>47375327</v>
      </c>
      <c r="D64">
        <f t="shared" si="0"/>
        <v>-128624673</v>
      </c>
    </row>
    <row r="65" spans="1:4" x14ac:dyDescent="0.35">
      <c r="A65" s="3" t="s">
        <v>449</v>
      </c>
      <c r="B65">
        <v>180000000</v>
      </c>
      <c r="C65">
        <v>124051759</v>
      </c>
      <c r="D65">
        <f t="shared" si="0"/>
        <v>-55948241</v>
      </c>
    </row>
    <row r="66" spans="1:4" x14ac:dyDescent="0.35">
      <c r="A66" s="3" t="s">
        <v>454</v>
      </c>
      <c r="B66">
        <v>180000000</v>
      </c>
      <c r="C66">
        <v>291709845</v>
      </c>
      <c r="D66">
        <f t="shared" si="0"/>
        <v>111709845</v>
      </c>
    </row>
    <row r="67" spans="1:4" x14ac:dyDescent="0.35">
      <c r="A67" s="3" t="s">
        <v>459</v>
      </c>
      <c r="B67">
        <v>178000000</v>
      </c>
      <c r="C67">
        <v>154985087</v>
      </c>
      <c r="D67">
        <f t="shared" si="0"/>
        <v>-23014913</v>
      </c>
    </row>
    <row r="68" spans="1:4" x14ac:dyDescent="0.35">
      <c r="A68" s="3" t="s">
        <v>465</v>
      </c>
      <c r="B68">
        <v>185000000</v>
      </c>
      <c r="C68">
        <v>533316061</v>
      </c>
      <c r="D68">
        <f t="shared" ref="D68:D131" si="1">C68-B68</f>
        <v>348316061</v>
      </c>
    </row>
    <row r="69" spans="1:4" x14ac:dyDescent="0.35">
      <c r="A69" s="3" t="s">
        <v>472</v>
      </c>
      <c r="B69">
        <v>175000000</v>
      </c>
      <c r="C69">
        <v>292979556</v>
      </c>
      <c r="D69">
        <f t="shared" si="1"/>
        <v>117979556</v>
      </c>
    </row>
    <row r="70" spans="1:4" x14ac:dyDescent="0.35">
      <c r="A70" s="3" t="s">
        <v>480</v>
      </c>
      <c r="B70">
        <v>175000000</v>
      </c>
      <c r="C70">
        <v>198332128</v>
      </c>
      <c r="D70">
        <f t="shared" si="1"/>
        <v>23332128</v>
      </c>
    </row>
    <row r="71" spans="1:4" x14ac:dyDescent="0.35">
      <c r="A71" s="3" t="s">
        <v>484</v>
      </c>
      <c r="B71">
        <v>140000000</v>
      </c>
      <c r="C71">
        <v>318298180</v>
      </c>
      <c r="D71">
        <f t="shared" si="1"/>
        <v>178298180</v>
      </c>
    </row>
    <row r="72" spans="1:4" x14ac:dyDescent="0.35">
      <c r="A72" s="3" t="s">
        <v>490</v>
      </c>
      <c r="B72">
        <v>170000000</v>
      </c>
      <c r="C72">
        <v>73820094</v>
      </c>
      <c r="D72">
        <f t="shared" si="1"/>
        <v>-96179906</v>
      </c>
    </row>
    <row r="73" spans="1:4" x14ac:dyDescent="0.35">
      <c r="A73" s="3" t="s">
        <v>495</v>
      </c>
      <c r="B73">
        <v>170000000</v>
      </c>
      <c r="C73">
        <v>113745408</v>
      </c>
      <c r="D73">
        <f t="shared" si="1"/>
        <v>-56254592</v>
      </c>
    </row>
    <row r="74" spans="1:4" x14ac:dyDescent="0.35">
      <c r="A74" s="3" t="s">
        <v>503</v>
      </c>
      <c r="B74">
        <v>145000000</v>
      </c>
      <c r="C74">
        <v>102176165</v>
      </c>
      <c r="D74">
        <f t="shared" si="1"/>
        <v>-42823835</v>
      </c>
    </row>
    <row r="75" spans="1:4" x14ac:dyDescent="0.35">
      <c r="A75" s="3" t="s">
        <v>510</v>
      </c>
      <c r="B75">
        <v>175000000</v>
      </c>
      <c r="C75">
        <v>161087183</v>
      </c>
      <c r="D75">
        <f t="shared" si="1"/>
        <v>-13912817</v>
      </c>
    </row>
    <row r="76" spans="1:4" x14ac:dyDescent="0.35">
      <c r="A76" s="3" t="s">
        <v>517</v>
      </c>
      <c r="B76">
        <v>175000000</v>
      </c>
      <c r="C76">
        <v>100289690</v>
      </c>
      <c r="D76">
        <f t="shared" si="1"/>
        <v>-74710310</v>
      </c>
    </row>
    <row r="77" spans="1:4" x14ac:dyDescent="0.35">
      <c r="A77" s="3" t="s">
        <v>524</v>
      </c>
      <c r="B77">
        <v>178000000</v>
      </c>
      <c r="C77">
        <v>100189501</v>
      </c>
      <c r="D77">
        <f t="shared" si="1"/>
        <v>-77810499</v>
      </c>
    </row>
    <row r="78" spans="1:4" x14ac:dyDescent="0.35">
      <c r="A78" s="3" t="s">
        <v>531</v>
      </c>
      <c r="B78">
        <v>175000000</v>
      </c>
      <c r="C78">
        <v>88246220</v>
      </c>
      <c r="D78">
        <f t="shared" si="1"/>
        <v>-86753780</v>
      </c>
    </row>
    <row r="79" spans="1:4" x14ac:dyDescent="0.35">
      <c r="A79" s="3" t="s">
        <v>537</v>
      </c>
      <c r="B79">
        <v>175000000</v>
      </c>
      <c r="C79">
        <v>150167630</v>
      </c>
      <c r="D79">
        <f t="shared" si="1"/>
        <v>-24832370</v>
      </c>
    </row>
    <row r="80" spans="1:4" x14ac:dyDescent="0.35">
      <c r="A80" s="3" t="s">
        <v>543</v>
      </c>
      <c r="B80">
        <v>175000000</v>
      </c>
      <c r="C80">
        <v>356454367</v>
      </c>
      <c r="D80">
        <f t="shared" si="1"/>
        <v>181454367</v>
      </c>
    </row>
    <row r="81" spans="1:6" x14ac:dyDescent="0.35">
      <c r="A81" s="3" t="s">
        <v>549</v>
      </c>
      <c r="B81">
        <v>175000000</v>
      </c>
      <c r="C81">
        <v>362645141</v>
      </c>
      <c r="D81">
        <f t="shared" si="1"/>
        <v>187645141</v>
      </c>
    </row>
    <row r="82" spans="1:6" x14ac:dyDescent="0.35">
      <c r="A82" s="3" t="s">
        <v>553</v>
      </c>
      <c r="B82">
        <v>200000000</v>
      </c>
      <c r="C82">
        <v>312057433</v>
      </c>
      <c r="D82">
        <f t="shared" si="1"/>
        <v>112057433</v>
      </c>
    </row>
    <row r="83" spans="1:6" x14ac:dyDescent="0.35">
      <c r="A83" s="3" t="s">
        <v>559</v>
      </c>
      <c r="B83">
        <v>170000000</v>
      </c>
      <c r="C83">
        <v>155111815</v>
      </c>
      <c r="D83">
        <f t="shared" si="1"/>
        <v>-14888185</v>
      </c>
    </row>
    <row r="84" spans="1:6" x14ac:dyDescent="0.35">
      <c r="A84" s="3" t="s">
        <v>566</v>
      </c>
      <c r="B84">
        <v>180000000</v>
      </c>
      <c r="C84">
        <v>241407328</v>
      </c>
      <c r="D84">
        <f t="shared" si="1"/>
        <v>61407328</v>
      </c>
    </row>
    <row r="85" spans="1:6" x14ac:dyDescent="0.35">
      <c r="A85" s="3" t="s">
        <v>572</v>
      </c>
      <c r="B85">
        <v>170000000</v>
      </c>
      <c r="C85">
        <v>208543795</v>
      </c>
      <c r="D85">
        <f t="shared" si="1"/>
        <v>38543795</v>
      </c>
    </row>
    <row r="86" spans="1:6" hidden="1" x14ac:dyDescent="0.35">
      <c r="A86" s="3" t="s">
        <v>580</v>
      </c>
      <c r="D86">
        <f t="shared" si="1"/>
        <v>0</v>
      </c>
      <c r="E86"/>
      <c r="F86"/>
    </row>
    <row r="87" spans="1:6" x14ac:dyDescent="0.35">
      <c r="A87" s="3" t="s">
        <v>589</v>
      </c>
      <c r="B87">
        <v>175000000</v>
      </c>
      <c r="C87">
        <v>38297305</v>
      </c>
      <c r="D87">
        <f t="shared" si="1"/>
        <v>-136702695</v>
      </c>
    </row>
    <row r="88" spans="1:6" x14ac:dyDescent="0.35">
      <c r="A88" s="3" t="s">
        <v>593</v>
      </c>
      <c r="B88">
        <v>170000000</v>
      </c>
      <c r="C88">
        <v>259746958</v>
      </c>
      <c r="D88">
        <f t="shared" si="1"/>
        <v>89746958</v>
      </c>
    </row>
    <row r="89" spans="1:6" x14ac:dyDescent="0.35">
      <c r="A89" s="3" t="s">
        <v>600</v>
      </c>
      <c r="B89">
        <v>165000000</v>
      </c>
      <c r="C89">
        <v>238371987</v>
      </c>
      <c r="D89">
        <f t="shared" si="1"/>
        <v>73371987</v>
      </c>
    </row>
    <row r="90" spans="1:6" x14ac:dyDescent="0.35">
      <c r="A90" s="3" t="s">
        <v>607</v>
      </c>
      <c r="B90">
        <v>190000000</v>
      </c>
      <c r="C90">
        <v>93417865</v>
      </c>
      <c r="D90">
        <f t="shared" si="1"/>
        <v>-96582135</v>
      </c>
    </row>
    <row r="91" spans="1:6" x14ac:dyDescent="0.35">
      <c r="A91" s="3" t="s">
        <v>615</v>
      </c>
      <c r="B91">
        <v>165000000</v>
      </c>
      <c r="C91">
        <v>222487711</v>
      </c>
      <c r="D91">
        <f t="shared" si="1"/>
        <v>57487711</v>
      </c>
    </row>
    <row r="92" spans="1:6" x14ac:dyDescent="0.35">
      <c r="A92" s="3" t="s">
        <v>623</v>
      </c>
      <c r="B92">
        <v>165000000</v>
      </c>
      <c r="C92">
        <v>189412677</v>
      </c>
      <c r="D92">
        <f t="shared" si="1"/>
        <v>24412677</v>
      </c>
    </row>
    <row r="93" spans="1:6" x14ac:dyDescent="0.35">
      <c r="A93" s="3" t="s">
        <v>629</v>
      </c>
      <c r="B93">
        <v>165000000</v>
      </c>
      <c r="C93">
        <v>665426</v>
      </c>
      <c r="D93">
        <f t="shared" si="1"/>
        <v>-164334574</v>
      </c>
    </row>
    <row r="94" spans="1:6" x14ac:dyDescent="0.35">
      <c r="A94" s="3" t="s">
        <v>635</v>
      </c>
      <c r="B94">
        <v>165000000</v>
      </c>
      <c r="C94">
        <v>102315545</v>
      </c>
      <c r="D94">
        <f t="shared" si="1"/>
        <v>-62684455</v>
      </c>
    </row>
    <row r="95" spans="1:6" x14ac:dyDescent="0.35">
      <c r="A95" s="3" t="s">
        <v>642</v>
      </c>
      <c r="B95">
        <v>165000000</v>
      </c>
      <c r="C95">
        <v>217387997</v>
      </c>
      <c r="D95">
        <f t="shared" si="1"/>
        <v>52387997</v>
      </c>
    </row>
    <row r="96" spans="1:6" x14ac:dyDescent="0.35">
      <c r="A96" s="3" t="s">
        <v>649</v>
      </c>
      <c r="B96">
        <v>200000000</v>
      </c>
      <c r="C96">
        <v>150350192</v>
      </c>
      <c r="D96">
        <f t="shared" si="1"/>
        <v>-49649808</v>
      </c>
    </row>
    <row r="97" spans="1:6" x14ac:dyDescent="0.35">
      <c r="A97" s="3" t="s">
        <v>655</v>
      </c>
      <c r="B97">
        <v>170000000</v>
      </c>
      <c r="C97">
        <v>333130696</v>
      </c>
      <c r="D97">
        <f t="shared" si="1"/>
        <v>163130696</v>
      </c>
    </row>
    <row r="98" spans="1:6" x14ac:dyDescent="0.35">
      <c r="A98" s="3" t="s">
        <v>661</v>
      </c>
      <c r="B98">
        <v>165000000</v>
      </c>
      <c r="C98">
        <v>187991439</v>
      </c>
      <c r="D98">
        <f t="shared" si="1"/>
        <v>22991439</v>
      </c>
    </row>
    <row r="99" spans="1:6" x14ac:dyDescent="0.35">
      <c r="A99" s="3" t="s">
        <v>665</v>
      </c>
      <c r="B99">
        <v>160000000</v>
      </c>
      <c r="C99">
        <v>292568851</v>
      </c>
      <c r="D99">
        <f t="shared" si="1"/>
        <v>132568851</v>
      </c>
    </row>
    <row r="100" spans="1:6" hidden="1" x14ac:dyDescent="0.35">
      <c r="A100" s="3" t="s">
        <v>672</v>
      </c>
      <c r="D100">
        <f t="shared" si="1"/>
        <v>0</v>
      </c>
      <c r="E100"/>
      <c r="F100"/>
    </row>
    <row r="101" spans="1:6" x14ac:dyDescent="0.35">
      <c r="A101" s="3" t="s">
        <v>678</v>
      </c>
      <c r="B101">
        <v>180000000</v>
      </c>
      <c r="C101">
        <v>303001229</v>
      </c>
      <c r="D101">
        <f t="shared" si="1"/>
        <v>123001229</v>
      </c>
    </row>
    <row r="102" spans="1:6" x14ac:dyDescent="0.35">
      <c r="A102" s="3" t="s">
        <v>681</v>
      </c>
      <c r="B102">
        <v>38000000</v>
      </c>
      <c r="C102">
        <v>144512310</v>
      </c>
      <c r="D102">
        <f t="shared" si="1"/>
        <v>106512310</v>
      </c>
    </row>
    <row r="103" spans="1:6" x14ac:dyDescent="0.35">
      <c r="A103" s="3" t="s">
        <v>688</v>
      </c>
      <c r="B103">
        <v>150000000</v>
      </c>
      <c r="C103">
        <v>127490802</v>
      </c>
      <c r="D103">
        <f t="shared" si="1"/>
        <v>-22509198</v>
      </c>
    </row>
    <row r="104" spans="1:6" x14ac:dyDescent="0.35">
      <c r="A104" s="3" t="s">
        <v>693</v>
      </c>
      <c r="B104">
        <v>160000000</v>
      </c>
      <c r="C104">
        <v>146405371</v>
      </c>
      <c r="D104">
        <f t="shared" si="1"/>
        <v>-13594629</v>
      </c>
    </row>
    <row r="105" spans="1:6" x14ac:dyDescent="0.35">
      <c r="A105" s="3" t="s">
        <v>699</v>
      </c>
      <c r="B105">
        <v>160000000</v>
      </c>
      <c r="C105">
        <v>281666058</v>
      </c>
      <c r="D105">
        <f t="shared" si="1"/>
        <v>121666058</v>
      </c>
    </row>
    <row r="106" spans="1:6" x14ac:dyDescent="0.35">
      <c r="A106" s="3" t="s">
        <v>706</v>
      </c>
      <c r="B106">
        <v>150000000</v>
      </c>
      <c r="C106">
        <v>63143812</v>
      </c>
      <c r="D106">
        <f t="shared" si="1"/>
        <v>-86856188</v>
      </c>
    </row>
    <row r="107" spans="1:6" x14ac:dyDescent="0.35">
      <c r="A107" s="3" t="s">
        <v>713</v>
      </c>
      <c r="B107">
        <v>160000000</v>
      </c>
      <c r="C107">
        <v>60655503</v>
      </c>
      <c r="D107">
        <f t="shared" si="1"/>
        <v>-99344497</v>
      </c>
    </row>
    <row r="108" spans="1:6" x14ac:dyDescent="0.35">
      <c r="A108" s="3" t="s">
        <v>718</v>
      </c>
      <c r="B108">
        <v>170000000</v>
      </c>
      <c r="C108">
        <v>76846624</v>
      </c>
      <c r="D108">
        <f t="shared" si="1"/>
        <v>-93153376</v>
      </c>
    </row>
    <row r="109" spans="1:6" x14ac:dyDescent="0.35">
      <c r="A109" s="3" t="s">
        <v>724</v>
      </c>
      <c r="B109">
        <v>160000000</v>
      </c>
      <c r="C109">
        <v>320706665</v>
      </c>
      <c r="D109">
        <f t="shared" si="1"/>
        <v>160706665</v>
      </c>
    </row>
    <row r="110" spans="1:6" x14ac:dyDescent="0.35">
      <c r="A110" s="3" t="s">
        <v>731</v>
      </c>
      <c r="B110">
        <v>160000000</v>
      </c>
      <c r="C110">
        <v>46978995</v>
      </c>
      <c r="D110">
        <f t="shared" si="1"/>
        <v>-113021005</v>
      </c>
    </row>
    <row r="111" spans="1:6" x14ac:dyDescent="0.35">
      <c r="A111" s="3" t="s">
        <v>737</v>
      </c>
      <c r="B111">
        <v>155000000</v>
      </c>
      <c r="C111">
        <v>89732035</v>
      </c>
      <c r="D111">
        <f t="shared" si="1"/>
        <v>-65267965</v>
      </c>
    </row>
    <row r="112" spans="1:6" x14ac:dyDescent="0.35">
      <c r="A112" s="3" t="s">
        <v>743</v>
      </c>
      <c r="B112">
        <v>155000000</v>
      </c>
      <c r="C112">
        <v>104383624</v>
      </c>
      <c r="D112">
        <f t="shared" si="1"/>
        <v>-50616376</v>
      </c>
    </row>
    <row r="113" spans="1:4" x14ac:dyDescent="0.35">
      <c r="A113" s="3" t="s">
        <v>751</v>
      </c>
      <c r="B113">
        <v>140000000</v>
      </c>
      <c r="C113">
        <v>198539855</v>
      </c>
      <c r="D113">
        <f t="shared" si="1"/>
        <v>58539855</v>
      </c>
    </row>
    <row r="114" spans="1:4" x14ac:dyDescent="0.35">
      <c r="A114" s="3" t="s">
        <v>757</v>
      </c>
      <c r="B114">
        <v>150000000</v>
      </c>
      <c r="C114">
        <v>318759914</v>
      </c>
      <c r="D114">
        <f t="shared" si="1"/>
        <v>168759914</v>
      </c>
    </row>
    <row r="115" spans="1:4" x14ac:dyDescent="0.35">
      <c r="A115" s="3" t="s">
        <v>763</v>
      </c>
      <c r="B115">
        <v>155000000</v>
      </c>
      <c r="C115">
        <v>34293771</v>
      </c>
      <c r="D115">
        <f t="shared" si="1"/>
        <v>-120706229</v>
      </c>
    </row>
    <row r="116" spans="1:4" x14ac:dyDescent="0.35">
      <c r="A116" s="3" t="s">
        <v>769</v>
      </c>
      <c r="B116">
        <v>150000000</v>
      </c>
      <c r="C116">
        <v>292000866</v>
      </c>
      <c r="D116">
        <f t="shared" si="1"/>
        <v>142000866</v>
      </c>
    </row>
    <row r="117" spans="1:4" x14ac:dyDescent="0.35">
      <c r="A117" s="3" t="s">
        <v>773</v>
      </c>
      <c r="B117">
        <v>150000000</v>
      </c>
      <c r="C117">
        <v>289994397</v>
      </c>
      <c r="D117">
        <f t="shared" si="1"/>
        <v>139994397</v>
      </c>
    </row>
    <row r="118" spans="1:4" x14ac:dyDescent="0.35">
      <c r="A118" s="3" t="s">
        <v>778</v>
      </c>
      <c r="B118">
        <v>150000000</v>
      </c>
      <c r="C118">
        <v>227946274</v>
      </c>
      <c r="D118">
        <f t="shared" si="1"/>
        <v>77946274</v>
      </c>
    </row>
    <row r="119" spans="1:4" x14ac:dyDescent="0.35">
      <c r="A119" s="3" t="s">
        <v>783</v>
      </c>
      <c r="B119">
        <v>150000000</v>
      </c>
      <c r="C119">
        <v>256386216</v>
      </c>
      <c r="D119">
        <f t="shared" si="1"/>
        <v>106386216</v>
      </c>
    </row>
    <row r="120" spans="1:4" x14ac:dyDescent="0.35">
      <c r="A120" s="3" t="s">
        <v>788</v>
      </c>
      <c r="B120">
        <v>150000000</v>
      </c>
      <c r="C120">
        <v>206456431</v>
      </c>
      <c r="D120">
        <f t="shared" si="1"/>
        <v>56456431</v>
      </c>
    </row>
    <row r="121" spans="1:4" x14ac:dyDescent="0.35">
      <c r="A121" s="3" t="s">
        <v>794</v>
      </c>
      <c r="B121">
        <v>150000000</v>
      </c>
      <c r="C121">
        <v>206435493</v>
      </c>
      <c r="D121">
        <f t="shared" si="1"/>
        <v>56435493</v>
      </c>
    </row>
    <row r="122" spans="1:4" x14ac:dyDescent="0.35">
      <c r="A122" s="3" t="s">
        <v>798</v>
      </c>
      <c r="B122">
        <v>150000000</v>
      </c>
      <c r="C122">
        <v>205343774</v>
      </c>
      <c r="D122">
        <f t="shared" si="1"/>
        <v>55343774</v>
      </c>
    </row>
    <row r="123" spans="1:4" x14ac:dyDescent="0.35">
      <c r="A123" s="3" t="s">
        <v>805</v>
      </c>
      <c r="B123">
        <v>150000000</v>
      </c>
      <c r="C123">
        <v>179982968</v>
      </c>
      <c r="D123">
        <f t="shared" si="1"/>
        <v>29982968</v>
      </c>
    </row>
    <row r="124" spans="1:4" x14ac:dyDescent="0.35">
      <c r="A124" s="3" t="s">
        <v>812</v>
      </c>
      <c r="B124">
        <v>150000000</v>
      </c>
      <c r="C124">
        <v>177243721</v>
      </c>
      <c r="D124">
        <f t="shared" si="1"/>
        <v>27243721</v>
      </c>
    </row>
    <row r="125" spans="1:4" x14ac:dyDescent="0.35">
      <c r="A125" s="3" t="s">
        <v>817</v>
      </c>
      <c r="B125">
        <v>150000000</v>
      </c>
      <c r="C125">
        <v>179883016</v>
      </c>
      <c r="D125">
        <f t="shared" si="1"/>
        <v>29883016</v>
      </c>
    </row>
    <row r="126" spans="1:4" x14ac:dyDescent="0.35">
      <c r="A126" s="3" t="s">
        <v>823</v>
      </c>
      <c r="B126">
        <v>150000000</v>
      </c>
      <c r="C126">
        <v>139259759</v>
      </c>
      <c r="D126">
        <f t="shared" si="1"/>
        <v>-10740241</v>
      </c>
    </row>
    <row r="127" spans="1:4" x14ac:dyDescent="0.35">
      <c r="A127" s="3" t="s">
        <v>831</v>
      </c>
      <c r="B127">
        <v>150000000</v>
      </c>
      <c r="C127">
        <v>400736600</v>
      </c>
      <c r="D127">
        <f t="shared" si="1"/>
        <v>250736600</v>
      </c>
    </row>
    <row r="128" spans="1:4" x14ac:dyDescent="0.35">
      <c r="A128" s="3" t="s">
        <v>837</v>
      </c>
      <c r="B128">
        <v>150000000</v>
      </c>
      <c r="C128">
        <v>281492479</v>
      </c>
      <c r="D128">
        <f t="shared" si="1"/>
        <v>131492479</v>
      </c>
    </row>
    <row r="129" spans="1:4" x14ac:dyDescent="0.35">
      <c r="A129" s="3" t="s">
        <v>842</v>
      </c>
      <c r="B129">
        <v>170000000</v>
      </c>
      <c r="C129">
        <v>206360018</v>
      </c>
      <c r="D129">
        <f t="shared" si="1"/>
        <v>36360018</v>
      </c>
    </row>
    <row r="130" spans="1:4" x14ac:dyDescent="0.35">
      <c r="A130" s="3" t="s">
        <v>846</v>
      </c>
      <c r="B130">
        <v>150000000</v>
      </c>
      <c r="C130">
        <v>153629485</v>
      </c>
      <c r="D130">
        <f t="shared" si="1"/>
        <v>3629485</v>
      </c>
    </row>
    <row r="131" spans="1:4" x14ac:dyDescent="0.35">
      <c r="A131" s="3" t="s">
        <v>853</v>
      </c>
      <c r="B131">
        <v>150000000</v>
      </c>
      <c r="C131">
        <v>133375846</v>
      </c>
      <c r="D131">
        <f t="shared" si="1"/>
        <v>-16624154</v>
      </c>
    </row>
    <row r="132" spans="1:4" x14ac:dyDescent="0.35">
      <c r="A132" s="3" t="s">
        <v>858</v>
      </c>
      <c r="B132">
        <v>150000000</v>
      </c>
      <c r="C132">
        <v>181015141</v>
      </c>
      <c r="D132">
        <f t="shared" ref="D132:D195" si="2">C132-B132</f>
        <v>31015141</v>
      </c>
    </row>
    <row r="133" spans="1:4" x14ac:dyDescent="0.35">
      <c r="A133" s="3" t="s">
        <v>864</v>
      </c>
      <c r="B133">
        <v>150000000</v>
      </c>
      <c r="C133">
        <v>114053579</v>
      </c>
      <c r="D133">
        <f t="shared" si="2"/>
        <v>-35946421</v>
      </c>
    </row>
    <row r="134" spans="1:4" x14ac:dyDescent="0.35">
      <c r="A134" s="3" t="s">
        <v>872</v>
      </c>
      <c r="B134">
        <v>150000000</v>
      </c>
      <c r="C134">
        <v>119420252</v>
      </c>
      <c r="D134">
        <f t="shared" si="2"/>
        <v>-30579748</v>
      </c>
    </row>
    <row r="135" spans="1:4" x14ac:dyDescent="0.35">
      <c r="A135" s="3" t="s">
        <v>878</v>
      </c>
      <c r="B135">
        <v>150000000</v>
      </c>
      <c r="C135">
        <v>83640426</v>
      </c>
      <c r="D135">
        <f t="shared" si="2"/>
        <v>-66359574</v>
      </c>
    </row>
    <row r="136" spans="1:4" x14ac:dyDescent="0.35">
      <c r="A136" s="3" t="s">
        <v>883</v>
      </c>
      <c r="B136">
        <v>100000000</v>
      </c>
      <c r="C136">
        <v>79711678</v>
      </c>
      <c r="D136">
        <f t="shared" si="2"/>
        <v>-20288322</v>
      </c>
    </row>
    <row r="137" spans="1:4" x14ac:dyDescent="0.35">
      <c r="A137" s="3" t="s">
        <v>888</v>
      </c>
      <c r="B137">
        <v>150000000</v>
      </c>
      <c r="C137">
        <v>195000874</v>
      </c>
      <c r="D137">
        <f t="shared" si="2"/>
        <v>45000874</v>
      </c>
    </row>
    <row r="138" spans="1:4" x14ac:dyDescent="0.35">
      <c r="A138" s="3" t="s">
        <v>896</v>
      </c>
      <c r="B138">
        <v>150000000</v>
      </c>
      <c r="C138">
        <v>61937495</v>
      </c>
      <c r="D138">
        <f t="shared" si="2"/>
        <v>-88062505</v>
      </c>
    </row>
    <row r="139" spans="1:4" x14ac:dyDescent="0.35">
      <c r="A139" s="3" t="s">
        <v>449</v>
      </c>
      <c r="B139">
        <v>180000000</v>
      </c>
      <c r="C139">
        <v>124051759</v>
      </c>
      <c r="D139">
        <f t="shared" si="2"/>
        <v>-55948241</v>
      </c>
    </row>
    <row r="140" spans="1:4" x14ac:dyDescent="0.35">
      <c r="A140" s="3" t="s">
        <v>903</v>
      </c>
      <c r="B140">
        <v>150000000</v>
      </c>
      <c r="C140">
        <v>126597121</v>
      </c>
      <c r="D140">
        <f t="shared" si="2"/>
        <v>-23402879</v>
      </c>
    </row>
    <row r="141" spans="1:4" x14ac:dyDescent="0.35">
      <c r="A141" s="3" t="s">
        <v>908</v>
      </c>
      <c r="B141">
        <v>150000000</v>
      </c>
      <c r="C141">
        <v>165230261</v>
      </c>
      <c r="D141">
        <f t="shared" si="2"/>
        <v>15230261</v>
      </c>
    </row>
    <row r="142" spans="1:4" x14ac:dyDescent="0.35">
      <c r="A142" s="3" t="s">
        <v>915</v>
      </c>
      <c r="B142">
        <v>150000000</v>
      </c>
      <c r="C142">
        <v>131564731</v>
      </c>
      <c r="D142">
        <f t="shared" si="2"/>
        <v>-18435269</v>
      </c>
    </row>
    <row r="143" spans="1:4" x14ac:dyDescent="0.35">
      <c r="A143" s="3" t="s">
        <v>919</v>
      </c>
      <c r="B143">
        <v>150000000</v>
      </c>
      <c r="C143">
        <v>133382309</v>
      </c>
      <c r="D143">
        <f t="shared" si="2"/>
        <v>-16617691</v>
      </c>
    </row>
    <row r="144" spans="1:4" x14ac:dyDescent="0.35">
      <c r="A144" s="3" t="s">
        <v>924</v>
      </c>
      <c r="B144">
        <v>150000000</v>
      </c>
      <c r="C144">
        <v>73103784</v>
      </c>
      <c r="D144">
        <f t="shared" si="2"/>
        <v>-76896216</v>
      </c>
    </row>
    <row r="145" spans="1:4" x14ac:dyDescent="0.35">
      <c r="A145" s="3" t="s">
        <v>931</v>
      </c>
      <c r="B145">
        <v>150000000</v>
      </c>
      <c r="C145">
        <v>21379315</v>
      </c>
      <c r="D145">
        <f t="shared" si="2"/>
        <v>-128620685</v>
      </c>
    </row>
    <row r="146" spans="1:4" x14ac:dyDescent="0.35">
      <c r="A146" s="3" t="s">
        <v>936</v>
      </c>
      <c r="B146">
        <v>149000000</v>
      </c>
      <c r="C146">
        <v>64459316</v>
      </c>
      <c r="D146">
        <f t="shared" si="2"/>
        <v>-84540684</v>
      </c>
    </row>
    <row r="147" spans="1:4" x14ac:dyDescent="0.35">
      <c r="A147" s="3" t="s">
        <v>942</v>
      </c>
      <c r="B147">
        <v>150000000</v>
      </c>
      <c r="C147">
        <v>34964818</v>
      </c>
      <c r="D147">
        <f t="shared" si="2"/>
        <v>-115035182</v>
      </c>
    </row>
    <row r="148" spans="1:4" x14ac:dyDescent="0.35">
      <c r="A148" s="3" t="s">
        <v>949</v>
      </c>
      <c r="B148">
        <v>145000000</v>
      </c>
      <c r="C148">
        <v>111505642</v>
      </c>
      <c r="D148">
        <f t="shared" si="2"/>
        <v>-33494358</v>
      </c>
    </row>
    <row r="149" spans="1:4" x14ac:dyDescent="0.35">
      <c r="A149" s="3" t="s">
        <v>954</v>
      </c>
      <c r="B149">
        <v>175000000</v>
      </c>
      <c r="C149">
        <v>133228348</v>
      </c>
      <c r="D149">
        <f t="shared" si="2"/>
        <v>-41771652</v>
      </c>
    </row>
    <row r="150" spans="1:4" x14ac:dyDescent="0.35">
      <c r="A150" s="3" t="s">
        <v>959</v>
      </c>
      <c r="B150">
        <v>145000000</v>
      </c>
      <c r="C150">
        <v>216366733</v>
      </c>
      <c r="D150">
        <f t="shared" si="2"/>
        <v>71366733</v>
      </c>
    </row>
    <row r="151" spans="1:4" x14ac:dyDescent="0.35">
      <c r="A151" s="3" t="s">
        <v>965</v>
      </c>
      <c r="B151">
        <v>142000000</v>
      </c>
      <c r="C151">
        <v>160201106</v>
      </c>
      <c r="D151">
        <f t="shared" si="2"/>
        <v>18201106</v>
      </c>
    </row>
    <row r="152" spans="1:4" x14ac:dyDescent="0.35">
      <c r="A152" s="3" t="s">
        <v>973</v>
      </c>
      <c r="B152">
        <v>144000000</v>
      </c>
      <c r="C152">
        <v>118099659</v>
      </c>
      <c r="D152">
        <f t="shared" si="2"/>
        <v>-25900341</v>
      </c>
    </row>
    <row r="153" spans="1:4" x14ac:dyDescent="0.35">
      <c r="A153" s="3" t="s">
        <v>978</v>
      </c>
      <c r="B153">
        <v>140000000</v>
      </c>
      <c r="C153">
        <v>201573391</v>
      </c>
      <c r="D153">
        <f t="shared" si="2"/>
        <v>61573391</v>
      </c>
    </row>
    <row r="154" spans="1:4" x14ac:dyDescent="0.35">
      <c r="A154" s="3" t="s">
        <v>984</v>
      </c>
      <c r="B154">
        <v>140000000</v>
      </c>
      <c r="C154">
        <v>190418803</v>
      </c>
      <c r="D154">
        <f t="shared" si="2"/>
        <v>50418803</v>
      </c>
    </row>
    <row r="155" spans="1:4" x14ac:dyDescent="0.35">
      <c r="A155" s="3" t="s">
        <v>988</v>
      </c>
      <c r="B155">
        <v>150000000</v>
      </c>
      <c r="C155">
        <v>82161969</v>
      </c>
      <c r="D155">
        <f t="shared" si="2"/>
        <v>-67838031</v>
      </c>
    </row>
    <row r="156" spans="1:4" x14ac:dyDescent="0.35">
      <c r="A156" s="3" t="s">
        <v>993</v>
      </c>
      <c r="B156">
        <v>145000000</v>
      </c>
      <c r="C156">
        <v>143523463</v>
      </c>
      <c r="D156">
        <f t="shared" si="2"/>
        <v>-1476537</v>
      </c>
    </row>
    <row r="157" spans="1:4" x14ac:dyDescent="0.35">
      <c r="A157" s="3" t="s">
        <v>997</v>
      </c>
      <c r="B157">
        <v>145000000</v>
      </c>
      <c r="C157">
        <v>209364921</v>
      </c>
      <c r="D157">
        <f t="shared" si="2"/>
        <v>64364921</v>
      </c>
    </row>
    <row r="158" spans="1:4" x14ac:dyDescent="0.35">
      <c r="A158" s="3" t="s">
        <v>1003</v>
      </c>
      <c r="B158">
        <v>145000000</v>
      </c>
      <c r="C158">
        <v>103400692</v>
      </c>
      <c r="D158">
        <f t="shared" si="2"/>
        <v>-41599308</v>
      </c>
    </row>
    <row r="159" spans="1:4" x14ac:dyDescent="0.35">
      <c r="A159" s="3" t="s">
        <v>1011</v>
      </c>
      <c r="B159">
        <v>100000000</v>
      </c>
      <c r="C159">
        <v>110332737</v>
      </c>
      <c r="D159">
        <f t="shared" si="2"/>
        <v>10332737</v>
      </c>
    </row>
    <row r="160" spans="1:4" x14ac:dyDescent="0.35">
      <c r="A160" s="3" t="s">
        <v>1018</v>
      </c>
      <c r="B160">
        <v>140000000</v>
      </c>
      <c r="C160">
        <v>111110575</v>
      </c>
      <c r="D160">
        <f t="shared" si="2"/>
        <v>-28889425</v>
      </c>
    </row>
    <row r="161" spans="1:4" x14ac:dyDescent="0.35">
      <c r="A161" s="3" t="s">
        <v>1024</v>
      </c>
      <c r="B161">
        <v>140000000</v>
      </c>
      <c r="C161">
        <v>65007045</v>
      </c>
      <c r="D161">
        <f t="shared" si="2"/>
        <v>-74992955</v>
      </c>
    </row>
    <row r="162" spans="1:4" x14ac:dyDescent="0.35">
      <c r="A162" s="3" t="s">
        <v>1029</v>
      </c>
      <c r="B162">
        <v>150000000</v>
      </c>
      <c r="C162">
        <v>257704099</v>
      </c>
      <c r="D162">
        <f t="shared" si="2"/>
        <v>107704099</v>
      </c>
    </row>
    <row r="163" spans="1:4" x14ac:dyDescent="0.35">
      <c r="A163" s="3" t="s">
        <v>1032</v>
      </c>
      <c r="B163">
        <v>139000000</v>
      </c>
      <c r="C163">
        <v>403706375</v>
      </c>
      <c r="D163">
        <f t="shared" si="2"/>
        <v>264706375</v>
      </c>
    </row>
    <row r="164" spans="1:4" x14ac:dyDescent="0.35">
      <c r="A164" s="3" t="s">
        <v>1036</v>
      </c>
      <c r="B164">
        <v>145000000</v>
      </c>
      <c r="C164">
        <v>176997107</v>
      </c>
      <c r="D164">
        <f t="shared" si="2"/>
        <v>31997107</v>
      </c>
    </row>
    <row r="165" spans="1:4" x14ac:dyDescent="0.35">
      <c r="A165" s="3" t="s">
        <v>1041</v>
      </c>
      <c r="B165">
        <v>140000000</v>
      </c>
      <c r="C165">
        <v>31141074</v>
      </c>
      <c r="D165">
        <f t="shared" si="2"/>
        <v>-108858926</v>
      </c>
    </row>
    <row r="166" spans="1:4" x14ac:dyDescent="0.35">
      <c r="A166" s="3" t="s">
        <v>1047</v>
      </c>
      <c r="B166">
        <v>135000000</v>
      </c>
      <c r="C166">
        <v>31704416</v>
      </c>
      <c r="D166">
        <f t="shared" si="2"/>
        <v>-103295584</v>
      </c>
    </row>
    <row r="167" spans="1:4" x14ac:dyDescent="0.35">
      <c r="A167" s="3" t="s">
        <v>1054</v>
      </c>
      <c r="B167">
        <v>130000000</v>
      </c>
      <c r="C167">
        <v>107503316</v>
      </c>
      <c r="D167">
        <f t="shared" si="2"/>
        <v>-22496684</v>
      </c>
    </row>
    <row r="168" spans="1:4" x14ac:dyDescent="0.35">
      <c r="A168" s="3" t="s">
        <v>1060</v>
      </c>
      <c r="B168">
        <v>140000000</v>
      </c>
      <c r="C168">
        <v>129734803</v>
      </c>
      <c r="D168">
        <f t="shared" si="2"/>
        <v>-10265197</v>
      </c>
    </row>
    <row r="169" spans="1:4" x14ac:dyDescent="0.35">
      <c r="A169" s="3" t="s">
        <v>1067</v>
      </c>
      <c r="B169">
        <v>137000000</v>
      </c>
      <c r="C169">
        <v>132122995</v>
      </c>
      <c r="D169">
        <f t="shared" si="2"/>
        <v>-4877005</v>
      </c>
    </row>
    <row r="170" spans="1:4" x14ac:dyDescent="0.35">
      <c r="A170" s="3" t="s">
        <v>1073</v>
      </c>
      <c r="B170">
        <v>130000000</v>
      </c>
      <c r="C170">
        <v>122512052</v>
      </c>
      <c r="D170">
        <f t="shared" si="2"/>
        <v>-7487948</v>
      </c>
    </row>
    <row r="171" spans="1:4" x14ac:dyDescent="0.35">
      <c r="A171" s="3" t="s">
        <v>1078</v>
      </c>
      <c r="B171">
        <v>130000000</v>
      </c>
      <c r="C171">
        <v>68642452</v>
      </c>
      <c r="D171">
        <f t="shared" si="2"/>
        <v>-61357548</v>
      </c>
    </row>
    <row r="172" spans="1:4" x14ac:dyDescent="0.35">
      <c r="A172" s="3" t="s">
        <v>1084</v>
      </c>
      <c r="B172">
        <v>137000000</v>
      </c>
      <c r="C172">
        <v>32131830</v>
      </c>
      <c r="D172">
        <f t="shared" si="2"/>
        <v>-104868170</v>
      </c>
    </row>
    <row r="173" spans="1:4" x14ac:dyDescent="0.35">
      <c r="A173" s="3" t="s">
        <v>1088</v>
      </c>
      <c r="B173">
        <v>140000000</v>
      </c>
      <c r="C173">
        <v>176636816</v>
      </c>
      <c r="D173">
        <f t="shared" si="2"/>
        <v>36636816</v>
      </c>
    </row>
    <row r="174" spans="1:4" x14ac:dyDescent="0.35">
      <c r="A174" s="3" t="s">
        <v>1092</v>
      </c>
      <c r="B174">
        <v>135000000</v>
      </c>
      <c r="C174">
        <v>126930660</v>
      </c>
      <c r="D174">
        <f t="shared" si="2"/>
        <v>-8069340</v>
      </c>
    </row>
    <row r="175" spans="1:4" x14ac:dyDescent="0.35">
      <c r="A175" s="3" t="s">
        <v>1100</v>
      </c>
      <c r="B175">
        <v>150000000</v>
      </c>
      <c r="C175">
        <v>93926386</v>
      </c>
      <c r="D175">
        <f t="shared" si="2"/>
        <v>-56073614</v>
      </c>
    </row>
    <row r="176" spans="1:4" x14ac:dyDescent="0.35">
      <c r="A176" s="3" t="s">
        <v>1106</v>
      </c>
      <c r="B176">
        <v>120000000</v>
      </c>
      <c r="C176">
        <v>292298923</v>
      </c>
      <c r="D176">
        <f t="shared" si="2"/>
        <v>172298923</v>
      </c>
    </row>
    <row r="177" spans="1:6" x14ac:dyDescent="0.35">
      <c r="A177" s="3" t="s">
        <v>1111</v>
      </c>
      <c r="B177">
        <v>135000000</v>
      </c>
      <c r="C177">
        <v>63992328</v>
      </c>
      <c r="D177">
        <f t="shared" si="2"/>
        <v>-71007672</v>
      </c>
    </row>
    <row r="178" spans="1:6" x14ac:dyDescent="0.35">
      <c r="A178" s="3" t="s">
        <v>1116</v>
      </c>
      <c r="B178">
        <v>150000000</v>
      </c>
      <c r="C178">
        <v>134518390</v>
      </c>
      <c r="D178">
        <f t="shared" si="2"/>
        <v>-15481610</v>
      </c>
    </row>
    <row r="179" spans="1:6" hidden="1" x14ac:dyDescent="0.35">
      <c r="A179" s="3" t="s">
        <v>1122</v>
      </c>
      <c r="B179">
        <v>1500000</v>
      </c>
      <c r="D179">
        <f t="shared" si="2"/>
        <v>-1500000</v>
      </c>
      <c r="E179"/>
      <c r="F179"/>
    </row>
    <row r="180" spans="1:6" x14ac:dyDescent="0.35">
      <c r="A180" s="3" t="s">
        <v>1129</v>
      </c>
      <c r="B180">
        <v>140000000</v>
      </c>
      <c r="C180">
        <v>52792307</v>
      </c>
      <c r="D180">
        <f t="shared" si="2"/>
        <v>-87207693</v>
      </c>
    </row>
    <row r="181" spans="1:6" x14ac:dyDescent="0.35">
      <c r="A181" s="3" t="s">
        <v>1135</v>
      </c>
      <c r="B181">
        <v>135000000</v>
      </c>
      <c r="C181">
        <v>183635922</v>
      </c>
      <c r="D181">
        <f t="shared" si="2"/>
        <v>48635922</v>
      </c>
    </row>
    <row r="182" spans="1:6" x14ac:dyDescent="0.35">
      <c r="A182" s="3" t="s">
        <v>1141</v>
      </c>
      <c r="B182">
        <v>135000000</v>
      </c>
      <c r="C182">
        <v>83024900</v>
      </c>
      <c r="D182">
        <f t="shared" si="2"/>
        <v>-51975100</v>
      </c>
    </row>
    <row r="183" spans="1:6" x14ac:dyDescent="0.35">
      <c r="A183" s="3" t="s">
        <v>1146</v>
      </c>
      <c r="B183">
        <v>135000000</v>
      </c>
      <c r="C183">
        <v>123207194</v>
      </c>
      <c r="D183">
        <f t="shared" si="2"/>
        <v>-11792806</v>
      </c>
    </row>
    <row r="184" spans="1:6" x14ac:dyDescent="0.35">
      <c r="A184" s="3" t="s">
        <v>1151</v>
      </c>
      <c r="B184">
        <v>132000000</v>
      </c>
      <c r="C184">
        <v>83348920</v>
      </c>
      <c r="D184">
        <f t="shared" si="2"/>
        <v>-48651080</v>
      </c>
    </row>
    <row r="185" spans="1:6" x14ac:dyDescent="0.35">
      <c r="A185" s="3" t="s">
        <v>1158</v>
      </c>
      <c r="B185">
        <v>110000000</v>
      </c>
      <c r="C185">
        <v>227137090</v>
      </c>
      <c r="D185">
        <f t="shared" si="2"/>
        <v>117137090</v>
      </c>
    </row>
    <row r="186" spans="1:6" x14ac:dyDescent="0.35">
      <c r="A186" s="3" t="s">
        <v>1162</v>
      </c>
      <c r="B186">
        <v>130000000</v>
      </c>
      <c r="C186">
        <v>215395021</v>
      </c>
      <c r="D186">
        <f t="shared" si="2"/>
        <v>85395021</v>
      </c>
    </row>
    <row r="187" spans="1:6" x14ac:dyDescent="0.35">
      <c r="A187" s="3" t="s">
        <v>1166</v>
      </c>
      <c r="B187">
        <v>130000000</v>
      </c>
      <c r="C187">
        <v>180191634</v>
      </c>
      <c r="D187">
        <f t="shared" si="2"/>
        <v>50191634</v>
      </c>
    </row>
    <row r="188" spans="1:6" x14ac:dyDescent="0.35">
      <c r="A188" s="3" t="s">
        <v>1171</v>
      </c>
      <c r="B188">
        <v>130000000</v>
      </c>
      <c r="C188">
        <v>424645577</v>
      </c>
      <c r="D188">
        <f t="shared" si="2"/>
        <v>294645577</v>
      </c>
    </row>
    <row r="189" spans="1:6" x14ac:dyDescent="0.35">
      <c r="A189" s="3" t="s">
        <v>1106</v>
      </c>
      <c r="B189">
        <v>120000000</v>
      </c>
      <c r="C189">
        <v>292298923</v>
      </c>
      <c r="D189">
        <f t="shared" si="2"/>
        <v>172298923</v>
      </c>
    </row>
    <row r="190" spans="1:6" x14ac:dyDescent="0.35">
      <c r="A190" s="3" t="s">
        <v>1179</v>
      </c>
      <c r="B190">
        <v>135000000</v>
      </c>
      <c r="C190">
        <v>177343675</v>
      </c>
      <c r="D190">
        <f t="shared" si="2"/>
        <v>42343675</v>
      </c>
    </row>
    <row r="191" spans="1:6" x14ac:dyDescent="0.35">
      <c r="A191" s="3" t="s">
        <v>1184</v>
      </c>
      <c r="B191">
        <v>132000000</v>
      </c>
      <c r="C191">
        <v>234277056</v>
      </c>
      <c r="D191">
        <f t="shared" si="2"/>
        <v>102277056</v>
      </c>
    </row>
    <row r="192" spans="1:6" x14ac:dyDescent="0.35">
      <c r="A192" s="3" t="s">
        <v>1189</v>
      </c>
      <c r="B192">
        <v>130000000</v>
      </c>
      <c r="C192">
        <v>138396624</v>
      </c>
      <c r="D192">
        <f t="shared" si="2"/>
        <v>8396624</v>
      </c>
    </row>
    <row r="193" spans="1:6" x14ac:dyDescent="0.35">
      <c r="A193" s="3" t="s">
        <v>1194</v>
      </c>
      <c r="B193">
        <v>130000000</v>
      </c>
      <c r="C193">
        <v>149234747</v>
      </c>
      <c r="D193">
        <f t="shared" si="2"/>
        <v>19234747</v>
      </c>
    </row>
    <row r="194" spans="1:6" x14ac:dyDescent="0.35">
      <c r="A194" s="3" t="s">
        <v>1200</v>
      </c>
      <c r="B194">
        <v>110000000</v>
      </c>
      <c r="C194">
        <v>118311368</v>
      </c>
      <c r="D194">
        <f t="shared" si="2"/>
        <v>8311368</v>
      </c>
    </row>
    <row r="195" spans="1:6" x14ac:dyDescent="0.35">
      <c r="A195" s="3" t="s">
        <v>1206</v>
      </c>
      <c r="B195">
        <v>125000000</v>
      </c>
      <c r="C195">
        <v>101160529</v>
      </c>
      <c r="D195">
        <f t="shared" si="2"/>
        <v>-23839471</v>
      </c>
    </row>
    <row r="196" spans="1:6" x14ac:dyDescent="0.35">
      <c r="A196" s="3" t="s">
        <v>1213</v>
      </c>
      <c r="B196">
        <v>135000000</v>
      </c>
      <c r="C196">
        <v>77564037</v>
      </c>
      <c r="D196">
        <f t="shared" ref="D196:D259" si="3">C196-B196</f>
        <v>-57435963</v>
      </c>
    </row>
    <row r="197" spans="1:6" x14ac:dyDescent="0.35">
      <c r="A197" s="3" t="s">
        <v>1218</v>
      </c>
      <c r="B197">
        <v>130000000</v>
      </c>
      <c r="C197">
        <v>249358727</v>
      </c>
      <c r="D197">
        <f t="shared" si="3"/>
        <v>119358727</v>
      </c>
    </row>
    <row r="198" spans="1:6" x14ac:dyDescent="0.35">
      <c r="A198" s="3" t="s">
        <v>1222</v>
      </c>
      <c r="B198">
        <v>130000000</v>
      </c>
      <c r="C198">
        <v>49551662</v>
      </c>
      <c r="D198">
        <f t="shared" si="3"/>
        <v>-80448338</v>
      </c>
    </row>
    <row r="199" spans="1:6" x14ac:dyDescent="0.35">
      <c r="A199" s="3" t="s">
        <v>1226</v>
      </c>
      <c r="B199">
        <v>130000000</v>
      </c>
      <c r="C199">
        <v>60522097</v>
      </c>
      <c r="D199">
        <f t="shared" si="3"/>
        <v>-69477903</v>
      </c>
    </row>
    <row r="200" spans="1:6" x14ac:dyDescent="0.35">
      <c r="A200" s="3" t="s">
        <v>1233</v>
      </c>
      <c r="B200">
        <v>127500000</v>
      </c>
      <c r="C200">
        <v>137748063</v>
      </c>
      <c r="D200">
        <f t="shared" si="3"/>
        <v>10248063</v>
      </c>
    </row>
    <row r="201" spans="1:6" hidden="1" x14ac:dyDescent="0.35">
      <c r="A201" s="3" t="s">
        <v>1240</v>
      </c>
      <c r="D201">
        <f t="shared" si="3"/>
        <v>0</v>
      </c>
      <c r="E201"/>
      <c r="F201"/>
    </row>
    <row r="202" spans="1:6" x14ac:dyDescent="0.35">
      <c r="A202" s="3" t="s">
        <v>1243</v>
      </c>
      <c r="B202">
        <v>127000000</v>
      </c>
      <c r="C202">
        <v>113733726</v>
      </c>
      <c r="D202">
        <f t="shared" si="3"/>
        <v>-13266274</v>
      </c>
    </row>
    <row r="203" spans="1:6" x14ac:dyDescent="0.35">
      <c r="A203" s="3" t="s">
        <v>1248</v>
      </c>
      <c r="B203">
        <v>130000000</v>
      </c>
      <c r="C203">
        <v>148337537</v>
      </c>
      <c r="D203">
        <f t="shared" si="3"/>
        <v>18337537</v>
      </c>
    </row>
    <row r="204" spans="1:6" x14ac:dyDescent="0.35">
      <c r="A204" s="3" t="s">
        <v>1253</v>
      </c>
      <c r="B204">
        <v>125000000</v>
      </c>
      <c r="C204">
        <v>317557891</v>
      </c>
      <c r="D204">
        <f t="shared" si="3"/>
        <v>192557891</v>
      </c>
    </row>
    <row r="205" spans="1:6" x14ac:dyDescent="0.35">
      <c r="A205" s="3" t="s">
        <v>1259</v>
      </c>
      <c r="B205">
        <v>130000000</v>
      </c>
      <c r="C205">
        <v>33592415</v>
      </c>
      <c r="D205">
        <f t="shared" si="3"/>
        <v>-96407585</v>
      </c>
    </row>
    <row r="206" spans="1:6" hidden="1" x14ac:dyDescent="0.35">
      <c r="A206" s="3" t="s">
        <v>672</v>
      </c>
      <c r="D206">
        <f t="shared" si="3"/>
        <v>0</v>
      </c>
      <c r="E206"/>
      <c r="F206"/>
    </row>
    <row r="207" spans="1:6" x14ac:dyDescent="0.35">
      <c r="A207" s="3" t="s">
        <v>1263</v>
      </c>
      <c r="B207">
        <v>140000000</v>
      </c>
      <c r="C207">
        <v>305388685</v>
      </c>
      <c r="D207">
        <f t="shared" si="3"/>
        <v>165388685</v>
      </c>
    </row>
    <row r="208" spans="1:6" hidden="1" x14ac:dyDescent="0.35">
      <c r="A208" s="3" t="s">
        <v>1267</v>
      </c>
      <c r="D208">
        <f t="shared" si="3"/>
        <v>0</v>
      </c>
      <c r="E208"/>
      <c r="F208"/>
    </row>
    <row r="209" spans="1:4" x14ac:dyDescent="0.35">
      <c r="A209" s="3" t="s">
        <v>1270</v>
      </c>
      <c r="B209">
        <v>125000000</v>
      </c>
      <c r="C209">
        <v>337103873</v>
      </c>
      <c r="D209">
        <f t="shared" si="3"/>
        <v>212103873</v>
      </c>
    </row>
    <row r="210" spans="1:4" x14ac:dyDescent="0.35">
      <c r="A210" s="3" t="s">
        <v>1274</v>
      </c>
      <c r="B210">
        <v>125000000</v>
      </c>
      <c r="C210">
        <v>217536138</v>
      </c>
      <c r="D210">
        <f t="shared" si="3"/>
        <v>92536138</v>
      </c>
    </row>
    <row r="211" spans="1:4" x14ac:dyDescent="0.35">
      <c r="A211" s="3" t="s">
        <v>1282</v>
      </c>
      <c r="B211">
        <v>103000000</v>
      </c>
      <c r="C211">
        <v>131536019</v>
      </c>
      <c r="D211">
        <f t="shared" si="3"/>
        <v>28536019</v>
      </c>
    </row>
    <row r="212" spans="1:4" x14ac:dyDescent="0.35">
      <c r="A212" s="3" t="s">
        <v>1287</v>
      </c>
      <c r="B212">
        <v>110000000</v>
      </c>
      <c r="C212">
        <v>214948780</v>
      </c>
      <c r="D212">
        <f t="shared" si="3"/>
        <v>104948780</v>
      </c>
    </row>
    <row r="213" spans="1:4" x14ac:dyDescent="0.35">
      <c r="A213" s="3" t="s">
        <v>1291</v>
      </c>
      <c r="B213">
        <v>125000000</v>
      </c>
      <c r="C213">
        <v>209805005</v>
      </c>
      <c r="D213">
        <f t="shared" si="3"/>
        <v>84805005</v>
      </c>
    </row>
    <row r="214" spans="1:4" x14ac:dyDescent="0.35">
      <c r="A214" s="3" t="s">
        <v>1296</v>
      </c>
      <c r="B214">
        <v>125000000</v>
      </c>
      <c r="C214">
        <v>186830669</v>
      </c>
      <c r="D214">
        <f t="shared" si="3"/>
        <v>61830669</v>
      </c>
    </row>
    <row r="215" spans="1:4" x14ac:dyDescent="0.35">
      <c r="A215" s="3" t="s">
        <v>1300</v>
      </c>
      <c r="B215">
        <v>125000000</v>
      </c>
      <c r="C215">
        <v>163192114</v>
      </c>
      <c r="D215">
        <f t="shared" si="3"/>
        <v>38192114</v>
      </c>
    </row>
    <row r="216" spans="1:4" x14ac:dyDescent="0.35">
      <c r="A216" s="3" t="s">
        <v>1307</v>
      </c>
      <c r="B216">
        <v>65000000</v>
      </c>
      <c r="C216">
        <v>119412921</v>
      </c>
      <c r="D216">
        <f t="shared" si="3"/>
        <v>54412921</v>
      </c>
    </row>
    <row r="217" spans="1:4" x14ac:dyDescent="0.35">
      <c r="A217" s="3" t="s">
        <v>1314</v>
      </c>
      <c r="B217">
        <v>85000000</v>
      </c>
      <c r="C217">
        <v>32694788</v>
      </c>
      <c r="D217">
        <f t="shared" si="3"/>
        <v>-52305212</v>
      </c>
    </row>
    <row r="218" spans="1:4" x14ac:dyDescent="0.35">
      <c r="A218" s="3" t="s">
        <v>1320</v>
      </c>
      <c r="B218">
        <v>125000000</v>
      </c>
      <c r="C218">
        <v>113165635</v>
      </c>
      <c r="D218">
        <f t="shared" si="3"/>
        <v>-11834365</v>
      </c>
    </row>
    <row r="219" spans="1:4" x14ac:dyDescent="0.35">
      <c r="A219" s="3" t="s">
        <v>1327</v>
      </c>
      <c r="B219">
        <v>125000000</v>
      </c>
      <c r="C219">
        <v>107285004</v>
      </c>
      <c r="D219">
        <f t="shared" si="3"/>
        <v>-17714996</v>
      </c>
    </row>
    <row r="220" spans="1:4" x14ac:dyDescent="0.35">
      <c r="A220" s="3" t="s">
        <v>1333</v>
      </c>
      <c r="B220">
        <v>123000000</v>
      </c>
      <c r="C220">
        <v>260031035</v>
      </c>
      <c r="D220">
        <f t="shared" si="3"/>
        <v>137031035</v>
      </c>
    </row>
    <row r="221" spans="1:4" x14ac:dyDescent="0.35">
      <c r="A221" s="3" t="s">
        <v>1337</v>
      </c>
      <c r="B221">
        <v>125000000</v>
      </c>
      <c r="C221">
        <v>186739919</v>
      </c>
      <c r="D221">
        <f t="shared" si="3"/>
        <v>61739919</v>
      </c>
    </row>
    <row r="222" spans="1:4" x14ac:dyDescent="0.35">
      <c r="A222" s="3" t="s">
        <v>1342</v>
      </c>
      <c r="B222">
        <v>125000000</v>
      </c>
      <c r="C222">
        <v>215397307</v>
      </c>
      <c r="D222">
        <f t="shared" si="3"/>
        <v>90397307</v>
      </c>
    </row>
    <row r="223" spans="1:4" x14ac:dyDescent="0.35">
      <c r="A223" s="3" t="s">
        <v>1347</v>
      </c>
      <c r="B223">
        <v>140000000</v>
      </c>
      <c r="C223">
        <v>182618434</v>
      </c>
      <c r="D223">
        <f t="shared" si="3"/>
        <v>42618434</v>
      </c>
    </row>
    <row r="224" spans="1:4" x14ac:dyDescent="0.35">
      <c r="A224" s="3" t="s">
        <v>1353</v>
      </c>
      <c r="B224">
        <v>130000000</v>
      </c>
      <c r="C224">
        <v>131920333</v>
      </c>
      <c r="D224">
        <f t="shared" si="3"/>
        <v>1920333</v>
      </c>
    </row>
    <row r="225" spans="1:4" x14ac:dyDescent="0.35">
      <c r="A225" s="3" t="s">
        <v>1358</v>
      </c>
      <c r="B225">
        <v>120000000</v>
      </c>
      <c r="C225">
        <v>124976634</v>
      </c>
      <c r="D225">
        <f t="shared" si="3"/>
        <v>4976634</v>
      </c>
    </row>
    <row r="226" spans="1:4" x14ac:dyDescent="0.35">
      <c r="A226" s="3" t="s">
        <v>1365</v>
      </c>
      <c r="B226">
        <v>110000000</v>
      </c>
      <c r="C226">
        <v>115802596</v>
      </c>
      <c r="D226">
        <f t="shared" si="3"/>
        <v>5802596</v>
      </c>
    </row>
    <row r="227" spans="1:4" x14ac:dyDescent="0.35">
      <c r="A227" s="3" t="s">
        <v>1370</v>
      </c>
      <c r="B227">
        <v>120000000</v>
      </c>
      <c r="C227">
        <v>108521835</v>
      </c>
      <c r="D227">
        <f t="shared" si="3"/>
        <v>-11478165</v>
      </c>
    </row>
    <row r="228" spans="1:4" x14ac:dyDescent="0.35">
      <c r="A228" s="3" t="s">
        <v>1376</v>
      </c>
      <c r="B228">
        <v>120000000</v>
      </c>
      <c r="C228">
        <v>100685880</v>
      </c>
      <c r="D228">
        <f t="shared" si="3"/>
        <v>-19314120</v>
      </c>
    </row>
    <row r="229" spans="1:4" x14ac:dyDescent="0.35">
      <c r="A229" s="3" t="s">
        <v>1381</v>
      </c>
      <c r="B229">
        <v>130000000</v>
      </c>
      <c r="C229">
        <v>126464904</v>
      </c>
      <c r="D229">
        <f t="shared" si="3"/>
        <v>-3535096</v>
      </c>
    </row>
    <row r="230" spans="1:4" x14ac:dyDescent="0.35">
      <c r="A230" s="3" t="s">
        <v>1385</v>
      </c>
      <c r="B230">
        <v>120000000</v>
      </c>
      <c r="C230">
        <v>64736114</v>
      </c>
      <c r="D230">
        <f t="shared" si="3"/>
        <v>-55263886</v>
      </c>
    </row>
    <row r="231" spans="1:4" x14ac:dyDescent="0.35">
      <c r="A231" s="3" t="s">
        <v>1391</v>
      </c>
      <c r="B231">
        <v>115000000</v>
      </c>
      <c r="C231">
        <v>93050117</v>
      </c>
      <c r="D231">
        <f t="shared" si="3"/>
        <v>-21949883</v>
      </c>
    </row>
    <row r="232" spans="1:4" x14ac:dyDescent="0.35">
      <c r="A232" s="3" t="s">
        <v>1395</v>
      </c>
      <c r="B232">
        <v>105000000</v>
      </c>
      <c r="C232">
        <v>57637485</v>
      </c>
      <c r="D232">
        <f t="shared" si="3"/>
        <v>-47362515</v>
      </c>
    </row>
    <row r="233" spans="1:4" x14ac:dyDescent="0.35">
      <c r="A233" s="3" t="s">
        <v>1402</v>
      </c>
      <c r="B233">
        <v>100000000</v>
      </c>
      <c r="C233">
        <v>58607007</v>
      </c>
      <c r="D233">
        <f t="shared" si="3"/>
        <v>-41392993</v>
      </c>
    </row>
    <row r="234" spans="1:4" x14ac:dyDescent="0.35">
      <c r="A234" s="3" t="s">
        <v>1409</v>
      </c>
      <c r="B234">
        <v>120000000</v>
      </c>
      <c r="C234">
        <v>43929341</v>
      </c>
      <c r="D234">
        <f t="shared" si="3"/>
        <v>-76070659</v>
      </c>
    </row>
    <row r="235" spans="1:4" x14ac:dyDescent="0.35">
      <c r="A235" s="3" t="s">
        <v>1417</v>
      </c>
      <c r="B235">
        <v>120000000</v>
      </c>
      <c r="C235">
        <v>30212620</v>
      </c>
      <c r="D235">
        <f t="shared" si="3"/>
        <v>-89787380</v>
      </c>
    </row>
    <row r="236" spans="1:4" x14ac:dyDescent="0.35">
      <c r="A236" s="3" t="s">
        <v>1424</v>
      </c>
      <c r="B236">
        <v>117000000</v>
      </c>
      <c r="C236">
        <v>76418654</v>
      </c>
      <c r="D236">
        <f t="shared" si="3"/>
        <v>-40581346</v>
      </c>
    </row>
    <row r="237" spans="1:4" x14ac:dyDescent="0.35">
      <c r="A237" s="3" t="s">
        <v>1428</v>
      </c>
      <c r="B237">
        <v>120000000</v>
      </c>
      <c r="C237">
        <v>89021735</v>
      </c>
      <c r="D237">
        <f t="shared" si="3"/>
        <v>-30978265</v>
      </c>
    </row>
    <row r="238" spans="1:4" x14ac:dyDescent="0.35">
      <c r="A238" s="3" t="s">
        <v>1433</v>
      </c>
      <c r="B238">
        <v>113000000</v>
      </c>
      <c r="C238">
        <v>380262555</v>
      </c>
      <c r="D238">
        <f t="shared" si="3"/>
        <v>267262555</v>
      </c>
    </row>
    <row r="239" spans="1:4" x14ac:dyDescent="0.35">
      <c r="A239" s="3" t="s">
        <v>1437</v>
      </c>
      <c r="B239">
        <v>115000000</v>
      </c>
      <c r="C239">
        <v>310675583</v>
      </c>
      <c r="D239">
        <f t="shared" si="3"/>
        <v>195675583</v>
      </c>
    </row>
    <row r="240" spans="1:4" x14ac:dyDescent="0.35">
      <c r="A240" s="3" t="s">
        <v>1440</v>
      </c>
      <c r="B240">
        <v>115000000</v>
      </c>
      <c r="C240">
        <v>289907418</v>
      </c>
      <c r="D240">
        <f t="shared" si="3"/>
        <v>174907418</v>
      </c>
    </row>
    <row r="241" spans="1:6" x14ac:dyDescent="0.35">
      <c r="A241" s="3" t="s">
        <v>1445</v>
      </c>
      <c r="B241">
        <v>120000000</v>
      </c>
      <c r="C241">
        <v>132550960</v>
      </c>
      <c r="D241">
        <f t="shared" si="3"/>
        <v>12550960</v>
      </c>
    </row>
    <row r="242" spans="1:6" x14ac:dyDescent="0.35">
      <c r="A242" s="3" t="s">
        <v>1449</v>
      </c>
      <c r="B242">
        <v>115000000</v>
      </c>
      <c r="C242">
        <v>474544677</v>
      </c>
      <c r="D242">
        <f t="shared" si="3"/>
        <v>359544677</v>
      </c>
    </row>
    <row r="243" spans="1:6" x14ac:dyDescent="0.35">
      <c r="A243" s="3" t="s">
        <v>1454</v>
      </c>
      <c r="B243">
        <v>135000000</v>
      </c>
      <c r="C243">
        <v>187165546</v>
      </c>
      <c r="D243">
        <f t="shared" si="3"/>
        <v>52165546</v>
      </c>
    </row>
    <row r="244" spans="1:6" hidden="1" x14ac:dyDescent="0.35">
      <c r="A244" s="3" t="s">
        <v>1460</v>
      </c>
      <c r="B244">
        <v>78000000</v>
      </c>
      <c r="D244">
        <f t="shared" si="3"/>
        <v>-78000000</v>
      </c>
      <c r="E244"/>
      <c r="F244"/>
    </row>
    <row r="245" spans="1:6" x14ac:dyDescent="0.35">
      <c r="A245" s="3" t="s">
        <v>1468</v>
      </c>
      <c r="B245">
        <v>115000000</v>
      </c>
      <c r="C245">
        <v>40911830</v>
      </c>
      <c r="D245">
        <f t="shared" si="3"/>
        <v>-74088170</v>
      </c>
    </row>
    <row r="246" spans="1:6" x14ac:dyDescent="0.35">
      <c r="A246" s="3" t="s">
        <v>1473</v>
      </c>
      <c r="B246">
        <v>115000000</v>
      </c>
      <c r="C246">
        <v>47952020</v>
      </c>
      <c r="D246">
        <f t="shared" si="3"/>
        <v>-67047980</v>
      </c>
    </row>
    <row r="247" spans="1:6" x14ac:dyDescent="0.35">
      <c r="A247" s="3" t="s">
        <v>1478</v>
      </c>
      <c r="B247">
        <v>125000000</v>
      </c>
      <c r="C247">
        <v>190871240</v>
      </c>
      <c r="D247">
        <f t="shared" si="3"/>
        <v>65871240</v>
      </c>
    </row>
    <row r="248" spans="1:6" x14ac:dyDescent="0.35">
      <c r="A248" s="3" t="s">
        <v>1485</v>
      </c>
      <c r="B248">
        <v>100000000</v>
      </c>
      <c r="C248">
        <v>274084951</v>
      </c>
      <c r="D248">
        <f t="shared" si="3"/>
        <v>174084951</v>
      </c>
    </row>
    <row r="249" spans="1:6" x14ac:dyDescent="0.35">
      <c r="A249" s="3" t="s">
        <v>1492</v>
      </c>
      <c r="B249">
        <v>116000000</v>
      </c>
      <c r="C249">
        <v>67155742</v>
      </c>
      <c r="D249">
        <f t="shared" si="3"/>
        <v>-48844258</v>
      </c>
    </row>
    <row r="250" spans="1:6" x14ac:dyDescent="0.35">
      <c r="A250" s="3" t="s">
        <v>1497</v>
      </c>
      <c r="B250">
        <v>135000000</v>
      </c>
      <c r="C250">
        <v>81638674</v>
      </c>
      <c r="D250">
        <f t="shared" si="3"/>
        <v>-53361326</v>
      </c>
    </row>
    <row r="251" spans="1:6" x14ac:dyDescent="0.35">
      <c r="A251" s="3" t="s">
        <v>1503</v>
      </c>
      <c r="B251">
        <v>120000000</v>
      </c>
      <c r="C251">
        <v>56114221</v>
      </c>
      <c r="D251">
        <f t="shared" si="3"/>
        <v>-63885779</v>
      </c>
    </row>
    <row r="252" spans="1:6" x14ac:dyDescent="0.35">
      <c r="A252" s="3" t="s">
        <v>1508</v>
      </c>
      <c r="B252">
        <v>110000000</v>
      </c>
      <c r="C252">
        <v>250863268</v>
      </c>
      <c r="D252">
        <f t="shared" si="3"/>
        <v>140863268</v>
      </c>
    </row>
    <row r="253" spans="1:6" x14ac:dyDescent="0.35">
      <c r="A253" s="3" t="s">
        <v>1512</v>
      </c>
      <c r="B253">
        <v>110000000</v>
      </c>
      <c r="C253">
        <v>155181732</v>
      </c>
      <c r="D253">
        <f t="shared" si="3"/>
        <v>45181732</v>
      </c>
    </row>
    <row r="254" spans="1:6" x14ac:dyDescent="0.35">
      <c r="A254" s="3" t="s">
        <v>1518</v>
      </c>
      <c r="B254">
        <v>110000000</v>
      </c>
      <c r="C254">
        <v>125332007</v>
      </c>
      <c r="D254">
        <f t="shared" si="3"/>
        <v>15332007</v>
      </c>
    </row>
    <row r="255" spans="1:6" x14ac:dyDescent="0.35">
      <c r="A255" s="3" t="s">
        <v>1523</v>
      </c>
      <c r="B255">
        <v>110000000</v>
      </c>
      <c r="C255">
        <v>113330342</v>
      </c>
      <c r="D255">
        <f t="shared" si="3"/>
        <v>3330342</v>
      </c>
    </row>
    <row r="256" spans="1:6" x14ac:dyDescent="0.35">
      <c r="A256" s="3" t="s">
        <v>1529</v>
      </c>
      <c r="B256">
        <v>110000000</v>
      </c>
      <c r="C256">
        <v>125531634</v>
      </c>
      <c r="D256">
        <f t="shared" si="3"/>
        <v>15531634</v>
      </c>
    </row>
    <row r="257" spans="1:6" x14ac:dyDescent="0.35">
      <c r="A257" s="3" t="s">
        <v>1534</v>
      </c>
      <c r="B257">
        <v>120000000</v>
      </c>
      <c r="C257">
        <v>186336103</v>
      </c>
      <c r="D257">
        <f t="shared" si="3"/>
        <v>66336103</v>
      </c>
    </row>
    <row r="258" spans="1:6" x14ac:dyDescent="0.35">
      <c r="A258" s="3" t="s">
        <v>1539</v>
      </c>
      <c r="B258">
        <v>110000000</v>
      </c>
      <c r="C258">
        <v>129995817</v>
      </c>
      <c r="D258">
        <f t="shared" si="3"/>
        <v>19995817</v>
      </c>
    </row>
    <row r="259" spans="1:6" x14ac:dyDescent="0.35">
      <c r="A259" s="3" t="s">
        <v>1545</v>
      </c>
      <c r="B259">
        <v>110000000</v>
      </c>
      <c r="C259">
        <v>102608827</v>
      </c>
      <c r="D259">
        <f t="shared" si="3"/>
        <v>-7391173</v>
      </c>
    </row>
    <row r="260" spans="1:6" x14ac:dyDescent="0.35">
      <c r="A260" s="3" t="s">
        <v>1551</v>
      </c>
      <c r="B260">
        <v>112000000</v>
      </c>
      <c r="C260">
        <v>42776259</v>
      </c>
      <c r="D260">
        <f t="shared" ref="D260:D323" si="4">C260-B260</f>
        <v>-69223741</v>
      </c>
    </row>
    <row r="261" spans="1:6" x14ac:dyDescent="0.35">
      <c r="A261" s="3" t="s">
        <v>1557</v>
      </c>
      <c r="B261">
        <v>120000000</v>
      </c>
      <c r="C261">
        <v>98780042</v>
      </c>
      <c r="D261">
        <f t="shared" si="4"/>
        <v>-21219958</v>
      </c>
    </row>
    <row r="262" spans="1:6" hidden="1" x14ac:dyDescent="0.35">
      <c r="A262" s="3" t="s">
        <v>1564</v>
      </c>
      <c r="D262">
        <f t="shared" si="4"/>
        <v>0</v>
      </c>
      <c r="E262"/>
      <c r="F262"/>
    </row>
    <row r="263" spans="1:6" x14ac:dyDescent="0.35">
      <c r="A263" s="3" t="s">
        <v>1572</v>
      </c>
      <c r="B263">
        <v>110000000</v>
      </c>
      <c r="C263">
        <v>106369117</v>
      </c>
      <c r="D263">
        <f t="shared" si="4"/>
        <v>-3630883</v>
      </c>
    </row>
    <row r="264" spans="1:6" x14ac:dyDescent="0.35">
      <c r="A264" s="3" t="s">
        <v>1578</v>
      </c>
      <c r="B264">
        <v>110000000</v>
      </c>
      <c r="C264">
        <v>142614158</v>
      </c>
      <c r="D264">
        <f t="shared" si="4"/>
        <v>32614158</v>
      </c>
    </row>
    <row r="265" spans="1:6" x14ac:dyDescent="0.35">
      <c r="A265" s="3" t="s">
        <v>1585</v>
      </c>
      <c r="B265">
        <v>110000000</v>
      </c>
      <c r="C265">
        <v>50026353</v>
      </c>
      <c r="D265">
        <f t="shared" si="4"/>
        <v>-59973647</v>
      </c>
    </row>
    <row r="266" spans="1:6" x14ac:dyDescent="0.35">
      <c r="A266" s="3" t="s">
        <v>1590</v>
      </c>
      <c r="B266">
        <v>110000000</v>
      </c>
      <c r="C266">
        <v>66002193</v>
      </c>
      <c r="D266">
        <f t="shared" si="4"/>
        <v>-43997807</v>
      </c>
    </row>
    <row r="267" spans="1:6" x14ac:dyDescent="0.35">
      <c r="A267" s="3" t="s">
        <v>1595</v>
      </c>
      <c r="B267">
        <v>110000000</v>
      </c>
      <c r="C267">
        <v>85463309</v>
      </c>
      <c r="D267">
        <f t="shared" si="4"/>
        <v>-24536691</v>
      </c>
    </row>
    <row r="268" spans="1:6" x14ac:dyDescent="0.35">
      <c r="A268" s="3" t="s">
        <v>1601</v>
      </c>
      <c r="B268">
        <v>105000000</v>
      </c>
      <c r="C268">
        <v>71017784</v>
      </c>
      <c r="D268">
        <f t="shared" si="4"/>
        <v>-33982216</v>
      </c>
    </row>
    <row r="269" spans="1:6" x14ac:dyDescent="0.35">
      <c r="A269" s="3" t="s">
        <v>1608</v>
      </c>
      <c r="B269">
        <v>160000000</v>
      </c>
      <c r="C269">
        <v>48068396</v>
      </c>
      <c r="D269">
        <f t="shared" si="4"/>
        <v>-111931604</v>
      </c>
    </row>
    <row r="270" spans="1:6" x14ac:dyDescent="0.35">
      <c r="A270" s="3" t="s">
        <v>1613</v>
      </c>
      <c r="B270">
        <v>110000000</v>
      </c>
      <c r="C270">
        <v>61656849</v>
      </c>
      <c r="D270">
        <f t="shared" si="4"/>
        <v>-48343151</v>
      </c>
    </row>
    <row r="271" spans="1:6" x14ac:dyDescent="0.35">
      <c r="A271" s="3" t="s">
        <v>1619</v>
      </c>
      <c r="B271">
        <v>110000000</v>
      </c>
      <c r="C271">
        <v>134520804</v>
      </c>
      <c r="D271">
        <f t="shared" si="4"/>
        <v>24520804</v>
      </c>
    </row>
    <row r="272" spans="1:6" x14ac:dyDescent="0.35">
      <c r="A272" s="3" t="s">
        <v>1623</v>
      </c>
      <c r="B272">
        <v>93000000</v>
      </c>
      <c r="C272">
        <v>313837577</v>
      </c>
      <c r="D272">
        <f t="shared" si="4"/>
        <v>220837577</v>
      </c>
    </row>
    <row r="273" spans="1:6" x14ac:dyDescent="0.35">
      <c r="A273" s="3" t="s">
        <v>1629</v>
      </c>
      <c r="B273">
        <v>110000000</v>
      </c>
      <c r="C273">
        <v>24004159</v>
      </c>
      <c r="D273">
        <f t="shared" si="4"/>
        <v>-85995841</v>
      </c>
    </row>
    <row r="274" spans="1:6" x14ac:dyDescent="0.35">
      <c r="A274" s="3" t="s">
        <v>1635</v>
      </c>
      <c r="B274">
        <v>107000000</v>
      </c>
      <c r="C274">
        <v>58183966</v>
      </c>
      <c r="D274">
        <f t="shared" si="4"/>
        <v>-48816034</v>
      </c>
    </row>
    <row r="275" spans="1:6" x14ac:dyDescent="0.35">
      <c r="A275" s="3" t="s">
        <v>1640</v>
      </c>
      <c r="B275">
        <v>109000000</v>
      </c>
      <c r="C275">
        <v>100446895</v>
      </c>
      <c r="D275">
        <f t="shared" si="4"/>
        <v>-8553105</v>
      </c>
    </row>
    <row r="276" spans="1:6" x14ac:dyDescent="0.35">
      <c r="A276" s="3" t="s">
        <v>1645</v>
      </c>
      <c r="B276">
        <v>120000000</v>
      </c>
      <c r="C276">
        <v>144795350</v>
      </c>
      <c r="D276">
        <f t="shared" si="4"/>
        <v>24795350</v>
      </c>
    </row>
    <row r="277" spans="1:6" x14ac:dyDescent="0.35">
      <c r="A277" s="3" t="s">
        <v>1649</v>
      </c>
      <c r="B277">
        <v>130000000</v>
      </c>
      <c r="C277">
        <v>47396698</v>
      </c>
      <c r="D277">
        <f t="shared" si="4"/>
        <v>-82603302</v>
      </c>
    </row>
    <row r="278" spans="1:6" x14ac:dyDescent="0.35">
      <c r="A278" s="3" t="s">
        <v>1654</v>
      </c>
      <c r="B278">
        <v>133000000</v>
      </c>
      <c r="C278">
        <v>140015224</v>
      </c>
      <c r="D278">
        <f t="shared" si="4"/>
        <v>7015224</v>
      </c>
    </row>
    <row r="279" spans="1:6" x14ac:dyDescent="0.35">
      <c r="A279" s="3" t="s">
        <v>1661</v>
      </c>
      <c r="B279">
        <v>105000000</v>
      </c>
      <c r="C279">
        <v>104374107</v>
      </c>
      <c r="D279">
        <f t="shared" si="4"/>
        <v>-625893</v>
      </c>
    </row>
    <row r="280" spans="1:6" x14ac:dyDescent="0.35">
      <c r="A280" s="3" t="s">
        <v>1666</v>
      </c>
      <c r="B280">
        <v>108000000</v>
      </c>
      <c r="C280">
        <v>228430993</v>
      </c>
      <c r="D280">
        <f t="shared" si="4"/>
        <v>120430993</v>
      </c>
    </row>
    <row r="281" spans="1:6" hidden="1" x14ac:dyDescent="0.35">
      <c r="A281" s="3" t="s">
        <v>1673</v>
      </c>
      <c r="D281">
        <f t="shared" si="4"/>
        <v>0</v>
      </c>
      <c r="E281"/>
      <c r="F281"/>
    </row>
    <row r="282" spans="1:6" x14ac:dyDescent="0.35">
      <c r="A282" s="3" t="s">
        <v>1676</v>
      </c>
      <c r="B282">
        <v>126000000</v>
      </c>
      <c r="C282">
        <v>35799026</v>
      </c>
      <c r="D282">
        <f t="shared" si="4"/>
        <v>-90200974</v>
      </c>
    </row>
    <row r="283" spans="1:6" x14ac:dyDescent="0.35">
      <c r="A283" s="3" t="s">
        <v>1683</v>
      </c>
      <c r="B283">
        <v>90000000</v>
      </c>
      <c r="C283">
        <v>6712451</v>
      </c>
      <c r="D283">
        <f t="shared" si="4"/>
        <v>-83287549</v>
      </c>
    </row>
    <row r="284" spans="1:6" x14ac:dyDescent="0.35">
      <c r="A284" s="3" t="s">
        <v>1688</v>
      </c>
      <c r="B284">
        <v>90000000</v>
      </c>
      <c r="C284">
        <v>101643008</v>
      </c>
      <c r="D284">
        <f t="shared" si="4"/>
        <v>11643008</v>
      </c>
    </row>
    <row r="285" spans="1:6" x14ac:dyDescent="0.35">
      <c r="A285" s="3" t="s">
        <v>1694</v>
      </c>
      <c r="B285">
        <v>103000000</v>
      </c>
      <c r="C285">
        <v>187670866</v>
      </c>
      <c r="D285">
        <f t="shared" si="4"/>
        <v>84670866</v>
      </c>
    </row>
    <row r="286" spans="1:6" x14ac:dyDescent="0.35">
      <c r="A286" s="3" t="s">
        <v>1699</v>
      </c>
      <c r="B286">
        <v>102000000</v>
      </c>
      <c r="C286">
        <v>132014112</v>
      </c>
      <c r="D286">
        <f t="shared" si="4"/>
        <v>30014112</v>
      </c>
    </row>
    <row r="287" spans="1:6" x14ac:dyDescent="0.35">
      <c r="A287" s="3" t="s">
        <v>1703</v>
      </c>
      <c r="B287">
        <v>100000000</v>
      </c>
      <c r="C287">
        <v>261970615</v>
      </c>
      <c r="D287">
        <f t="shared" si="4"/>
        <v>161970615</v>
      </c>
    </row>
    <row r="288" spans="1:6" x14ac:dyDescent="0.35">
      <c r="A288" s="3" t="s">
        <v>1707</v>
      </c>
      <c r="B288">
        <v>150000000</v>
      </c>
      <c r="C288">
        <v>167007184</v>
      </c>
      <c r="D288">
        <f t="shared" si="4"/>
        <v>17007184</v>
      </c>
    </row>
    <row r="289" spans="1:4" x14ac:dyDescent="0.35">
      <c r="A289" s="3" t="s">
        <v>1712</v>
      </c>
      <c r="B289">
        <v>100000000</v>
      </c>
      <c r="C289">
        <v>180011740</v>
      </c>
      <c r="D289">
        <f t="shared" si="4"/>
        <v>80011740</v>
      </c>
    </row>
    <row r="290" spans="1:4" x14ac:dyDescent="0.35">
      <c r="A290" s="3" t="s">
        <v>1717</v>
      </c>
      <c r="B290">
        <v>102000000</v>
      </c>
      <c r="C290">
        <v>204843350</v>
      </c>
      <c r="D290">
        <f t="shared" si="4"/>
        <v>102843350</v>
      </c>
    </row>
    <row r="291" spans="1:4" x14ac:dyDescent="0.35">
      <c r="A291" s="3" t="s">
        <v>1722</v>
      </c>
      <c r="B291">
        <v>100000000</v>
      </c>
      <c r="C291">
        <v>97030725</v>
      </c>
      <c r="D291">
        <f t="shared" si="4"/>
        <v>-2969275</v>
      </c>
    </row>
    <row r="292" spans="1:4" x14ac:dyDescent="0.35">
      <c r="A292" s="3" t="s">
        <v>1728</v>
      </c>
      <c r="B292">
        <v>100000000</v>
      </c>
      <c r="C292">
        <v>130127620</v>
      </c>
      <c r="D292">
        <f t="shared" si="4"/>
        <v>30127620</v>
      </c>
    </row>
    <row r="293" spans="1:4" x14ac:dyDescent="0.35">
      <c r="A293" s="3" t="s">
        <v>1735</v>
      </c>
      <c r="B293">
        <v>115000000</v>
      </c>
      <c r="C293">
        <v>146282411</v>
      </c>
      <c r="D293">
        <f t="shared" si="4"/>
        <v>31282411</v>
      </c>
    </row>
    <row r="294" spans="1:4" x14ac:dyDescent="0.35">
      <c r="A294" s="3" t="s">
        <v>1740</v>
      </c>
      <c r="B294">
        <v>100000000</v>
      </c>
      <c r="C294">
        <v>65452312</v>
      </c>
      <c r="D294">
        <f t="shared" si="4"/>
        <v>-34547688</v>
      </c>
    </row>
    <row r="295" spans="1:4" x14ac:dyDescent="0.35">
      <c r="A295" s="3" t="s">
        <v>1747</v>
      </c>
      <c r="B295">
        <v>100000000</v>
      </c>
      <c r="C295">
        <v>148383780</v>
      </c>
      <c r="D295">
        <f t="shared" si="4"/>
        <v>48383780</v>
      </c>
    </row>
    <row r="296" spans="1:4" x14ac:dyDescent="0.35">
      <c r="A296" s="3" t="s">
        <v>1753</v>
      </c>
      <c r="B296">
        <v>100000000</v>
      </c>
      <c r="C296">
        <v>119219978</v>
      </c>
      <c r="D296">
        <f t="shared" si="4"/>
        <v>19219978</v>
      </c>
    </row>
    <row r="297" spans="1:4" x14ac:dyDescent="0.35">
      <c r="A297" s="3" t="s">
        <v>1760</v>
      </c>
      <c r="B297">
        <v>100000000</v>
      </c>
      <c r="C297">
        <v>101228120</v>
      </c>
      <c r="D297">
        <f t="shared" si="4"/>
        <v>1228120</v>
      </c>
    </row>
    <row r="298" spans="1:4" x14ac:dyDescent="0.35">
      <c r="A298" s="3" t="s">
        <v>1766</v>
      </c>
      <c r="B298">
        <v>100000000</v>
      </c>
      <c r="C298">
        <v>162804648</v>
      </c>
      <c r="D298">
        <f t="shared" si="4"/>
        <v>62804648</v>
      </c>
    </row>
    <row r="299" spans="1:4" x14ac:dyDescent="0.35">
      <c r="A299" s="3" t="s">
        <v>1772</v>
      </c>
      <c r="B299">
        <v>100000000</v>
      </c>
      <c r="C299">
        <v>100117603</v>
      </c>
      <c r="D299">
        <f t="shared" si="4"/>
        <v>117603</v>
      </c>
    </row>
    <row r="300" spans="1:4" x14ac:dyDescent="0.35">
      <c r="A300" s="3" t="s">
        <v>1779</v>
      </c>
      <c r="B300">
        <v>100000000</v>
      </c>
      <c r="C300">
        <v>89296573</v>
      </c>
      <c r="D300">
        <f t="shared" si="4"/>
        <v>-10703427</v>
      </c>
    </row>
    <row r="301" spans="1:4" x14ac:dyDescent="0.35">
      <c r="A301" s="3" t="s">
        <v>1785</v>
      </c>
      <c r="B301">
        <v>92000000</v>
      </c>
      <c r="C301">
        <v>85017401</v>
      </c>
      <c r="D301">
        <f t="shared" si="4"/>
        <v>-6982599</v>
      </c>
    </row>
    <row r="302" spans="1:4" x14ac:dyDescent="0.35">
      <c r="A302" s="3" t="s">
        <v>1790</v>
      </c>
      <c r="B302">
        <v>100000000</v>
      </c>
      <c r="C302">
        <v>173005002</v>
      </c>
      <c r="D302">
        <f t="shared" si="4"/>
        <v>73005002</v>
      </c>
    </row>
    <row r="303" spans="1:4" x14ac:dyDescent="0.35">
      <c r="A303" s="3" t="s">
        <v>1796</v>
      </c>
      <c r="B303">
        <v>100000000</v>
      </c>
      <c r="C303">
        <v>75030163</v>
      </c>
      <c r="D303">
        <f t="shared" si="4"/>
        <v>-24969837</v>
      </c>
    </row>
    <row r="304" spans="1:4" x14ac:dyDescent="0.35">
      <c r="A304" s="3" t="s">
        <v>1803</v>
      </c>
      <c r="B304">
        <v>100000000</v>
      </c>
      <c r="C304">
        <v>77222184</v>
      </c>
      <c r="D304">
        <f t="shared" si="4"/>
        <v>-22777816</v>
      </c>
    </row>
    <row r="305" spans="1:4" x14ac:dyDescent="0.35">
      <c r="A305" s="3" t="s">
        <v>942</v>
      </c>
      <c r="B305">
        <v>150000000</v>
      </c>
      <c r="C305">
        <v>34964818</v>
      </c>
      <c r="D305">
        <f t="shared" si="4"/>
        <v>-115035182</v>
      </c>
    </row>
    <row r="306" spans="1:4" x14ac:dyDescent="0.35">
      <c r="A306" s="3" t="s">
        <v>1809</v>
      </c>
      <c r="B306">
        <v>100000000</v>
      </c>
      <c r="C306">
        <v>107515297</v>
      </c>
      <c r="D306">
        <f t="shared" si="4"/>
        <v>7515297</v>
      </c>
    </row>
    <row r="307" spans="1:4" x14ac:dyDescent="0.35">
      <c r="A307" s="3" t="s">
        <v>1815</v>
      </c>
      <c r="B307">
        <v>100000000</v>
      </c>
      <c r="C307">
        <v>67631157</v>
      </c>
      <c r="D307">
        <f t="shared" si="4"/>
        <v>-32368843</v>
      </c>
    </row>
    <row r="308" spans="1:4" x14ac:dyDescent="0.35">
      <c r="A308" s="3" t="s">
        <v>1822</v>
      </c>
      <c r="B308">
        <v>83000000</v>
      </c>
      <c r="C308">
        <v>66862068</v>
      </c>
      <c r="D308">
        <f t="shared" si="4"/>
        <v>-16137932</v>
      </c>
    </row>
    <row r="309" spans="1:4" x14ac:dyDescent="0.35">
      <c r="A309" s="3" t="s">
        <v>1827</v>
      </c>
      <c r="B309">
        <v>100000000</v>
      </c>
      <c r="C309">
        <v>57366262</v>
      </c>
      <c r="D309">
        <f t="shared" si="4"/>
        <v>-42633738</v>
      </c>
    </row>
    <row r="310" spans="1:4" x14ac:dyDescent="0.35">
      <c r="A310" s="3" t="s">
        <v>1832</v>
      </c>
      <c r="B310">
        <v>100000000</v>
      </c>
      <c r="C310">
        <v>116866727</v>
      </c>
      <c r="D310">
        <f t="shared" si="4"/>
        <v>16866727</v>
      </c>
    </row>
    <row r="311" spans="1:4" x14ac:dyDescent="0.35">
      <c r="A311" s="3" t="s">
        <v>1836</v>
      </c>
      <c r="B311">
        <v>100000000</v>
      </c>
      <c r="C311">
        <v>184031112</v>
      </c>
      <c r="D311">
        <f t="shared" si="4"/>
        <v>84031112</v>
      </c>
    </row>
    <row r="312" spans="1:4" x14ac:dyDescent="0.35">
      <c r="A312" s="3" t="s">
        <v>1843</v>
      </c>
      <c r="B312">
        <v>105000000</v>
      </c>
      <c r="C312">
        <v>54700065</v>
      </c>
      <c r="D312">
        <f t="shared" si="4"/>
        <v>-50299935</v>
      </c>
    </row>
    <row r="313" spans="1:4" x14ac:dyDescent="0.35">
      <c r="A313" s="3" t="s">
        <v>1850</v>
      </c>
      <c r="B313">
        <v>102000000</v>
      </c>
      <c r="C313">
        <v>27098580</v>
      </c>
      <c r="D313">
        <f t="shared" si="4"/>
        <v>-74901420</v>
      </c>
    </row>
    <row r="314" spans="1:4" x14ac:dyDescent="0.35">
      <c r="A314" s="3" t="s">
        <v>1854</v>
      </c>
      <c r="B314">
        <v>80000000</v>
      </c>
      <c r="C314">
        <v>55673333</v>
      </c>
      <c r="D314">
        <f t="shared" si="4"/>
        <v>-24326667</v>
      </c>
    </row>
    <row r="315" spans="1:4" x14ac:dyDescent="0.35">
      <c r="A315" s="3" t="s">
        <v>1861</v>
      </c>
      <c r="B315">
        <v>100000000</v>
      </c>
      <c r="C315">
        <v>40198710</v>
      </c>
      <c r="D315">
        <f t="shared" si="4"/>
        <v>-59801290</v>
      </c>
    </row>
    <row r="316" spans="1:4" x14ac:dyDescent="0.35">
      <c r="A316" s="3" t="s">
        <v>1865</v>
      </c>
      <c r="B316">
        <v>100000000</v>
      </c>
      <c r="C316">
        <v>72660029</v>
      </c>
      <c r="D316">
        <f t="shared" si="4"/>
        <v>-27339971</v>
      </c>
    </row>
    <row r="317" spans="1:4" x14ac:dyDescent="0.35">
      <c r="A317" s="3" t="s">
        <v>1869</v>
      </c>
      <c r="B317">
        <v>140000000</v>
      </c>
      <c r="C317">
        <v>38120554</v>
      </c>
      <c r="D317">
        <f t="shared" si="4"/>
        <v>-101879446</v>
      </c>
    </row>
    <row r="318" spans="1:4" x14ac:dyDescent="0.35">
      <c r="A318" s="3" t="s">
        <v>1876</v>
      </c>
      <c r="B318">
        <v>100000000</v>
      </c>
      <c r="C318">
        <v>49392095</v>
      </c>
      <c r="D318">
        <f t="shared" si="4"/>
        <v>-50607905</v>
      </c>
    </row>
    <row r="319" spans="1:4" x14ac:dyDescent="0.35">
      <c r="A319" s="3" t="s">
        <v>1881</v>
      </c>
      <c r="B319">
        <v>90000000</v>
      </c>
      <c r="C319">
        <v>39292022</v>
      </c>
      <c r="D319">
        <f t="shared" si="4"/>
        <v>-50707978</v>
      </c>
    </row>
    <row r="320" spans="1:4" x14ac:dyDescent="0.35">
      <c r="A320" s="3" t="s">
        <v>1886</v>
      </c>
      <c r="B320">
        <v>105000000</v>
      </c>
      <c r="C320">
        <v>28772222</v>
      </c>
      <c r="D320">
        <f t="shared" si="4"/>
        <v>-76227778</v>
      </c>
    </row>
    <row r="321" spans="1:4" x14ac:dyDescent="0.35">
      <c r="A321" s="3" t="s">
        <v>1892</v>
      </c>
      <c r="B321">
        <v>84000000</v>
      </c>
      <c r="C321">
        <v>17010646</v>
      </c>
      <c r="D321">
        <f t="shared" si="4"/>
        <v>-66989354</v>
      </c>
    </row>
    <row r="322" spans="1:4" x14ac:dyDescent="0.35">
      <c r="A322" s="3" t="s">
        <v>1898</v>
      </c>
      <c r="B322">
        <v>100000000</v>
      </c>
      <c r="C322">
        <v>24985612</v>
      </c>
      <c r="D322">
        <f t="shared" si="4"/>
        <v>-75014388</v>
      </c>
    </row>
    <row r="323" spans="1:4" x14ac:dyDescent="0.35">
      <c r="A323" s="3" t="s">
        <v>1905</v>
      </c>
      <c r="B323">
        <v>100000000</v>
      </c>
      <c r="C323">
        <v>4411102</v>
      </c>
      <c r="D323">
        <f t="shared" si="4"/>
        <v>-95588898</v>
      </c>
    </row>
    <row r="324" spans="1:4" x14ac:dyDescent="0.35">
      <c r="A324" s="3" t="s">
        <v>1911</v>
      </c>
      <c r="B324">
        <v>100000000</v>
      </c>
      <c r="C324">
        <v>35024475</v>
      </c>
      <c r="D324">
        <f t="shared" ref="D324:D387" si="5">C324-B324</f>
        <v>-64975525</v>
      </c>
    </row>
    <row r="325" spans="1:4" x14ac:dyDescent="0.35">
      <c r="A325" s="3" t="s">
        <v>1918</v>
      </c>
      <c r="B325">
        <v>99000000</v>
      </c>
      <c r="C325">
        <v>130174897</v>
      </c>
      <c r="D325">
        <f t="shared" si="5"/>
        <v>31174897</v>
      </c>
    </row>
    <row r="326" spans="1:4" x14ac:dyDescent="0.35">
      <c r="A326" s="3" t="s">
        <v>1926</v>
      </c>
      <c r="B326">
        <v>10000000</v>
      </c>
      <c r="C326">
        <v>10200000</v>
      </c>
      <c r="D326">
        <f t="shared" si="5"/>
        <v>200000</v>
      </c>
    </row>
    <row r="327" spans="1:4" x14ac:dyDescent="0.35">
      <c r="A327" s="3" t="s">
        <v>1931</v>
      </c>
      <c r="B327">
        <v>98000000</v>
      </c>
      <c r="C327">
        <v>202007640</v>
      </c>
      <c r="D327">
        <f t="shared" si="5"/>
        <v>104007640</v>
      </c>
    </row>
    <row r="328" spans="1:4" x14ac:dyDescent="0.35">
      <c r="A328" s="3" t="s">
        <v>1936</v>
      </c>
      <c r="B328">
        <v>100000000</v>
      </c>
      <c r="C328">
        <v>77679638</v>
      </c>
      <c r="D328">
        <f t="shared" si="5"/>
        <v>-22320362</v>
      </c>
    </row>
    <row r="329" spans="1:4" x14ac:dyDescent="0.35">
      <c r="A329" s="3" t="s">
        <v>1942</v>
      </c>
      <c r="B329">
        <v>94000000</v>
      </c>
      <c r="C329">
        <v>9213</v>
      </c>
      <c r="D329">
        <f t="shared" si="5"/>
        <v>-93990787</v>
      </c>
    </row>
    <row r="330" spans="1:4" x14ac:dyDescent="0.35">
      <c r="A330" s="3" t="s">
        <v>1950</v>
      </c>
      <c r="B330">
        <v>100000000</v>
      </c>
      <c r="C330">
        <v>58867694</v>
      </c>
      <c r="D330">
        <f t="shared" si="5"/>
        <v>-41132306</v>
      </c>
    </row>
    <row r="331" spans="1:4" x14ac:dyDescent="0.35">
      <c r="A331" s="3" t="s">
        <v>1957</v>
      </c>
      <c r="B331">
        <v>90000000</v>
      </c>
      <c r="C331">
        <v>59475623</v>
      </c>
      <c r="D331">
        <f t="shared" si="5"/>
        <v>-30524377</v>
      </c>
    </row>
    <row r="332" spans="1:4" x14ac:dyDescent="0.35">
      <c r="A332" s="3" t="s">
        <v>1962</v>
      </c>
      <c r="B332">
        <v>92000000</v>
      </c>
      <c r="C332">
        <v>108638745</v>
      </c>
      <c r="D332">
        <f t="shared" si="5"/>
        <v>16638745</v>
      </c>
    </row>
    <row r="333" spans="1:4" x14ac:dyDescent="0.35">
      <c r="A333" s="3" t="s">
        <v>1967</v>
      </c>
      <c r="B333">
        <v>95000000</v>
      </c>
      <c r="C333">
        <v>86897182</v>
      </c>
      <c r="D333">
        <f t="shared" si="5"/>
        <v>-8102818</v>
      </c>
    </row>
    <row r="334" spans="1:4" x14ac:dyDescent="0.35">
      <c r="A334" s="3" t="s">
        <v>1973</v>
      </c>
      <c r="B334">
        <v>93000000</v>
      </c>
      <c r="C334">
        <v>63540020</v>
      </c>
      <c r="D334">
        <f t="shared" si="5"/>
        <v>-29459980</v>
      </c>
    </row>
    <row r="335" spans="1:4" x14ac:dyDescent="0.35">
      <c r="A335" s="3" t="s">
        <v>1979</v>
      </c>
      <c r="B335">
        <v>100000000</v>
      </c>
      <c r="C335">
        <v>95328937</v>
      </c>
      <c r="D335">
        <f t="shared" si="5"/>
        <v>-4671063</v>
      </c>
    </row>
    <row r="336" spans="1:4" x14ac:dyDescent="0.35">
      <c r="A336" s="3" t="s">
        <v>1987</v>
      </c>
      <c r="B336">
        <v>95000000</v>
      </c>
      <c r="C336">
        <v>50802661</v>
      </c>
      <c r="D336">
        <f t="shared" si="5"/>
        <v>-44197339</v>
      </c>
    </row>
    <row r="337" spans="1:4" x14ac:dyDescent="0.35">
      <c r="A337" s="3" t="s">
        <v>1991</v>
      </c>
      <c r="B337">
        <v>95000000</v>
      </c>
      <c r="C337">
        <v>161317423</v>
      </c>
      <c r="D337">
        <f t="shared" si="5"/>
        <v>66317423</v>
      </c>
    </row>
    <row r="338" spans="1:4" x14ac:dyDescent="0.35">
      <c r="A338" s="3" t="s">
        <v>1997</v>
      </c>
      <c r="B338">
        <v>95000000</v>
      </c>
      <c r="C338">
        <v>201148159</v>
      </c>
      <c r="D338">
        <f t="shared" si="5"/>
        <v>106148159</v>
      </c>
    </row>
    <row r="339" spans="1:4" x14ac:dyDescent="0.35">
      <c r="A339" s="3" t="s">
        <v>2003</v>
      </c>
      <c r="B339">
        <v>65000000</v>
      </c>
      <c r="C339">
        <v>43982842</v>
      </c>
      <c r="D339">
        <f t="shared" si="5"/>
        <v>-21017158</v>
      </c>
    </row>
    <row r="340" spans="1:4" x14ac:dyDescent="0.35">
      <c r="A340" s="3" t="s">
        <v>2007</v>
      </c>
      <c r="B340">
        <v>94000000</v>
      </c>
      <c r="C340">
        <v>380838870</v>
      </c>
      <c r="D340">
        <f t="shared" si="5"/>
        <v>286838870</v>
      </c>
    </row>
    <row r="341" spans="1:4" x14ac:dyDescent="0.35">
      <c r="A341" s="3" t="s">
        <v>2010</v>
      </c>
      <c r="B341">
        <v>94000000</v>
      </c>
      <c r="C341">
        <v>377019252</v>
      </c>
      <c r="D341">
        <f t="shared" si="5"/>
        <v>283019252</v>
      </c>
    </row>
    <row r="342" spans="1:4" x14ac:dyDescent="0.35">
      <c r="A342" s="3" t="s">
        <v>2014</v>
      </c>
      <c r="B342">
        <v>94000000</v>
      </c>
      <c r="C342">
        <v>340478898</v>
      </c>
      <c r="D342">
        <f t="shared" si="5"/>
        <v>246478898</v>
      </c>
    </row>
    <row r="343" spans="1:4" x14ac:dyDescent="0.35">
      <c r="A343" s="3" t="s">
        <v>2018</v>
      </c>
      <c r="B343">
        <v>95000000</v>
      </c>
      <c r="C343">
        <v>17176900</v>
      </c>
      <c r="D343">
        <f t="shared" si="5"/>
        <v>-77823100</v>
      </c>
    </row>
    <row r="344" spans="1:4" x14ac:dyDescent="0.35">
      <c r="A344" s="3" t="s">
        <v>2022</v>
      </c>
      <c r="B344">
        <v>115000000</v>
      </c>
      <c r="C344">
        <v>131144183</v>
      </c>
      <c r="D344">
        <f t="shared" si="5"/>
        <v>16144183</v>
      </c>
    </row>
    <row r="345" spans="1:4" x14ac:dyDescent="0.35">
      <c r="A345" s="3" t="s">
        <v>2028</v>
      </c>
      <c r="B345">
        <v>100000000</v>
      </c>
      <c r="C345">
        <v>23014504</v>
      </c>
      <c r="D345">
        <f t="shared" si="5"/>
        <v>-76985496</v>
      </c>
    </row>
    <row r="346" spans="1:4" x14ac:dyDescent="0.35">
      <c r="A346" s="3" t="s">
        <v>2033</v>
      </c>
      <c r="B346">
        <v>93000000</v>
      </c>
      <c r="C346">
        <v>181166115</v>
      </c>
      <c r="D346">
        <f t="shared" si="5"/>
        <v>88166115</v>
      </c>
    </row>
    <row r="347" spans="1:4" x14ac:dyDescent="0.35">
      <c r="A347" s="3" t="s">
        <v>2039</v>
      </c>
      <c r="B347">
        <v>93000000</v>
      </c>
      <c r="C347">
        <v>176740650</v>
      </c>
      <c r="D347">
        <f t="shared" si="5"/>
        <v>83740650</v>
      </c>
    </row>
    <row r="348" spans="1:4" x14ac:dyDescent="0.35">
      <c r="A348" s="3" t="s">
        <v>2044</v>
      </c>
      <c r="B348">
        <v>90000000</v>
      </c>
      <c r="C348">
        <v>71148699</v>
      </c>
      <c r="D348">
        <f t="shared" si="5"/>
        <v>-18851301</v>
      </c>
    </row>
    <row r="349" spans="1:4" x14ac:dyDescent="0.35">
      <c r="A349" s="3" t="s">
        <v>2050</v>
      </c>
      <c r="B349">
        <v>92000000</v>
      </c>
      <c r="C349">
        <v>67344392</v>
      </c>
      <c r="D349">
        <f t="shared" si="5"/>
        <v>-24655608</v>
      </c>
    </row>
    <row r="350" spans="1:4" x14ac:dyDescent="0.35">
      <c r="A350" s="3" t="s">
        <v>2056</v>
      </c>
      <c r="B350">
        <v>107000000</v>
      </c>
      <c r="C350">
        <v>22406362</v>
      </c>
      <c r="D350">
        <f t="shared" si="5"/>
        <v>-84593638</v>
      </c>
    </row>
    <row r="351" spans="1:4" x14ac:dyDescent="0.35">
      <c r="A351" s="3" t="s">
        <v>2062</v>
      </c>
      <c r="B351">
        <v>92000000</v>
      </c>
      <c r="C351">
        <v>261437578</v>
      </c>
      <c r="D351">
        <f t="shared" si="5"/>
        <v>169437578</v>
      </c>
    </row>
    <row r="352" spans="1:4" x14ac:dyDescent="0.35">
      <c r="A352" s="3" t="s">
        <v>2068</v>
      </c>
      <c r="B352">
        <v>98000000</v>
      </c>
      <c r="C352">
        <v>11000000</v>
      </c>
      <c r="D352">
        <f t="shared" si="5"/>
        <v>-87000000</v>
      </c>
    </row>
    <row r="353" spans="1:4" x14ac:dyDescent="0.35">
      <c r="A353" s="3" t="s">
        <v>2072</v>
      </c>
      <c r="B353">
        <v>95000000</v>
      </c>
      <c r="C353">
        <v>88761720</v>
      </c>
      <c r="D353">
        <f t="shared" si="5"/>
        <v>-6238280</v>
      </c>
    </row>
    <row r="354" spans="1:4" x14ac:dyDescent="0.35">
      <c r="A354" s="3" t="s">
        <v>2076</v>
      </c>
      <c r="B354">
        <v>90000000</v>
      </c>
      <c r="C354">
        <v>250147615</v>
      </c>
      <c r="D354">
        <f t="shared" si="5"/>
        <v>160147615</v>
      </c>
    </row>
    <row r="355" spans="1:4" x14ac:dyDescent="0.35">
      <c r="A355" s="3" t="s">
        <v>2080</v>
      </c>
      <c r="B355">
        <v>90000000</v>
      </c>
      <c r="C355">
        <v>245823397</v>
      </c>
      <c r="D355">
        <f t="shared" si="5"/>
        <v>155823397</v>
      </c>
    </row>
    <row r="356" spans="1:4" x14ac:dyDescent="0.35">
      <c r="A356" s="3" t="s">
        <v>2083</v>
      </c>
      <c r="B356">
        <v>100000000</v>
      </c>
      <c r="C356">
        <v>81557479</v>
      </c>
      <c r="D356">
        <f t="shared" si="5"/>
        <v>-18442521</v>
      </c>
    </row>
    <row r="357" spans="1:4" x14ac:dyDescent="0.35">
      <c r="A357" s="3" t="s">
        <v>2089</v>
      </c>
      <c r="B357">
        <v>90000000</v>
      </c>
      <c r="C357">
        <v>226138454</v>
      </c>
      <c r="D357">
        <f t="shared" si="5"/>
        <v>136138454</v>
      </c>
    </row>
    <row r="358" spans="1:4" x14ac:dyDescent="0.35">
      <c r="A358" s="3" t="s">
        <v>2095</v>
      </c>
      <c r="B358">
        <v>100000000</v>
      </c>
      <c r="C358">
        <v>155370362</v>
      </c>
      <c r="D358">
        <f t="shared" si="5"/>
        <v>55370362</v>
      </c>
    </row>
    <row r="359" spans="1:4" x14ac:dyDescent="0.35">
      <c r="A359" s="3" t="s">
        <v>2102</v>
      </c>
      <c r="B359">
        <v>100000000</v>
      </c>
      <c r="C359">
        <v>124870275</v>
      </c>
      <c r="D359">
        <f t="shared" si="5"/>
        <v>24870275</v>
      </c>
    </row>
    <row r="360" spans="1:4" x14ac:dyDescent="0.35">
      <c r="A360" s="3" t="s">
        <v>2108</v>
      </c>
      <c r="B360">
        <v>90000000</v>
      </c>
      <c r="C360">
        <v>196573705</v>
      </c>
      <c r="D360">
        <f t="shared" si="5"/>
        <v>106573705</v>
      </c>
    </row>
    <row r="361" spans="1:4" x14ac:dyDescent="0.35">
      <c r="A361" s="3" t="s">
        <v>2115</v>
      </c>
      <c r="B361">
        <v>90000000</v>
      </c>
      <c r="C361">
        <v>58229120</v>
      </c>
      <c r="D361">
        <f t="shared" si="5"/>
        <v>-31770880</v>
      </c>
    </row>
    <row r="362" spans="1:4" x14ac:dyDescent="0.35">
      <c r="A362" s="3" t="s">
        <v>2121</v>
      </c>
      <c r="B362">
        <v>92000000</v>
      </c>
      <c r="C362">
        <v>125305545</v>
      </c>
      <c r="D362">
        <f t="shared" si="5"/>
        <v>33305545</v>
      </c>
    </row>
    <row r="363" spans="1:4" x14ac:dyDescent="0.35">
      <c r="A363" s="3" t="s">
        <v>2126</v>
      </c>
      <c r="B363">
        <v>90000000</v>
      </c>
      <c r="C363">
        <v>132373442</v>
      </c>
      <c r="D363">
        <f t="shared" si="5"/>
        <v>42373442</v>
      </c>
    </row>
    <row r="364" spans="1:4" x14ac:dyDescent="0.35">
      <c r="A364" s="3" t="s">
        <v>2132</v>
      </c>
      <c r="B364">
        <v>90000000</v>
      </c>
      <c r="C364">
        <v>120618403</v>
      </c>
      <c r="D364">
        <f t="shared" si="5"/>
        <v>30618403</v>
      </c>
    </row>
    <row r="365" spans="1:4" x14ac:dyDescent="0.35">
      <c r="A365" s="3" t="s">
        <v>2137</v>
      </c>
      <c r="B365">
        <v>92000000</v>
      </c>
      <c r="C365">
        <v>110416702</v>
      </c>
      <c r="D365">
        <f t="shared" si="5"/>
        <v>18416702</v>
      </c>
    </row>
    <row r="366" spans="1:4" x14ac:dyDescent="0.35">
      <c r="A366" s="3" t="s">
        <v>2143</v>
      </c>
      <c r="B366">
        <v>90000000</v>
      </c>
      <c r="C366">
        <v>102515793</v>
      </c>
      <c r="D366">
        <f t="shared" si="5"/>
        <v>12515793</v>
      </c>
    </row>
    <row r="367" spans="1:4" x14ac:dyDescent="0.35">
      <c r="A367" s="3" t="s">
        <v>2148</v>
      </c>
      <c r="B367">
        <v>90000000</v>
      </c>
      <c r="C367">
        <v>100012500</v>
      </c>
      <c r="D367">
        <f t="shared" si="5"/>
        <v>10012500</v>
      </c>
    </row>
    <row r="368" spans="1:4" x14ac:dyDescent="0.35">
      <c r="A368" s="3" t="s">
        <v>2152</v>
      </c>
      <c r="B368">
        <v>90000000</v>
      </c>
      <c r="C368">
        <v>209019489</v>
      </c>
      <c r="D368">
        <f t="shared" si="5"/>
        <v>119019489</v>
      </c>
    </row>
    <row r="369" spans="1:6" hidden="1" x14ac:dyDescent="0.35">
      <c r="A369" s="3" t="s">
        <v>2158</v>
      </c>
      <c r="D369">
        <f t="shared" si="5"/>
        <v>0</v>
      </c>
      <c r="E369"/>
      <c r="F369"/>
    </row>
    <row r="370" spans="1:6" x14ac:dyDescent="0.35">
      <c r="A370" s="3" t="s">
        <v>2162</v>
      </c>
      <c r="B370">
        <v>120000000</v>
      </c>
      <c r="C370">
        <v>84037039</v>
      </c>
      <c r="D370">
        <f t="shared" si="5"/>
        <v>-35962961</v>
      </c>
    </row>
    <row r="371" spans="1:6" x14ac:dyDescent="0.35">
      <c r="A371" s="3" t="s">
        <v>2170</v>
      </c>
      <c r="B371">
        <v>90000000</v>
      </c>
      <c r="C371">
        <v>85884815</v>
      </c>
      <c r="D371">
        <f t="shared" si="5"/>
        <v>-4115185</v>
      </c>
    </row>
    <row r="372" spans="1:6" x14ac:dyDescent="0.35">
      <c r="A372" s="3" t="s">
        <v>2175</v>
      </c>
      <c r="B372">
        <v>75000000</v>
      </c>
      <c r="C372">
        <v>83077470</v>
      </c>
      <c r="D372">
        <f t="shared" si="5"/>
        <v>8077470</v>
      </c>
    </row>
    <row r="373" spans="1:6" x14ac:dyDescent="0.35">
      <c r="A373" s="3" t="s">
        <v>2181</v>
      </c>
      <c r="B373">
        <v>90000000</v>
      </c>
      <c r="C373">
        <v>100018837</v>
      </c>
      <c r="D373">
        <f t="shared" si="5"/>
        <v>10018837</v>
      </c>
    </row>
    <row r="374" spans="1:6" x14ac:dyDescent="0.35">
      <c r="A374" s="3" t="s">
        <v>2186</v>
      </c>
      <c r="B374">
        <v>88000000</v>
      </c>
      <c r="C374">
        <v>78747585</v>
      </c>
      <c r="D374">
        <f t="shared" si="5"/>
        <v>-9252415</v>
      </c>
    </row>
    <row r="375" spans="1:6" x14ac:dyDescent="0.35">
      <c r="A375" s="3" t="s">
        <v>2190</v>
      </c>
      <c r="B375">
        <v>100000000</v>
      </c>
      <c r="C375">
        <v>78616689</v>
      </c>
      <c r="D375">
        <f t="shared" si="5"/>
        <v>-21383311</v>
      </c>
    </row>
    <row r="376" spans="1:6" x14ac:dyDescent="0.35">
      <c r="A376" s="3" t="s">
        <v>2197</v>
      </c>
      <c r="B376">
        <v>90000000</v>
      </c>
      <c r="C376">
        <v>75817994</v>
      </c>
      <c r="D376">
        <f t="shared" si="5"/>
        <v>-14182006</v>
      </c>
    </row>
    <row r="377" spans="1:6" x14ac:dyDescent="0.35">
      <c r="A377" s="3" t="s">
        <v>2203</v>
      </c>
      <c r="B377">
        <v>90000000</v>
      </c>
      <c r="C377">
        <v>100853835</v>
      </c>
      <c r="D377">
        <f t="shared" si="5"/>
        <v>10853835</v>
      </c>
    </row>
    <row r="378" spans="1:6" x14ac:dyDescent="0.35">
      <c r="A378" s="3" t="s">
        <v>2210</v>
      </c>
      <c r="B378">
        <v>95000000</v>
      </c>
      <c r="C378">
        <v>73209340</v>
      </c>
      <c r="D378">
        <f t="shared" si="5"/>
        <v>-21790660</v>
      </c>
    </row>
    <row r="379" spans="1:6" x14ac:dyDescent="0.35">
      <c r="A379" s="3" t="s">
        <v>2217</v>
      </c>
      <c r="B379">
        <v>80000000</v>
      </c>
      <c r="C379">
        <v>72515360</v>
      </c>
      <c r="D379">
        <f t="shared" si="5"/>
        <v>-7484640</v>
      </c>
    </row>
    <row r="380" spans="1:6" x14ac:dyDescent="0.35">
      <c r="A380" s="3" t="s">
        <v>2224</v>
      </c>
      <c r="B380">
        <v>90000000</v>
      </c>
      <c r="C380">
        <v>68558662</v>
      </c>
      <c r="D380">
        <f t="shared" si="5"/>
        <v>-21441338</v>
      </c>
    </row>
    <row r="381" spans="1:6" x14ac:dyDescent="0.35">
      <c r="A381" s="3" t="s">
        <v>2227</v>
      </c>
      <c r="B381">
        <v>95000000</v>
      </c>
      <c r="C381">
        <v>65653758</v>
      </c>
      <c r="D381">
        <f t="shared" si="5"/>
        <v>-29346242</v>
      </c>
    </row>
    <row r="382" spans="1:6" x14ac:dyDescent="0.35">
      <c r="A382" s="3" t="s">
        <v>2231</v>
      </c>
      <c r="B382">
        <v>90000000</v>
      </c>
      <c r="C382">
        <v>64685359</v>
      </c>
      <c r="D382">
        <f t="shared" si="5"/>
        <v>-25314641</v>
      </c>
    </row>
    <row r="383" spans="1:6" x14ac:dyDescent="0.35">
      <c r="A383" s="3" t="s">
        <v>2237</v>
      </c>
      <c r="B383">
        <v>68000000</v>
      </c>
      <c r="C383">
        <v>61355436</v>
      </c>
      <c r="D383">
        <f t="shared" si="5"/>
        <v>-6644564</v>
      </c>
    </row>
    <row r="384" spans="1:6" x14ac:dyDescent="0.35">
      <c r="A384" s="3" t="s">
        <v>2242</v>
      </c>
      <c r="B384">
        <v>92000000</v>
      </c>
      <c r="C384">
        <v>26871</v>
      </c>
      <c r="D384">
        <f t="shared" si="5"/>
        <v>-91973129</v>
      </c>
    </row>
    <row r="385" spans="1:4" x14ac:dyDescent="0.35">
      <c r="A385" s="3" t="s">
        <v>2247</v>
      </c>
      <c r="B385">
        <v>90000000</v>
      </c>
      <c r="C385">
        <v>60874615</v>
      </c>
      <c r="D385">
        <f t="shared" si="5"/>
        <v>-29125385</v>
      </c>
    </row>
    <row r="386" spans="1:4" x14ac:dyDescent="0.35">
      <c r="A386" s="3" t="s">
        <v>2252</v>
      </c>
      <c r="B386">
        <v>90000000</v>
      </c>
      <c r="C386">
        <v>143618384</v>
      </c>
      <c r="D386">
        <f t="shared" si="5"/>
        <v>53618384</v>
      </c>
    </row>
    <row r="387" spans="1:4" x14ac:dyDescent="0.35">
      <c r="A387" s="3" t="s">
        <v>2257</v>
      </c>
      <c r="B387">
        <v>100000000</v>
      </c>
      <c r="C387">
        <v>58220776</v>
      </c>
      <c r="D387">
        <f t="shared" si="5"/>
        <v>-41779224</v>
      </c>
    </row>
    <row r="388" spans="1:4" x14ac:dyDescent="0.35">
      <c r="A388" s="3" t="s">
        <v>2262</v>
      </c>
      <c r="B388">
        <v>90000000</v>
      </c>
      <c r="C388">
        <v>47474112</v>
      </c>
      <c r="D388">
        <f t="shared" ref="D388:D451" si="6">C388-B388</f>
        <v>-42525888</v>
      </c>
    </row>
    <row r="389" spans="1:4" x14ac:dyDescent="0.35">
      <c r="A389" s="3" t="s">
        <v>2267</v>
      </c>
      <c r="B389">
        <v>86000000</v>
      </c>
      <c r="C389">
        <v>42877165</v>
      </c>
      <c r="D389">
        <f t="shared" si="6"/>
        <v>-43122835</v>
      </c>
    </row>
    <row r="390" spans="1:4" x14ac:dyDescent="0.35">
      <c r="A390" s="3" t="s">
        <v>2273</v>
      </c>
      <c r="B390">
        <v>100000000</v>
      </c>
      <c r="C390">
        <v>35168677</v>
      </c>
      <c r="D390">
        <f t="shared" si="6"/>
        <v>-64831323</v>
      </c>
    </row>
    <row r="391" spans="1:4" x14ac:dyDescent="0.35">
      <c r="A391" s="3" t="s">
        <v>1503</v>
      </c>
      <c r="B391">
        <v>120000000</v>
      </c>
      <c r="C391">
        <v>56114221</v>
      </c>
      <c r="D391">
        <f t="shared" si="6"/>
        <v>-63885779</v>
      </c>
    </row>
    <row r="392" spans="1:4" x14ac:dyDescent="0.35">
      <c r="A392" s="3" t="s">
        <v>2279</v>
      </c>
      <c r="B392">
        <v>20000000</v>
      </c>
      <c r="C392">
        <v>37567440</v>
      </c>
      <c r="D392">
        <f t="shared" si="6"/>
        <v>17567440</v>
      </c>
    </row>
    <row r="393" spans="1:4" x14ac:dyDescent="0.35">
      <c r="A393" s="3" t="s">
        <v>2285</v>
      </c>
      <c r="B393">
        <v>88000000</v>
      </c>
      <c r="C393">
        <v>61644321</v>
      </c>
      <c r="D393">
        <f t="shared" si="6"/>
        <v>-26355679</v>
      </c>
    </row>
    <row r="394" spans="1:4" x14ac:dyDescent="0.35">
      <c r="A394" s="3" t="s">
        <v>2292</v>
      </c>
      <c r="B394">
        <v>90000000</v>
      </c>
      <c r="C394">
        <v>190562</v>
      </c>
      <c r="D394">
        <f t="shared" si="6"/>
        <v>-89809438</v>
      </c>
    </row>
    <row r="395" spans="1:4" x14ac:dyDescent="0.35">
      <c r="A395" s="3" t="s">
        <v>2299</v>
      </c>
      <c r="B395">
        <v>87000000</v>
      </c>
      <c r="C395">
        <v>120147445</v>
      </c>
      <c r="D395">
        <f t="shared" si="6"/>
        <v>33147445</v>
      </c>
    </row>
    <row r="396" spans="1:4" x14ac:dyDescent="0.35">
      <c r="A396" s="3" t="s">
        <v>2303</v>
      </c>
      <c r="B396">
        <v>92000000</v>
      </c>
      <c r="C396">
        <v>241688385</v>
      </c>
      <c r="D396">
        <f t="shared" si="6"/>
        <v>149688385</v>
      </c>
    </row>
    <row r="397" spans="1:4" x14ac:dyDescent="0.35">
      <c r="A397" s="3" t="s">
        <v>681</v>
      </c>
      <c r="B397">
        <v>38000000</v>
      </c>
      <c r="C397">
        <v>144512310</v>
      </c>
      <c r="D397">
        <f t="shared" si="6"/>
        <v>106512310</v>
      </c>
    </row>
    <row r="398" spans="1:4" x14ac:dyDescent="0.35">
      <c r="A398" s="3" t="s">
        <v>2309</v>
      </c>
      <c r="B398">
        <v>90000000</v>
      </c>
      <c r="C398">
        <v>233630478</v>
      </c>
      <c r="D398">
        <f t="shared" si="6"/>
        <v>143630478</v>
      </c>
    </row>
    <row r="399" spans="1:4" x14ac:dyDescent="0.35">
      <c r="A399" s="3" t="s">
        <v>2314</v>
      </c>
      <c r="B399">
        <v>100000000</v>
      </c>
      <c r="C399">
        <v>197992827</v>
      </c>
      <c r="D399">
        <f t="shared" si="6"/>
        <v>97992827</v>
      </c>
    </row>
    <row r="400" spans="1:4" x14ac:dyDescent="0.35">
      <c r="A400" s="3" t="s">
        <v>2319</v>
      </c>
      <c r="B400">
        <v>75000000</v>
      </c>
      <c r="C400">
        <v>176049130</v>
      </c>
      <c r="D400">
        <f t="shared" si="6"/>
        <v>101049130</v>
      </c>
    </row>
    <row r="401" spans="1:6" x14ac:dyDescent="0.35">
      <c r="A401" s="3" t="s">
        <v>2323</v>
      </c>
      <c r="B401">
        <v>85000000</v>
      </c>
      <c r="C401">
        <v>172620724</v>
      </c>
      <c r="D401">
        <f t="shared" si="6"/>
        <v>87620724</v>
      </c>
    </row>
    <row r="402" spans="1:6" x14ac:dyDescent="0.35">
      <c r="A402" s="3" t="s">
        <v>2327</v>
      </c>
      <c r="B402">
        <v>85000000</v>
      </c>
      <c r="C402">
        <v>183405771</v>
      </c>
      <c r="D402">
        <f t="shared" si="6"/>
        <v>98405771</v>
      </c>
    </row>
    <row r="403" spans="1:6" x14ac:dyDescent="0.35">
      <c r="A403" s="3" t="s">
        <v>2332</v>
      </c>
      <c r="B403">
        <v>75000000</v>
      </c>
      <c r="C403">
        <v>20315324</v>
      </c>
      <c r="D403">
        <f t="shared" si="6"/>
        <v>-54684676</v>
      </c>
    </row>
    <row r="404" spans="1:6" x14ac:dyDescent="0.35">
      <c r="A404" s="3" t="s">
        <v>2336</v>
      </c>
      <c r="B404">
        <v>85000000</v>
      </c>
      <c r="C404">
        <v>148313048</v>
      </c>
      <c r="D404">
        <f t="shared" si="6"/>
        <v>63313048</v>
      </c>
    </row>
    <row r="405" spans="1:6" x14ac:dyDescent="0.35">
      <c r="A405" s="3" t="s">
        <v>2343</v>
      </c>
      <c r="B405">
        <v>85000000</v>
      </c>
      <c r="C405">
        <v>127706877</v>
      </c>
      <c r="D405">
        <f t="shared" si="6"/>
        <v>42706877</v>
      </c>
    </row>
    <row r="406" spans="1:6" hidden="1" x14ac:dyDescent="0.35">
      <c r="A406" s="3" t="s">
        <v>2350</v>
      </c>
      <c r="D406">
        <f t="shared" si="6"/>
        <v>0</v>
      </c>
      <c r="E406"/>
      <c r="F406"/>
    </row>
    <row r="407" spans="1:6" x14ac:dyDescent="0.35">
      <c r="A407" s="3" t="s">
        <v>2355</v>
      </c>
      <c r="B407">
        <v>85000000</v>
      </c>
      <c r="C407">
        <v>126149655</v>
      </c>
      <c r="D407">
        <f t="shared" si="6"/>
        <v>41149655</v>
      </c>
    </row>
    <row r="408" spans="1:6" x14ac:dyDescent="0.35">
      <c r="A408" s="3" t="s">
        <v>2359</v>
      </c>
      <c r="B408">
        <v>85000000</v>
      </c>
      <c r="C408">
        <v>66941559</v>
      </c>
      <c r="D408">
        <f t="shared" si="6"/>
        <v>-18058441</v>
      </c>
    </row>
    <row r="409" spans="1:6" x14ac:dyDescent="0.35">
      <c r="A409" s="3" t="s">
        <v>2364</v>
      </c>
      <c r="B409">
        <v>75000000</v>
      </c>
      <c r="C409">
        <v>78009155</v>
      </c>
      <c r="D409">
        <f t="shared" si="6"/>
        <v>3009155</v>
      </c>
    </row>
    <row r="410" spans="1:6" x14ac:dyDescent="0.35">
      <c r="A410" s="3" t="s">
        <v>2368</v>
      </c>
      <c r="B410">
        <v>85000000</v>
      </c>
      <c r="C410">
        <v>63224849</v>
      </c>
      <c r="D410">
        <f t="shared" si="6"/>
        <v>-21775151</v>
      </c>
    </row>
    <row r="411" spans="1:6" x14ac:dyDescent="0.35">
      <c r="A411" s="3" t="s">
        <v>2372</v>
      </c>
      <c r="B411">
        <v>90000000</v>
      </c>
      <c r="C411">
        <v>111544445</v>
      </c>
      <c r="D411">
        <f t="shared" si="6"/>
        <v>21544445</v>
      </c>
    </row>
    <row r="412" spans="1:6" x14ac:dyDescent="0.35">
      <c r="A412" s="3" t="s">
        <v>2378</v>
      </c>
      <c r="B412">
        <v>85000000</v>
      </c>
      <c r="C412">
        <v>112703470</v>
      </c>
      <c r="D412">
        <f t="shared" si="6"/>
        <v>27703470</v>
      </c>
    </row>
    <row r="413" spans="1:6" x14ac:dyDescent="0.35">
      <c r="A413" s="3" t="s">
        <v>2383</v>
      </c>
      <c r="B413">
        <v>85000000</v>
      </c>
      <c r="C413">
        <v>117144465</v>
      </c>
      <c r="D413">
        <f t="shared" si="6"/>
        <v>32144465</v>
      </c>
    </row>
    <row r="414" spans="1:6" x14ac:dyDescent="0.35">
      <c r="A414" s="3" t="s">
        <v>2388</v>
      </c>
      <c r="B414">
        <v>85000000</v>
      </c>
      <c r="C414">
        <v>84303558</v>
      </c>
      <c r="D414">
        <f t="shared" si="6"/>
        <v>-696442</v>
      </c>
    </row>
    <row r="415" spans="1:6" x14ac:dyDescent="0.35">
      <c r="A415" s="3" t="s">
        <v>2393</v>
      </c>
      <c r="B415">
        <v>85000000</v>
      </c>
      <c r="C415">
        <v>150832203</v>
      </c>
      <c r="D415">
        <f t="shared" si="6"/>
        <v>65832203</v>
      </c>
    </row>
    <row r="416" spans="1:6" x14ac:dyDescent="0.35">
      <c r="A416" s="3" t="s">
        <v>2399</v>
      </c>
      <c r="B416">
        <v>68000000</v>
      </c>
      <c r="C416">
        <v>51396781</v>
      </c>
      <c r="D416">
        <f t="shared" si="6"/>
        <v>-16603219</v>
      </c>
    </row>
    <row r="417" spans="1:6" x14ac:dyDescent="0.35">
      <c r="A417" s="3" t="s">
        <v>2403</v>
      </c>
      <c r="B417">
        <v>85000000</v>
      </c>
      <c r="C417">
        <v>47592825</v>
      </c>
      <c r="D417">
        <f t="shared" si="6"/>
        <v>-37407175</v>
      </c>
    </row>
    <row r="418" spans="1:6" x14ac:dyDescent="0.35">
      <c r="A418" s="3" t="s">
        <v>2409</v>
      </c>
      <c r="B418">
        <v>70000000</v>
      </c>
      <c r="C418">
        <v>50016394</v>
      </c>
      <c r="D418">
        <f t="shared" si="6"/>
        <v>-19983606</v>
      </c>
    </row>
    <row r="419" spans="1:6" x14ac:dyDescent="0.35">
      <c r="A419" s="3" t="s">
        <v>2413</v>
      </c>
      <c r="B419">
        <v>85000000</v>
      </c>
      <c r="C419">
        <v>57010853</v>
      </c>
      <c r="D419">
        <f t="shared" si="6"/>
        <v>-27989147</v>
      </c>
    </row>
    <row r="420" spans="1:6" x14ac:dyDescent="0.35">
      <c r="A420" s="3" t="s">
        <v>2419</v>
      </c>
      <c r="B420">
        <v>85000000</v>
      </c>
      <c r="C420">
        <v>62494975</v>
      </c>
      <c r="D420">
        <f t="shared" si="6"/>
        <v>-22505025</v>
      </c>
    </row>
    <row r="421" spans="1:6" x14ac:dyDescent="0.35">
      <c r="A421" s="3" t="s">
        <v>2425</v>
      </c>
      <c r="B421">
        <v>100000000</v>
      </c>
      <c r="C421">
        <v>46440491</v>
      </c>
      <c r="D421">
        <f t="shared" si="6"/>
        <v>-53559509</v>
      </c>
    </row>
    <row r="422" spans="1:6" x14ac:dyDescent="0.35">
      <c r="A422" s="3" t="s">
        <v>2430</v>
      </c>
      <c r="B422">
        <v>90000000</v>
      </c>
      <c r="C422">
        <v>44606335</v>
      </c>
      <c r="D422">
        <f t="shared" si="6"/>
        <v>-45393665</v>
      </c>
    </row>
    <row r="423" spans="1:6" x14ac:dyDescent="0.35">
      <c r="A423" s="3" t="s">
        <v>2436</v>
      </c>
      <c r="B423">
        <v>85000000</v>
      </c>
      <c r="C423">
        <v>40048332</v>
      </c>
      <c r="D423">
        <f t="shared" si="6"/>
        <v>-44951668</v>
      </c>
    </row>
    <row r="424" spans="1:6" hidden="1" x14ac:dyDescent="0.35">
      <c r="A424" s="3" t="s">
        <v>2444</v>
      </c>
      <c r="D424">
        <f t="shared" si="6"/>
        <v>0</v>
      </c>
      <c r="E424"/>
      <c r="F424"/>
    </row>
    <row r="425" spans="1:6" x14ac:dyDescent="0.35">
      <c r="A425" s="3" t="s">
        <v>2450</v>
      </c>
      <c r="B425">
        <v>85000000</v>
      </c>
      <c r="C425">
        <v>64933670</v>
      </c>
      <c r="D425">
        <f t="shared" si="6"/>
        <v>-20066330</v>
      </c>
    </row>
    <row r="426" spans="1:6" x14ac:dyDescent="0.35">
      <c r="A426" s="3" t="s">
        <v>2457</v>
      </c>
      <c r="B426">
        <v>60000000</v>
      </c>
      <c r="C426">
        <v>31494270</v>
      </c>
      <c r="D426">
        <f t="shared" si="6"/>
        <v>-28505730</v>
      </c>
    </row>
    <row r="427" spans="1:6" x14ac:dyDescent="0.35">
      <c r="A427" s="3" t="s">
        <v>2463</v>
      </c>
      <c r="B427">
        <v>60000000</v>
      </c>
      <c r="C427">
        <v>31111260</v>
      </c>
      <c r="D427">
        <f t="shared" si="6"/>
        <v>-28888740</v>
      </c>
    </row>
    <row r="428" spans="1:6" x14ac:dyDescent="0.35">
      <c r="A428" s="3" t="s">
        <v>2471</v>
      </c>
      <c r="B428">
        <v>65000000</v>
      </c>
      <c r="C428">
        <v>123307945</v>
      </c>
      <c r="D428">
        <f t="shared" si="6"/>
        <v>58307945</v>
      </c>
    </row>
    <row r="429" spans="1:6" x14ac:dyDescent="0.35">
      <c r="A429" s="3" t="s">
        <v>2478</v>
      </c>
      <c r="B429">
        <v>84000000</v>
      </c>
      <c r="C429">
        <v>153288182</v>
      </c>
      <c r="D429">
        <f t="shared" si="6"/>
        <v>69288182</v>
      </c>
    </row>
    <row r="430" spans="1:6" x14ac:dyDescent="0.35">
      <c r="A430" s="3" t="s">
        <v>2485</v>
      </c>
      <c r="B430">
        <v>35000000</v>
      </c>
      <c r="C430">
        <v>13401683</v>
      </c>
      <c r="D430">
        <f t="shared" si="6"/>
        <v>-21598317</v>
      </c>
    </row>
    <row r="431" spans="1:6" x14ac:dyDescent="0.35">
      <c r="A431" s="3" t="s">
        <v>2491</v>
      </c>
      <c r="B431">
        <v>70000000</v>
      </c>
      <c r="C431">
        <v>137340146</v>
      </c>
      <c r="D431">
        <f t="shared" si="6"/>
        <v>67340146</v>
      </c>
    </row>
    <row r="432" spans="1:6" hidden="1" x14ac:dyDescent="0.35">
      <c r="A432" s="3" t="s">
        <v>2498</v>
      </c>
      <c r="B432">
        <v>8000000</v>
      </c>
      <c r="D432">
        <f t="shared" si="6"/>
        <v>-8000000</v>
      </c>
      <c r="E432"/>
      <c r="F432"/>
    </row>
    <row r="433" spans="1:6" x14ac:dyDescent="0.35">
      <c r="A433" s="3" t="s">
        <v>2503</v>
      </c>
      <c r="B433">
        <v>85000000</v>
      </c>
      <c r="C433">
        <v>43575716</v>
      </c>
      <c r="D433">
        <f t="shared" si="6"/>
        <v>-41424284</v>
      </c>
    </row>
    <row r="434" spans="1:6" x14ac:dyDescent="0.35">
      <c r="A434" s="3" t="s">
        <v>2507</v>
      </c>
      <c r="B434">
        <v>85000000</v>
      </c>
      <c r="C434">
        <v>80170146</v>
      </c>
      <c r="D434">
        <f t="shared" si="6"/>
        <v>-4829854</v>
      </c>
    </row>
    <row r="435" spans="1:6" x14ac:dyDescent="0.35">
      <c r="A435" s="3" t="s">
        <v>2514</v>
      </c>
      <c r="B435">
        <v>85000000</v>
      </c>
      <c r="C435">
        <v>75754670</v>
      </c>
      <c r="D435">
        <f t="shared" si="6"/>
        <v>-9245330</v>
      </c>
    </row>
    <row r="436" spans="1:6" x14ac:dyDescent="0.35">
      <c r="A436" s="3" t="s">
        <v>2519</v>
      </c>
      <c r="B436">
        <v>65000000</v>
      </c>
      <c r="C436">
        <v>33048353</v>
      </c>
      <c r="D436">
        <f t="shared" si="6"/>
        <v>-31951647</v>
      </c>
    </row>
    <row r="437" spans="1:6" x14ac:dyDescent="0.35">
      <c r="A437" s="3" t="s">
        <v>2524</v>
      </c>
      <c r="B437">
        <v>82000000</v>
      </c>
      <c r="C437">
        <v>34543701</v>
      </c>
      <c r="D437">
        <f t="shared" si="6"/>
        <v>-47456299</v>
      </c>
    </row>
    <row r="438" spans="1:6" x14ac:dyDescent="0.35">
      <c r="A438" s="3" t="s">
        <v>2528</v>
      </c>
      <c r="B438">
        <v>81000000</v>
      </c>
      <c r="C438">
        <v>242589580</v>
      </c>
      <c r="D438">
        <f t="shared" si="6"/>
        <v>161589580</v>
      </c>
    </row>
    <row r="439" spans="1:6" x14ac:dyDescent="0.35">
      <c r="A439" s="3" t="s">
        <v>2531</v>
      </c>
      <c r="B439">
        <v>80000000</v>
      </c>
      <c r="C439">
        <v>102981571</v>
      </c>
      <c r="D439">
        <f t="shared" si="6"/>
        <v>22981571</v>
      </c>
    </row>
    <row r="440" spans="1:6" x14ac:dyDescent="0.35">
      <c r="A440" s="3" t="s">
        <v>2534</v>
      </c>
      <c r="B440">
        <v>80000000</v>
      </c>
      <c r="C440">
        <v>180965237</v>
      </c>
      <c r="D440">
        <f t="shared" si="6"/>
        <v>100965237</v>
      </c>
    </row>
    <row r="441" spans="1:6" x14ac:dyDescent="0.35">
      <c r="A441" s="3" t="s">
        <v>2538</v>
      </c>
      <c r="B441">
        <v>78000000</v>
      </c>
      <c r="C441">
        <v>407999255</v>
      </c>
      <c r="D441">
        <f t="shared" si="6"/>
        <v>329999255</v>
      </c>
    </row>
    <row r="442" spans="1:6" x14ac:dyDescent="0.35">
      <c r="A442" s="3" t="s">
        <v>2544</v>
      </c>
      <c r="B442">
        <v>80000000</v>
      </c>
      <c r="C442">
        <v>254455986</v>
      </c>
      <c r="D442">
        <f t="shared" si="6"/>
        <v>174455986</v>
      </c>
    </row>
    <row r="443" spans="1:6" x14ac:dyDescent="0.35">
      <c r="A443" s="3" t="s">
        <v>2548</v>
      </c>
      <c r="B443">
        <v>80000000</v>
      </c>
      <c r="C443">
        <v>162831698</v>
      </c>
      <c r="D443">
        <f t="shared" si="6"/>
        <v>82831698</v>
      </c>
    </row>
    <row r="444" spans="1:6" x14ac:dyDescent="0.35">
      <c r="A444" s="3" t="s">
        <v>2552</v>
      </c>
      <c r="B444">
        <v>80000000</v>
      </c>
      <c r="C444">
        <v>155019340</v>
      </c>
      <c r="D444">
        <f t="shared" si="6"/>
        <v>75019340</v>
      </c>
    </row>
    <row r="445" spans="1:6" x14ac:dyDescent="0.35">
      <c r="A445" s="3" t="s">
        <v>2557</v>
      </c>
      <c r="B445">
        <v>80000000</v>
      </c>
      <c r="C445">
        <v>145771527</v>
      </c>
      <c r="D445">
        <f t="shared" si="6"/>
        <v>65771527</v>
      </c>
    </row>
    <row r="446" spans="1:6" hidden="1" x14ac:dyDescent="0.35">
      <c r="A446" s="3" t="s">
        <v>2562</v>
      </c>
      <c r="C446">
        <v>82506325</v>
      </c>
      <c r="D446">
        <f t="shared" si="6"/>
        <v>82506325</v>
      </c>
      <c r="E446"/>
      <c r="F446"/>
    </row>
    <row r="447" spans="1:6" x14ac:dyDescent="0.35">
      <c r="A447" s="3" t="s">
        <v>2567</v>
      </c>
      <c r="B447">
        <v>75000000</v>
      </c>
      <c r="C447">
        <v>140459099</v>
      </c>
      <c r="D447">
        <f t="shared" si="6"/>
        <v>65459099</v>
      </c>
    </row>
    <row r="448" spans="1:6" x14ac:dyDescent="0.35">
      <c r="A448" s="3" t="s">
        <v>2570</v>
      </c>
      <c r="B448">
        <v>84000000</v>
      </c>
      <c r="C448">
        <v>53215979</v>
      </c>
      <c r="D448">
        <f t="shared" si="6"/>
        <v>-30784021</v>
      </c>
    </row>
    <row r="449" spans="1:6" x14ac:dyDescent="0.35">
      <c r="A449" s="3" t="s">
        <v>2576</v>
      </c>
      <c r="B449">
        <v>82000000</v>
      </c>
      <c r="C449">
        <v>158115031</v>
      </c>
      <c r="D449">
        <f t="shared" si="6"/>
        <v>76115031</v>
      </c>
    </row>
    <row r="450" spans="1:6" x14ac:dyDescent="0.35">
      <c r="A450" s="3" t="s">
        <v>2580</v>
      </c>
      <c r="B450">
        <v>75000000</v>
      </c>
      <c r="C450">
        <v>133103929</v>
      </c>
      <c r="D450">
        <f t="shared" si="6"/>
        <v>58103929</v>
      </c>
    </row>
    <row r="451" spans="1:6" x14ac:dyDescent="0.35">
      <c r="A451" s="3" t="s">
        <v>2584</v>
      </c>
      <c r="B451">
        <v>80000000</v>
      </c>
      <c r="C451">
        <v>133668525</v>
      </c>
      <c r="D451">
        <f t="shared" si="6"/>
        <v>53668525</v>
      </c>
    </row>
    <row r="452" spans="1:6" x14ac:dyDescent="0.35">
      <c r="A452" s="3" t="s">
        <v>2587</v>
      </c>
      <c r="B452">
        <v>80000000</v>
      </c>
      <c r="C452">
        <v>130313314</v>
      </c>
      <c r="D452">
        <f t="shared" ref="D452:D515" si="7">C452-B452</f>
        <v>50313314</v>
      </c>
    </row>
    <row r="453" spans="1:6" x14ac:dyDescent="0.35">
      <c r="A453" s="3" t="s">
        <v>2590</v>
      </c>
      <c r="B453">
        <v>80000000</v>
      </c>
      <c r="C453">
        <v>124590960</v>
      </c>
      <c r="D453">
        <f t="shared" si="7"/>
        <v>44590960</v>
      </c>
    </row>
    <row r="454" spans="1:6" x14ac:dyDescent="0.35">
      <c r="A454" s="3" t="s">
        <v>2595</v>
      </c>
      <c r="B454">
        <v>80000000</v>
      </c>
      <c r="C454">
        <v>127968405</v>
      </c>
      <c r="D454">
        <f t="shared" si="7"/>
        <v>47968405</v>
      </c>
    </row>
    <row r="455" spans="1:6" x14ac:dyDescent="0.35">
      <c r="A455" s="3" t="s">
        <v>2600</v>
      </c>
      <c r="B455">
        <v>80000000</v>
      </c>
      <c r="C455">
        <v>120136047</v>
      </c>
      <c r="D455">
        <f t="shared" si="7"/>
        <v>40136047</v>
      </c>
    </row>
    <row r="456" spans="1:6" x14ac:dyDescent="0.35">
      <c r="A456" s="3" t="s">
        <v>2605</v>
      </c>
      <c r="B456">
        <v>75000000</v>
      </c>
      <c r="C456">
        <v>128200012</v>
      </c>
      <c r="D456">
        <f t="shared" si="7"/>
        <v>53200012</v>
      </c>
    </row>
    <row r="457" spans="1:6" x14ac:dyDescent="0.35">
      <c r="A457" s="3" t="s">
        <v>2609</v>
      </c>
      <c r="B457">
        <v>80000000</v>
      </c>
      <c r="C457">
        <v>112225777</v>
      </c>
      <c r="D457">
        <f t="shared" si="7"/>
        <v>32225777</v>
      </c>
    </row>
    <row r="458" spans="1:6" x14ac:dyDescent="0.35">
      <c r="A458" s="3" t="s">
        <v>2615</v>
      </c>
      <c r="B458">
        <v>80000000</v>
      </c>
      <c r="C458">
        <v>109993847</v>
      </c>
      <c r="D458">
        <f t="shared" si="7"/>
        <v>29993847</v>
      </c>
    </row>
    <row r="459" spans="1:6" x14ac:dyDescent="0.35">
      <c r="A459" s="3" t="s">
        <v>2620</v>
      </c>
      <c r="B459">
        <v>80000000</v>
      </c>
      <c r="C459">
        <v>104054514</v>
      </c>
      <c r="D459">
        <f t="shared" si="7"/>
        <v>24054514</v>
      </c>
    </row>
    <row r="460" spans="1:6" x14ac:dyDescent="0.35">
      <c r="A460" s="3" t="s">
        <v>2625</v>
      </c>
      <c r="B460">
        <v>80000000</v>
      </c>
      <c r="C460">
        <v>103028109</v>
      </c>
      <c r="D460">
        <f t="shared" si="7"/>
        <v>23028109</v>
      </c>
    </row>
    <row r="461" spans="1:6" hidden="1" x14ac:dyDescent="0.35">
      <c r="A461" s="3" t="s">
        <v>2631</v>
      </c>
      <c r="D461">
        <f t="shared" si="7"/>
        <v>0</v>
      </c>
      <c r="E461"/>
      <c r="F461"/>
    </row>
    <row r="462" spans="1:6" x14ac:dyDescent="0.35">
      <c r="A462" s="3" t="s">
        <v>2637</v>
      </c>
      <c r="B462">
        <v>75000000</v>
      </c>
      <c r="C462">
        <v>101087161</v>
      </c>
      <c r="D462">
        <f t="shared" si="7"/>
        <v>26087161</v>
      </c>
    </row>
    <row r="463" spans="1:6" x14ac:dyDescent="0.35">
      <c r="A463" s="3" t="s">
        <v>2643</v>
      </c>
      <c r="B463">
        <v>80000000</v>
      </c>
      <c r="C463">
        <v>101111837</v>
      </c>
      <c r="D463">
        <f t="shared" si="7"/>
        <v>21111837</v>
      </c>
    </row>
    <row r="464" spans="1:6" x14ac:dyDescent="0.35">
      <c r="A464" s="3" t="s">
        <v>2649</v>
      </c>
      <c r="B464">
        <v>79000000</v>
      </c>
      <c r="C464">
        <v>95632614</v>
      </c>
      <c r="D464">
        <f t="shared" si="7"/>
        <v>16632614</v>
      </c>
    </row>
    <row r="465" spans="1:6" x14ac:dyDescent="0.35">
      <c r="A465" s="3" t="s">
        <v>2653</v>
      </c>
      <c r="B465">
        <v>80000000</v>
      </c>
      <c r="C465">
        <v>94822707</v>
      </c>
      <c r="D465">
        <f t="shared" si="7"/>
        <v>14822707</v>
      </c>
    </row>
    <row r="466" spans="1:6" x14ac:dyDescent="0.35">
      <c r="A466" s="3" t="s">
        <v>2659</v>
      </c>
      <c r="B466">
        <v>80000000</v>
      </c>
      <c r="C466">
        <v>92969824</v>
      </c>
      <c r="D466">
        <f t="shared" si="7"/>
        <v>12969824</v>
      </c>
    </row>
    <row r="467" spans="1:6" x14ac:dyDescent="0.35">
      <c r="A467" s="3" t="s">
        <v>2665</v>
      </c>
      <c r="B467">
        <v>80000000</v>
      </c>
      <c r="C467">
        <v>91188905</v>
      </c>
      <c r="D467">
        <f t="shared" si="7"/>
        <v>11188905</v>
      </c>
    </row>
    <row r="468" spans="1:6" x14ac:dyDescent="0.35">
      <c r="A468" s="3" t="s">
        <v>2671</v>
      </c>
      <c r="B468">
        <v>80000000</v>
      </c>
      <c r="C468">
        <v>90443603</v>
      </c>
      <c r="D468">
        <f t="shared" si="7"/>
        <v>10443603</v>
      </c>
    </row>
    <row r="469" spans="1:6" x14ac:dyDescent="0.35">
      <c r="A469" s="3" t="s">
        <v>2678</v>
      </c>
      <c r="B469">
        <v>65000000</v>
      </c>
      <c r="C469">
        <v>82226474</v>
      </c>
      <c r="D469">
        <f t="shared" si="7"/>
        <v>17226474</v>
      </c>
    </row>
    <row r="470" spans="1:6" x14ac:dyDescent="0.35">
      <c r="A470" s="3" t="s">
        <v>2684</v>
      </c>
      <c r="B470">
        <v>80000000</v>
      </c>
      <c r="C470">
        <v>79363785</v>
      </c>
      <c r="D470">
        <f t="shared" si="7"/>
        <v>-636215</v>
      </c>
    </row>
    <row r="471" spans="1:6" x14ac:dyDescent="0.35">
      <c r="A471" s="3" t="s">
        <v>2690</v>
      </c>
      <c r="B471">
        <v>75000000</v>
      </c>
      <c r="C471">
        <v>76081498</v>
      </c>
      <c r="D471">
        <f t="shared" si="7"/>
        <v>1081498</v>
      </c>
    </row>
    <row r="472" spans="1:6" x14ac:dyDescent="0.35">
      <c r="A472" s="3" t="s">
        <v>2694</v>
      </c>
      <c r="B472">
        <v>68000000</v>
      </c>
      <c r="C472">
        <v>85707116</v>
      </c>
      <c r="D472">
        <f t="shared" si="7"/>
        <v>17707116</v>
      </c>
    </row>
    <row r="473" spans="1:6" x14ac:dyDescent="0.35">
      <c r="A473" s="3" t="s">
        <v>2700</v>
      </c>
      <c r="B473">
        <v>70000000</v>
      </c>
      <c r="C473">
        <v>74329966</v>
      </c>
      <c r="D473">
        <f t="shared" si="7"/>
        <v>4329966</v>
      </c>
    </row>
    <row r="474" spans="1:6" x14ac:dyDescent="0.35">
      <c r="A474" s="3" t="s">
        <v>2705</v>
      </c>
      <c r="B474">
        <v>80000000</v>
      </c>
      <c r="C474">
        <v>100169068</v>
      </c>
      <c r="D474">
        <f t="shared" si="7"/>
        <v>20169068</v>
      </c>
    </row>
    <row r="475" spans="1:6" x14ac:dyDescent="0.35">
      <c r="A475" s="3" t="s">
        <v>2712</v>
      </c>
      <c r="B475">
        <v>80000000</v>
      </c>
      <c r="C475">
        <v>73215310</v>
      </c>
      <c r="D475">
        <f t="shared" si="7"/>
        <v>-6784690</v>
      </c>
    </row>
    <row r="476" spans="1:6" x14ac:dyDescent="0.35">
      <c r="A476" s="3" t="s">
        <v>2718</v>
      </c>
      <c r="B476">
        <v>80000000</v>
      </c>
      <c r="C476">
        <v>80360866</v>
      </c>
      <c r="D476">
        <f t="shared" si="7"/>
        <v>360866</v>
      </c>
    </row>
    <row r="477" spans="1:6" x14ac:dyDescent="0.35">
      <c r="A477" s="3" t="s">
        <v>2724</v>
      </c>
      <c r="B477">
        <v>80000000</v>
      </c>
      <c r="C477">
        <v>69102910</v>
      </c>
      <c r="D477">
        <f t="shared" si="7"/>
        <v>-10897090</v>
      </c>
    </row>
    <row r="478" spans="1:6" x14ac:dyDescent="0.35">
      <c r="A478" s="3" t="s">
        <v>2730</v>
      </c>
      <c r="B478">
        <v>80000000</v>
      </c>
      <c r="C478">
        <v>65948711</v>
      </c>
      <c r="D478">
        <f t="shared" si="7"/>
        <v>-14051289</v>
      </c>
    </row>
    <row r="479" spans="1:6" hidden="1" x14ac:dyDescent="0.35">
      <c r="A479" s="3" t="s">
        <v>2735</v>
      </c>
      <c r="C479">
        <v>821997</v>
      </c>
      <c r="D479">
        <f t="shared" si="7"/>
        <v>821997</v>
      </c>
      <c r="E479"/>
      <c r="F479"/>
    </row>
    <row r="480" spans="1:6" x14ac:dyDescent="0.35">
      <c r="A480" s="3" t="s">
        <v>2739</v>
      </c>
      <c r="B480">
        <v>80000000</v>
      </c>
      <c r="C480">
        <v>169692572</v>
      </c>
      <c r="D480">
        <f t="shared" si="7"/>
        <v>89692572</v>
      </c>
    </row>
    <row r="481" spans="1:6" hidden="1" x14ac:dyDescent="0.35">
      <c r="A481" s="3" t="s">
        <v>2745</v>
      </c>
      <c r="D481">
        <f t="shared" si="7"/>
        <v>0</v>
      </c>
      <c r="E481"/>
      <c r="F481"/>
    </row>
    <row r="482" spans="1:6" x14ac:dyDescent="0.35">
      <c r="A482" s="3" t="s">
        <v>2754</v>
      </c>
      <c r="B482">
        <v>80000000</v>
      </c>
      <c r="C482">
        <v>60507228</v>
      </c>
      <c r="D482">
        <f t="shared" si="7"/>
        <v>-19492772</v>
      </c>
    </row>
    <row r="483" spans="1:6" x14ac:dyDescent="0.35">
      <c r="A483" s="3" t="s">
        <v>2759</v>
      </c>
      <c r="B483">
        <v>80000000</v>
      </c>
      <c r="C483">
        <v>56684819</v>
      </c>
      <c r="D483">
        <f t="shared" si="7"/>
        <v>-23315181</v>
      </c>
    </row>
    <row r="484" spans="1:6" x14ac:dyDescent="0.35">
      <c r="A484" s="3" t="s">
        <v>2765</v>
      </c>
      <c r="B484">
        <v>90000000</v>
      </c>
      <c r="C484">
        <v>50628009</v>
      </c>
      <c r="D484">
        <f t="shared" si="7"/>
        <v>-39371991</v>
      </c>
    </row>
    <row r="485" spans="1:6" x14ac:dyDescent="0.35">
      <c r="A485" s="3" t="s">
        <v>2769</v>
      </c>
      <c r="B485">
        <v>80000000</v>
      </c>
      <c r="C485">
        <v>69772969</v>
      </c>
      <c r="D485">
        <f t="shared" si="7"/>
        <v>-10227031</v>
      </c>
    </row>
    <row r="486" spans="1:6" x14ac:dyDescent="0.35">
      <c r="A486" s="3" t="s">
        <v>2774</v>
      </c>
      <c r="B486">
        <v>75000000</v>
      </c>
      <c r="C486">
        <v>45356386</v>
      </c>
      <c r="D486">
        <f t="shared" si="7"/>
        <v>-29643614</v>
      </c>
    </row>
    <row r="487" spans="1:6" x14ac:dyDescent="0.35">
      <c r="A487" s="3" t="s">
        <v>2781</v>
      </c>
      <c r="B487">
        <v>85000000</v>
      </c>
      <c r="C487">
        <v>55350897</v>
      </c>
      <c r="D487">
        <f t="shared" si="7"/>
        <v>-29649103</v>
      </c>
    </row>
    <row r="488" spans="1:6" x14ac:dyDescent="0.35">
      <c r="A488" s="3" t="s">
        <v>2787</v>
      </c>
      <c r="B488">
        <v>80000000</v>
      </c>
      <c r="C488">
        <v>39442871</v>
      </c>
      <c r="D488">
        <f t="shared" si="7"/>
        <v>-40557129</v>
      </c>
    </row>
    <row r="489" spans="1:6" x14ac:dyDescent="0.35">
      <c r="A489" s="3" t="s">
        <v>2793</v>
      </c>
      <c r="B489">
        <v>88000000</v>
      </c>
      <c r="C489">
        <v>37899638</v>
      </c>
      <c r="D489">
        <f t="shared" si="7"/>
        <v>-50100362</v>
      </c>
    </row>
    <row r="490" spans="1:6" x14ac:dyDescent="0.35">
      <c r="A490" s="3" t="s">
        <v>2796</v>
      </c>
      <c r="B490">
        <v>70000000</v>
      </c>
      <c r="C490">
        <v>37754208</v>
      </c>
      <c r="D490">
        <f t="shared" si="7"/>
        <v>-32245792</v>
      </c>
    </row>
    <row r="491" spans="1:6" hidden="1" x14ac:dyDescent="0.35">
      <c r="A491" s="3" t="s">
        <v>2803</v>
      </c>
      <c r="D491">
        <f t="shared" si="7"/>
        <v>0</v>
      </c>
      <c r="E491"/>
      <c r="F491"/>
    </row>
    <row r="492" spans="1:6" hidden="1" x14ac:dyDescent="0.35">
      <c r="A492" s="3" t="s">
        <v>2808</v>
      </c>
      <c r="C492">
        <v>27779888</v>
      </c>
      <c r="D492">
        <f t="shared" si="7"/>
        <v>27779888</v>
      </c>
      <c r="E492"/>
      <c r="F492"/>
    </row>
    <row r="493" spans="1:6" x14ac:dyDescent="0.35">
      <c r="A493" s="3" t="s">
        <v>2814</v>
      </c>
      <c r="B493">
        <v>80000000</v>
      </c>
      <c r="C493">
        <v>38542418</v>
      </c>
      <c r="D493">
        <f t="shared" si="7"/>
        <v>-41457582</v>
      </c>
    </row>
    <row r="494" spans="1:6" x14ac:dyDescent="0.35">
      <c r="A494" s="3" t="s">
        <v>2820</v>
      </c>
      <c r="B494">
        <v>80000000</v>
      </c>
      <c r="C494">
        <v>34566746</v>
      </c>
      <c r="D494">
        <f t="shared" si="7"/>
        <v>-45433254</v>
      </c>
    </row>
    <row r="495" spans="1:6" x14ac:dyDescent="0.35">
      <c r="A495" s="3" t="s">
        <v>2825</v>
      </c>
      <c r="B495">
        <v>80000000</v>
      </c>
      <c r="C495">
        <v>32885565</v>
      </c>
      <c r="D495">
        <f t="shared" si="7"/>
        <v>-47114435</v>
      </c>
    </row>
    <row r="496" spans="1:6" x14ac:dyDescent="0.35">
      <c r="A496" s="3" t="s">
        <v>2833</v>
      </c>
      <c r="B496">
        <v>80000000</v>
      </c>
      <c r="C496">
        <v>36073232</v>
      </c>
      <c r="D496">
        <f t="shared" si="7"/>
        <v>-43926768</v>
      </c>
    </row>
    <row r="497" spans="1:6" x14ac:dyDescent="0.35">
      <c r="A497" s="3" t="s">
        <v>2839</v>
      </c>
      <c r="B497">
        <v>44000000</v>
      </c>
      <c r="C497">
        <v>21471685</v>
      </c>
      <c r="D497">
        <f t="shared" si="7"/>
        <v>-22528315</v>
      </c>
    </row>
    <row r="498" spans="1:6" x14ac:dyDescent="0.35">
      <c r="A498" s="3" t="s">
        <v>2845</v>
      </c>
      <c r="B498">
        <v>80000000</v>
      </c>
      <c r="C498">
        <v>20950820</v>
      </c>
      <c r="D498">
        <f t="shared" si="7"/>
        <v>-59049180</v>
      </c>
    </row>
    <row r="499" spans="1:6" x14ac:dyDescent="0.35">
      <c r="A499" s="3" t="s">
        <v>2852</v>
      </c>
      <c r="B499">
        <v>80000000</v>
      </c>
      <c r="C499">
        <v>19673424</v>
      </c>
      <c r="D499">
        <f t="shared" si="7"/>
        <v>-60326576</v>
      </c>
    </row>
    <row r="500" spans="1:6" x14ac:dyDescent="0.35">
      <c r="A500" s="3" t="s">
        <v>2856</v>
      </c>
      <c r="B500">
        <v>80000000</v>
      </c>
      <c r="C500">
        <v>19480739</v>
      </c>
      <c r="D500">
        <f t="shared" si="7"/>
        <v>-60519261</v>
      </c>
    </row>
    <row r="501" spans="1:6" x14ac:dyDescent="0.35">
      <c r="A501" s="3" t="s">
        <v>2861</v>
      </c>
      <c r="B501">
        <v>80000000</v>
      </c>
      <c r="C501">
        <v>17593391</v>
      </c>
      <c r="D501">
        <f t="shared" si="7"/>
        <v>-62406609</v>
      </c>
    </row>
    <row r="502" spans="1:6" x14ac:dyDescent="0.35">
      <c r="A502" s="3" t="s">
        <v>2866</v>
      </c>
      <c r="B502">
        <v>80000000</v>
      </c>
      <c r="C502">
        <v>18318000</v>
      </c>
      <c r="D502">
        <f t="shared" si="7"/>
        <v>-61682000</v>
      </c>
    </row>
    <row r="503" spans="1:6" x14ac:dyDescent="0.35">
      <c r="A503" s="3" t="s">
        <v>2871</v>
      </c>
      <c r="B503">
        <v>90000000</v>
      </c>
      <c r="C503">
        <v>27356090</v>
      </c>
      <c r="D503">
        <f t="shared" si="7"/>
        <v>-62643910</v>
      </c>
    </row>
    <row r="504" spans="1:6" x14ac:dyDescent="0.35">
      <c r="A504" s="3" t="s">
        <v>2878</v>
      </c>
      <c r="B504">
        <v>70000000</v>
      </c>
      <c r="C504">
        <v>17473245</v>
      </c>
      <c r="D504">
        <f t="shared" si="7"/>
        <v>-52526755</v>
      </c>
    </row>
    <row r="505" spans="1:6" x14ac:dyDescent="0.35">
      <c r="A505" s="3" t="s">
        <v>2884</v>
      </c>
      <c r="B505">
        <v>86000000</v>
      </c>
      <c r="C505">
        <v>15131330</v>
      </c>
      <c r="D505">
        <f t="shared" si="7"/>
        <v>-70868670</v>
      </c>
    </row>
    <row r="506" spans="1:6" x14ac:dyDescent="0.35">
      <c r="A506" s="3" t="s">
        <v>2891</v>
      </c>
      <c r="B506">
        <v>40000000</v>
      </c>
      <c r="C506">
        <v>19406406</v>
      </c>
      <c r="D506">
        <f t="shared" si="7"/>
        <v>-20593594</v>
      </c>
    </row>
    <row r="507" spans="1:6" x14ac:dyDescent="0.35">
      <c r="A507" s="3" t="s">
        <v>2895</v>
      </c>
      <c r="B507">
        <v>52000000</v>
      </c>
      <c r="C507">
        <v>1891821</v>
      </c>
      <c r="D507">
        <f t="shared" si="7"/>
        <v>-50108179</v>
      </c>
    </row>
    <row r="508" spans="1:6" x14ac:dyDescent="0.35">
      <c r="A508" s="3" t="s">
        <v>2902</v>
      </c>
      <c r="B508">
        <v>80000000</v>
      </c>
      <c r="C508">
        <v>23219748</v>
      </c>
      <c r="D508">
        <f t="shared" si="7"/>
        <v>-56780252</v>
      </c>
    </row>
    <row r="509" spans="1:6" hidden="1" x14ac:dyDescent="0.35">
      <c r="A509" s="3" t="s">
        <v>2910</v>
      </c>
      <c r="B509">
        <v>8000000</v>
      </c>
      <c r="D509">
        <f t="shared" si="7"/>
        <v>-8000000</v>
      </c>
      <c r="E509"/>
      <c r="F509"/>
    </row>
    <row r="510" spans="1:6" x14ac:dyDescent="0.35">
      <c r="A510" s="3" t="s">
        <v>2915</v>
      </c>
      <c r="B510">
        <v>58000000</v>
      </c>
      <c r="C510">
        <v>170708996</v>
      </c>
      <c r="D510">
        <f t="shared" si="7"/>
        <v>112708996</v>
      </c>
    </row>
    <row r="511" spans="1:6" x14ac:dyDescent="0.35">
      <c r="A511" s="3" t="s">
        <v>2919</v>
      </c>
      <c r="B511">
        <v>45000000</v>
      </c>
      <c r="C511">
        <v>422783777</v>
      </c>
      <c r="D511">
        <f t="shared" si="7"/>
        <v>377783777</v>
      </c>
    </row>
    <row r="512" spans="1:6" x14ac:dyDescent="0.35">
      <c r="A512" s="3" t="s">
        <v>2923</v>
      </c>
      <c r="B512">
        <v>79000000</v>
      </c>
      <c r="C512">
        <v>103812241</v>
      </c>
      <c r="D512">
        <f t="shared" si="7"/>
        <v>24812241</v>
      </c>
    </row>
    <row r="513" spans="1:4" x14ac:dyDescent="0.35">
      <c r="A513" s="3" t="s">
        <v>2928</v>
      </c>
      <c r="B513">
        <v>78000000</v>
      </c>
      <c r="C513">
        <v>119793567</v>
      </c>
      <c r="D513">
        <f t="shared" si="7"/>
        <v>41793567</v>
      </c>
    </row>
    <row r="514" spans="1:4" x14ac:dyDescent="0.35">
      <c r="A514" s="3" t="s">
        <v>2932</v>
      </c>
      <c r="B514">
        <v>78000000</v>
      </c>
      <c r="C514">
        <v>92930005</v>
      </c>
      <c r="D514">
        <f t="shared" si="7"/>
        <v>14930005</v>
      </c>
    </row>
    <row r="515" spans="1:4" x14ac:dyDescent="0.35">
      <c r="A515" s="3" t="s">
        <v>2936</v>
      </c>
      <c r="B515">
        <v>100000000</v>
      </c>
      <c r="C515">
        <v>67286731</v>
      </c>
      <c r="D515">
        <f t="shared" si="7"/>
        <v>-32713269</v>
      </c>
    </row>
    <row r="516" spans="1:4" x14ac:dyDescent="0.35">
      <c r="A516" s="3" t="s">
        <v>2939</v>
      </c>
      <c r="B516">
        <v>79000000</v>
      </c>
      <c r="C516">
        <v>74158157</v>
      </c>
      <c r="D516">
        <f t="shared" ref="D516:D579" si="8">C516-B516</f>
        <v>-4841843</v>
      </c>
    </row>
    <row r="517" spans="1:4" x14ac:dyDescent="0.35">
      <c r="A517" s="3" t="s">
        <v>2944</v>
      </c>
      <c r="B517">
        <v>76000000</v>
      </c>
      <c r="C517">
        <v>127083765</v>
      </c>
      <c r="D517">
        <f t="shared" si="8"/>
        <v>51083765</v>
      </c>
    </row>
    <row r="518" spans="1:4" x14ac:dyDescent="0.35">
      <c r="A518" s="3" t="s">
        <v>2949</v>
      </c>
      <c r="B518">
        <v>81200000</v>
      </c>
      <c r="C518">
        <v>1339152</v>
      </c>
      <c r="D518">
        <f t="shared" si="8"/>
        <v>-79860848</v>
      </c>
    </row>
    <row r="519" spans="1:4" x14ac:dyDescent="0.35">
      <c r="A519" s="3" t="s">
        <v>2955</v>
      </c>
      <c r="B519">
        <v>80000000</v>
      </c>
      <c r="C519">
        <v>15071514</v>
      </c>
      <c r="D519">
        <f t="shared" si="8"/>
        <v>-64928486</v>
      </c>
    </row>
    <row r="520" spans="1:4" x14ac:dyDescent="0.35">
      <c r="A520" s="3" t="s">
        <v>2960</v>
      </c>
      <c r="B520">
        <v>76000000</v>
      </c>
      <c r="C520">
        <v>26000610</v>
      </c>
      <c r="D520">
        <f t="shared" si="8"/>
        <v>-49999390</v>
      </c>
    </row>
    <row r="521" spans="1:4" x14ac:dyDescent="0.35">
      <c r="A521" s="3" t="s">
        <v>2967</v>
      </c>
      <c r="B521">
        <v>75000000</v>
      </c>
      <c r="C521">
        <v>323505540</v>
      </c>
      <c r="D521">
        <f t="shared" si="8"/>
        <v>248505540</v>
      </c>
    </row>
    <row r="522" spans="1:4" x14ac:dyDescent="0.35">
      <c r="A522" s="3" t="s">
        <v>2973</v>
      </c>
      <c r="B522">
        <v>78000000</v>
      </c>
      <c r="C522">
        <v>66462600</v>
      </c>
      <c r="D522">
        <f t="shared" si="8"/>
        <v>-11537400</v>
      </c>
    </row>
    <row r="523" spans="1:4" x14ac:dyDescent="0.35">
      <c r="A523" s="3" t="s">
        <v>2978</v>
      </c>
      <c r="B523">
        <v>76000000</v>
      </c>
      <c r="C523">
        <v>368049635</v>
      </c>
      <c r="D523">
        <f t="shared" si="8"/>
        <v>292049635</v>
      </c>
    </row>
    <row r="524" spans="1:4" x14ac:dyDescent="0.35">
      <c r="A524" s="3" t="s">
        <v>2981</v>
      </c>
      <c r="B524">
        <v>75000000</v>
      </c>
      <c r="C524">
        <v>306124059</v>
      </c>
      <c r="D524">
        <f t="shared" si="8"/>
        <v>231124059</v>
      </c>
    </row>
    <row r="525" spans="1:4" x14ac:dyDescent="0.35">
      <c r="A525" s="3" t="s">
        <v>2987</v>
      </c>
      <c r="B525">
        <v>73000000</v>
      </c>
      <c r="C525">
        <v>229074524</v>
      </c>
      <c r="D525">
        <f t="shared" si="8"/>
        <v>156074524</v>
      </c>
    </row>
    <row r="526" spans="1:4" x14ac:dyDescent="0.35">
      <c r="A526" s="3" t="s">
        <v>2991</v>
      </c>
      <c r="B526">
        <v>75000000</v>
      </c>
      <c r="C526">
        <v>193136719</v>
      </c>
      <c r="D526">
        <f t="shared" si="8"/>
        <v>118136719</v>
      </c>
    </row>
    <row r="527" spans="1:4" x14ac:dyDescent="0.35">
      <c r="A527" s="3" t="s">
        <v>2995</v>
      </c>
      <c r="B527">
        <v>76000000</v>
      </c>
      <c r="C527">
        <v>35286428</v>
      </c>
      <c r="D527">
        <f t="shared" si="8"/>
        <v>-40713572</v>
      </c>
    </row>
    <row r="528" spans="1:4" x14ac:dyDescent="0.35">
      <c r="A528" s="3" t="s">
        <v>3000</v>
      </c>
      <c r="B528">
        <v>75000000</v>
      </c>
      <c r="C528">
        <v>157299717</v>
      </c>
      <c r="D528">
        <f t="shared" si="8"/>
        <v>82299717</v>
      </c>
    </row>
    <row r="529" spans="1:6" x14ac:dyDescent="0.35">
      <c r="A529" s="3" t="s">
        <v>3004</v>
      </c>
      <c r="B529">
        <v>75000000</v>
      </c>
      <c r="C529">
        <v>134568845</v>
      </c>
      <c r="D529">
        <f t="shared" si="8"/>
        <v>59568845</v>
      </c>
    </row>
    <row r="530" spans="1:6" x14ac:dyDescent="0.35">
      <c r="A530" s="3" t="s">
        <v>3008</v>
      </c>
      <c r="B530">
        <v>75000000</v>
      </c>
      <c r="C530">
        <v>134006721</v>
      </c>
      <c r="D530">
        <f t="shared" si="8"/>
        <v>59006721</v>
      </c>
    </row>
    <row r="531" spans="1:6" x14ac:dyDescent="0.35">
      <c r="A531" s="3" t="s">
        <v>3013</v>
      </c>
      <c r="B531">
        <v>80000000</v>
      </c>
      <c r="C531">
        <v>195329763</v>
      </c>
      <c r="D531">
        <f t="shared" si="8"/>
        <v>115329763</v>
      </c>
    </row>
    <row r="532" spans="1:6" x14ac:dyDescent="0.35">
      <c r="A532" s="3" t="s">
        <v>3018</v>
      </c>
      <c r="B532">
        <v>75000000</v>
      </c>
      <c r="C532">
        <v>120776832</v>
      </c>
      <c r="D532">
        <f t="shared" si="8"/>
        <v>45776832</v>
      </c>
    </row>
    <row r="533" spans="1:6" x14ac:dyDescent="0.35">
      <c r="A533" s="3" t="s">
        <v>3025</v>
      </c>
      <c r="B533">
        <v>75000000</v>
      </c>
      <c r="C533">
        <v>118823091</v>
      </c>
      <c r="D533">
        <f t="shared" si="8"/>
        <v>43823091</v>
      </c>
    </row>
    <row r="534" spans="1:6" x14ac:dyDescent="0.35">
      <c r="A534" s="3" t="s">
        <v>3031</v>
      </c>
      <c r="B534">
        <v>50000000</v>
      </c>
      <c r="C534">
        <v>41814863</v>
      </c>
      <c r="D534">
        <f t="shared" si="8"/>
        <v>-8185137</v>
      </c>
    </row>
    <row r="535" spans="1:6" x14ac:dyDescent="0.35">
      <c r="A535" s="3" t="s">
        <v>3037</v>
      </c>
      <c r="B535">
        <v>75000000</v>
      </c>
      <c r="C535">
        <v>97360069</v>
      </c>
      <c r="D535">
        <f t="shared" si="8"/>
        <v>22360069</v>
      </c>
    </row>
    <row r="536" spans="1:6" x14ac:dyDescent="0.35">
      <c r="A536" s="3" t="s">
        <v>3040</v>
      </c>
      <c r="B536">
        <v>75000000</v>
      </c>
      <c r="C536">
        <v>117698894</v>
      </c>
      <c r="D536">
        <f t="shared" si="8"/>
        <v>42698894</v>
      </c>
    </row>
    <row r="537" spans="1:6" x14ac:dyDescent="0.35">
      <c r="A537" s="3" t="s">
        <v>3044</v>
      </c>
      <c r="B537">
        <v>80000000</v>
      </c>
      <c r="C537">
        <v>162001186</v>
      </c>
      <c r="D537">
        <f t="shared" si="8"/>
        <v>82001186</v>
      </c>
    </row>
    <row r="538" spans="1:6" x14ac:dyDescent="0.35">
      <c r="A538" s="3" t="s">
        <v>3047</v>
      </c>
      <c r="B538">
        <v>60000000</v>
      </c>
      <c r="C538">
        <v>77032279</v>
      </c>
      <c r="D538">
        <f t="shared" si="8"/>
        <v>17032279</v>
      </c>
    </row>
    <row r="539" spans="1:6" hidden="1" x14ac:dyDescent="0.35">
      <c r="A539" s="3" t="s">
        <v>3052</v>
      </c>
      <c r="D539">
        <f t="shared" si="8"/>
        <v>0</v>
      </c>
      <c r="E539"/>
      <c r="F539"/>
    </row>
    <row r="540" spans="1:6" x14ac:dyDescent="0.35">
      <c r="A540" s="3" t="s">
        <v>3058</v>
      </c>
      <c r="B540">
        <v>35000000</v>
      </c>
      <c r="C540">
        <v>73023275</v>
      </c>
      <c r="D540">
        <f t="shared" si="8"/>
        <v>38023275</v>
      </c>
    </row>
    <row r="541" spans="1:6" x14ac:dyDescent="0.35">
      <c r="A541" s="3" t="s">
        <v>3063</v>
      </c>
      <c r="B541">
        <v>75000000</v>
      </c>
      <c r="C541">
        <v>68473360</v>
      </c>
      <c r="D541">
        <f t="shared" si="8"/>
        <v>-6526640</v>
      </c>
    </row>
    <row r="542" spans="1:6" x14ac:dyDescent="0.35">
      <c r="A542" s="3" t="s">
        <v>3068</v>
      </c>
      <c r="B542">
        <v>75000000</v>
      </c>
      <c r="C542">
        <v>66636385</v>
      </c>
      <c r="D542">
        <f t="shared" si="8"/>
        <v>-8363615</v>
      </c>
    </row>
    <row r="543" spans="1:6" x14ac:dyDescent="0.35">
      <c r="A543" s="3" t="s">
        <v>3072</v>
      </c>
      <c r="B543">
        <v>75000000</v>
      </c>
      <c r="C543">
        <v>160762022</v>
      </c>
      <c r="D543">
        <f t="shared" si="8"/>
        <v>85762022</v>
      </c>
    </row>
    <row r="544" spans="1:6" x14ac:dyDescent="0.35">
      <c r="A544" s="3" t="s">
        <v>3078</v>
      </c>
      <c r="B544">
        <v>70000000</v>
      </c>
      <c r="C544">
        <v>103338338</v>
      </c>
      <c r="D544">
        <f t="shared" si="8"/>
        <v>33338338</v>
      </c>
    </row>
    <row r="545" spans="1:6" hidden="1" x14ac:dyDescent="0.35">
      <c r="A545" s="3" t="s">
        <v>3084</v>
      </c>
      <c r="D545">
        <f t="shared" si="8"/>
        <v>0</v>
      </c>
      <c r="E545"/>
      <c r="F545"/>
    </row>
    <row r="546" spans="1:6" x14ac:dyDescent="0.35">
      <c r="A546" s="3" t="s">
        <v>3091</v>
      </c>
      <c r="B546">
        <v>53000000</v>
      </c>
      <c r="C546">
        <v>55808744</v>
      </c>
      <c r="D546">
        <f t="shared" si="8"/>
        <v>2808744</v>
      </c>
    </row>
    <row r="547" spans="1:6" x14ac:dyDescent="0.35">
      <c r="A547" s="3" t="s">
        <v>3095</v>
      </c>
      <c r="B547">
        <v>70000000</v>
      </c>
      <c r="C547">
        <v>47379090</v>
      </c>
      <c r="D547">
        <f t="shared" si="8"/>
        <v>-22620910</v>
      </c>
    </row>
    <row r="548" spans="1:6" x14ac:dyDescent="0.35">
      <c r="A548" s="3" t="s">
        <v>3099</v>
      </c>
      <c r="B548">
        <v>70000000</v>
      </c>
      <c r="C548">
        <v>43426961</v>
      </c>
      <c r="D548">
        <f t="shared" si="8"/>
        <v>-26573039</v>
      </c>
    </row>
    <row r="549" spans="1:6" x14ac:dyDescent="0.35">
      <c r="A549" s="3" t="s">
        <v>3105</v>
      </c>
      <c r="B549">
        <v>75000000</v>
      </c>
      <c r="C549">
        <v>47000485</v>
      </c>
      <c r="D549">
        <f t="shared" si="8"/>
        <v>-27999515</v>
      </c>
    </row>
    <row r="550" spans="1:6" x14ac:dyDescent="0.35">
      <c r="A550" s="3" t="s">
        <v>3108</v>
      </c>
      <c r="B550">
        <v>75000000</v>
      </c>
      <c r="C550">
        <v>45434443</v>
      </c>
      <c r="D550">
        <f t="shared" si="8"/>
        <v>-29565557</v>
      </c>
    </row>
    <row r="551" spans="1:6" x14ac:dyDescent="0.35">
      <c r="A551" s="3" t="s">
        <v>3113</v>
      </c>
      <c r="B551">
        <v>80000000</v>
      </c>
      <c r="C551">
        <v>42044321</v>
      </c>
      <c r="D551">
        <f t="shared" si="8"/>
        <v>-37955679</v>
      </c>
    </row>
    <row r="552" spans="1:6" x14ac:dyDescent="0.35">
      <c r="A552" s="3" t="s">
        <v>3119</v>
      </c>
      <c r="B552">
        <v>75000000</v>
      </c>
      <c r="C552">
        <v>73661010</v>
      </c>
      <c r="D552">
        <f t="shared" si="8"/>
        <v>-1338990</v>
      </c>
    </row>
    <row r="553" spans="1:6" x14ac:dyDescent="0.35">
      <c r="A553" s="3" t="s">
        <v>3125</v>
      </c>
      <c r="B553">
        <v>80000000</v>
      </c>
      <c r="C553">
        <v>41523271</v>
      </c>
      <c r="D553">
        <f t="shared" si="8"/>
        <v>-38476729</v>
      </c>
    </row>
    <row r="554" spans="1:6" x14ac:dyDescent="0.35">
      <c r="A554" s="3" t="s">
        <v>3132</v>
      </c>
      <c r="B554">
        <v>55000000</v>
      </c>
      <c r="C554">
        <v>37600435</v>
      </c>
      <c r="D554">
        <f t="shared" si="8"/>
        <v>-17399565</v>
      </c>
    </row>
    <row r="555" spans="1:6" x14ac:dyDescent="0.35">
      <c r="A555" s="3" t="s">
        <v>3139</v>
      </c>
      <c r="B555">
        <v>75000000</v>
      </c>
      <c r="C555">
        <v>39251128</v>
      </c>
      <c r="D555">
        <f t="shared" si="8"/>
        <v>-35748872</v>
      </c>
    </row>
    <row r="556" spans="1:6" x14ac:dyDescent="0.35">
      <c r="A556" s="3" t="s">
        <v>3145</v>
      </c>
      <c r="B556">
        <v>75000000</v>
      </c>
      <c r="C556">
        <v>83503161</v>
      </c>
      <c r="D556">
        <f t="shared" si="8"/>
        <v>8503161</v>
      </c>
    </row>
    <row r="557" spans="1:6" x14ac:dyDescent="0.35">
      <c r="A557" s="3" t="s">
        <v>3150</v>
      </c>
      <c r="B557">
        <v>52000000</v>
      </c>
      <c r="C557">
        <v>34636443</v>
      </c>
      <c r="D557">
        <f t="shared" si="8"/>
        <v>-17363557</v>
      </c>
    </row>
    <row r="558" spans="1:6" x14ac:dyDescent="0.35">
      <c r="A558" s="3" t="s">
        <v>3156</v>
      </c>
      <c r="B558">
        <v>75000000</v>
      </c>
      <c r="C558">
        <v>22751979</v>
      </c>
      <c r="D558">
        <f t="shared" si="8"/>
        <v>-52248021</v>
      </c>
    </row>
    <row r="559" spans="1:6" x14ac:dyDescent="0.35">
      <c r="A559" s="3" t="s">
        <v>3160</v>
      </c>
      <c r="B559">
        <v>75000000</v>
      </c>
      <c r="C559">
        <v>30013346</v>
      </c>
      <c r="D559">
        <f t="shared" si="8"/>
        <v>-44986654</v>
      </c>
    </row>
    <row r="560" spans="1:6" x14ac:dyDescent="0.35">
      <c r="A560" s="3" t="s">
        <v>3166</v>
      </c>
      <c r="B560">
        <v>75000000</v>
      </c>
      <c r="C560">
        <v>14567883</v>
      </c>
      <c r="D560">
        <f t="shared" si="8"/>
        <v>-60432117</v>
      </c>
    </row>
    <row r="561" spans="1:6" hidden="1" x14ac:dyDescent="0.35">
      <c r="A561" s="3" t="s">
        <v>3172</v>
      </c>
      <c r="C561">
        <v>90820</v>
      </c>
      <c r="D561">
        <f t="shared" si="8"/>
        <v>90820</v>
      </c>
      <c r="E561"/>
      <c r="F561"/>
    </row>
    <row r="562" spans="1:6" x14ac:dyDescent="0.35">
      <c r="A562" s="3" t="s">
        <v>3179</v>
      </c>
      <c r="B562">
        <v>75000000</v>
      </c>
      <c r="C562">
        <v>5409517</v>
      </c>
      <c r="D562">
        <f t="shared" si="8"/>
        <v>-69590483</v>
      </c>
    </row>
    <row r="563" spans="1:6" x14ac:dyDescent="0.35">
      <c r="A563" s="3" t="s">
        <v>3183</v>
      </c>
      <c r="B563">
        <v>45000000</v>
      </c>
      <c r="C563">
        <v>21009180</v>
      </c>
      <c r="D563">
        <f t="shared" si="8"/>
        <v>-23990820</v>
      </c>
    </row>
    <row r="564" spans="1:6" x14ac:dyDescent="0.35">
      <c r="A564" s="3" t="s">
        <v>3186</v>
      </c>
      <c r="B564">
        <v>75000000</v>
      </c>
      <c r="C564">
        <v>94999143</v>
      </c>
      <c r="D564">
        <f t="shared" si="8"/>
        <v>19999143</v>
      </c>
    </row>
    <row r="565" spans="1:6" x14ac:dyDescent="0.35">
      <c r="A565" s="3" t="s">
        <v>3190</v>
      </c>
      <c r="B565">
        <v>74000000</v>
      </c>
      <c r="C565">
        <v>336029560</v>
      </c>
      <c r="D565">
        <f t="shared" si="8"/>
        <v>262029560</v>
      </c>
    </row>
    <row r="566" spans="1:6" x14ac:dyDescent="0.35">
      <c r="A566" s="3" t="s">
        <v>3193</v>
      </c>
      <c r="B566">
        <v>82000000</v>
      </c>
      <c r="C566">
        <v>36381716</v>
      </c>
      <c r="D566">
        <f t="shared" si="8"/>
        <v>-45618284</v>
      </c>
    </row>
    <row r="567" spans="1:6" x14ac:dyDescent="0.35">
      <c r="A567" s="3" t="s">
        <v>3197</v>
      </c>
      <c r="B567">
        <v>69000000</v>
      </c>
      <c r="C567">
        <v>55585389</v>
      </c>
      <c r="D567">
        <f t="shared" si="8"/>
        <v>-13414611</v>
      </c>
    </row>
    <row r="568" spans="1:6" x14ac:dyDescent="0.35">
      <c r="A568" s="3" t="s">
        <v>3203</v>
      </c>
      <c r="B568">
        <v>75000000</v>
      </c>
      <c r="C568">
        <v>36976367</v>
      </c>
      <c r="D568">
        <f t="shared" si="8"/>
        <v>-38023633</v>
      </c>
    </row>
    <row r="569" spans="1:6" x14ac:dyDescent="0.35">
      <c r="A569" s="3" t="s">
        <v>3209</v>
      </c>
      <c r="B569">
        <v>73000000</v>
      </c>
      <c r="C569">
        <v>107225164</v>
      </c>
      <c r="D569">
        <f t="shared" si="8"/>
        <v>34225164</v>
      </c>
    </row>
    <row r="570" spans="1:6" x14ac:dyDescent="0.35">
      <c r="A570" s="3" t="s">
        <v>3214</v>
      </c>
      <c r="B570">
        <v>70000000</v>
      </c>
      <c r="C570">
        <v>70224196</v>
      </c>
      <c r="D570">
        <f t="shared" si="8"/>
        <v>224196</v>
      </c>
    </row>
    <row r="571" spans="1:6" x14ac:dyDescent="0.35">
      <c r="A571" s="3" t="s">
        <v>3219</v>
      </c>
      <c r="B571">
        <v>75000000</v>
      </c>
      <c r="C571">
        <v>51814190</v>
      </c>
      <c r="D571">
        <f t="shared" si="8"/>
        <v>-23185810</v>
      </c>
    </row>
    <row r="572" spans="1:6" x14ac:dyDescent="0.35">
      <c r="A572" s="3" t="s">
        <v>3224</v>
      </c>
      <c r="B572">
        <v>70000000</v>
      </c>
      <c r="C572">
        <v>47456450</v>
      </c>
      <c r="D572">
        <f t="shared" si="8"/>
        <v>-22543550</v>
      </c>
    </row>
    <row r="573" spans="1:6" x14ac:dyDescent="0.35">
      <c r="A573" s="3" t="s">
        <v>3229</v>
      </c>
      <c r="B573">
        <v>73000000</v>
      </c>
      <c r="C573">
        <v>148213377</v>
      </c>
      <c r="D573">
        <f t="shared" si="8"/>
        <v>75213377</v>
      </c>
    </row>
    <row r="574" spans="1:6" x14ac:dyDescent="0.35">
      <c r="A574" s="3" t="s">
        <v>3235</v>
      </c>
      <c r="B574">
        <v>72000000</v>
      </c>
      <c r="C574">
        <v>112950721</v>
      </c>
      <c r="D574">
        <f t="shared" si="8"/>
        <v>40950721</v>
      </c>
    </row>
    <row r="575" spans="1:6" x14ac:dyDescent="0.35">
      <c r="A575" s="3" t="s">
        <v>3243</v>
      </c>
      <c r="B575">
        <v>72000000</v>
      </c>
      <c r="C575">
        <v>75600000</v>
      </c>
      <c r="D575">
        <f t="shared" si="8"/>
        <v>3600000</v>
      </c>
    </row>
    <row r="576" spans="1:6" x14ac:dyDescent="0.35">
      <c r="A576" s="3" t="s">
        <v>3248</v>
      </c>
      <c r="B576">
        <v>70000000</v>
      </c>
      <c r="C576">
        <v>62647540</v>
      </c>
      <c r="D576">
        <f t="shared" si="8"/>
        <v>-7352460</v>
      </c>
    </row>
    <row r="577" spans="1:4" x14ac:dyDescent="0.35">
      <c r="A577" s="3" t="s">
        <v>3255</v>
      </c>
      <c r="B577">
        <v>75000000</v>
      </c>
      <c r="C577">
        <v>183132370</v>
      </c>
      <c r="D577">
        <f t="shared" si="8"/>
        <v>108132370</v>
      </c>
    </row>
    <row r="578" spans="1:4" x14ac:dyDescent="0.35">
      <c r="A578" s="3" t="s">
        <v>3261</v>
      </c>
      <c r="B578">
        <v>72000000</v>
      </c>
      <c r="C578">
        <v>27796042</v>
      </c>
      <c r="D578">
        <f t="shared" si="8"/>
        <v>-44203958</v>
      </c>
    </row>
    <row r="579" spans="1:4" x14ac:dyDescent="0.35">
      <c r="A579" s="3" t="s">
        <v>3266</v>
      </c>
      <c r="B579">
        <v>72000000</v>
      </c>
      <c r="C579">
        <v>32616869</v>
      </c>
      <c r="D579">
        <f t="shared" si="8"/>
        <v>-39383131</v>
      </c>
    </row>
    <row r="580" spans="1:4" x14ac:dyDescent="0.35">
      <c r="A580" s="3" t="s">
        <v>3273</v>
      </c>
      <c r="B580">
        <v>59660000</v>
      </c>
      <c r="C580">
        <v>18947630</v>
      </c>
      <c r="D580">
        <f t="shared" ref="D580:D643" si="9">C580-B580</f>
        <v>-40712370</v>
      </c>
    </row>
    <row r="581" spans="1:4" x14ac:dyDescent="0.35">
      <c r="A581" s="3" t="s">
        <v>3278</v>
      </c>
      <c r="B581">
        <v>60000000</v>
      </c>
      <c r="C581">
        <v>114195633</v>
      </c>
      <c r="D581">
        <f t="shared" si="9"/>
        <v>54195633</v>
      </c>
    </row>
    <row r="582" spans="1:4" x14ac:dyDescent="0.35">
      <c r="A582" s="3" t="s">
        <v>3282</v>
      </c>
      <c r="B582">
        <v>71500000</v>
      </c>
      <c r="C582">
        <v>144156464</v>
      </c>
      <c r="D582">
        <f t="shared" si="9"/>
        <v>72656464</v>
      </c>
    </row>
    <row r="583" spans="1:4" x14ac:dyDescent="0.35">
      <c r="A583" s="3" t="s">
        <v>3288</v>
      </c>
      <c r="B583">
        <v>72000000</v>
      </c>
      <c r="C583">
        <v>227965690</v>
      </c>
      <c r="D583">
        <f t="shared" si="9"/>
        <v>155965690</v>
      </c>
    </row>
    <row r="584" spans="1:4" x14ac:dyDescent="0.35">
      <c r="A584" s="3" t="s">
        <v>3294</v>
      </c>
      <c r="B584">
        <v>150000000</v>
      </c>
      <c r="C584">
        <v>436471036</v>
      </c>
      <c r="D584">
        <f t="shared" si="9"/>
        <v>286471036</v>
      </c>
    </row>
    <row r="585" spans="1:4" x14ac:dyDescent="0.35">
      <c r="A585" s="3" t="s">
        <v>3299</v>
      </c>
      <c r="B585">
        <v>120000000</v>
      </c>
      <c r="C585">
        <v>244052771</v>
      </c>
      <c r="D585">
        <f t="shared" si="9"/>
        <v>124052771</v>
      </c>
    </row>
    <row r="586" spans="1:4" x14ac:dyDescent="0.35">
      <c r="A586" s="3" t="s">
        <v>3304</v>
      </c>
      <c r="B586">
        <v>70000000</v>
      </c>
      <c r="C586">
        <v>152149590</v>
      </c>
      <c r="D586">
        <f t="shared" si="9"/>
        <v>82149590</v>
      </c>
    </row>
    <row r="587" spans="1:4" x14ac:dyDescent="0.35">
      <c r="A587" s="3" t="s">
        <v>3309</v>
      </c>
      <c r="B587">
        <v>70000000</v>
      </c>
      <c r="C587">
        <v>141204016</v>
      </c>
      <c r="D587">
        <f t="shared" si="9"/>
        <v>71204016</v>
      </c>
    </row>
    <row r="588" spans="1:4" x14ac:dyDescent="0.35">
      <c r="A588" s="3" t="s">
        <v>3316</v>
      </c>
      <c r="B588">
        <v>74000000</v>
      </c>
      <c r="C588">
        <v>162495848</v>
      </c>
      <c r="D588">
        <f t="shared" si="9"/>
        <v>88495848</v>
      </c>
    </row>
    <row r="589" spans="1:4" x14ac:dyDescent="0.35">
      <c r="A589" s="3" t="s">
        <v>3319</v>
      </c>
      <c r="B589">
        <v>80000000</v>
      </c>
      <c r="C589">
        <v>136448821</v>
      </c>
      <c r="D589">
        <f t="shared" si="9"/>
        <v>56448821</v>
      </c>
    </row>
    <row r="590" spans="1:4" x14ac:dyDescent="0.35">
      <c r="A590" s="3" t="s">
        <v>3323</v>
      </c>
      <c r="B590">
        <v>75000000</v>
      </c>
      <c r="C590">
        <v>120523073</v>
      </c>
      <c r="D590">
        <f t="shared" si="9"/>
        <v>45523073</v>
      </c>
    </row>
    <row r="591" spans="1:4" x14ac:dyDescent="0.35">
      <c r="A591" s="3" t="s">
        <v>3326</v>
      </c>
      <c r="B591">
        <v>70000000</v>
      </c>
      <c r="C591">
        <v>119654900</v>
      </c>
      <c r="D591">
        <f t="shared" si="9"/>
        <v>49654900</v>
      </c>
    </row>
    <row r="592" spans="1:4" x14ac:dyDescent="0.35">
      <c r="A592" s="3" t="s">
        <v>1865</v>
      </c>
      <c r="B592">
        <v>100000000</v>
      </c>
      <c r="C592">
        <v>72660029</v>
      </c>
      <c r="D592">
        <f t="shared" si="9"/>
        <v>-27339971</v>
      </c>
    </row>
    <row r="593" spans="1:6" x14ac:dyDescent="0.35">
      <c r="A593" s="3" t="s">
        <v>3330</v>
      </c>
      <c r="B593">
        <v>70000000</v>
      </c>
      <c r="C593">
        <v>117541000</v>
      </c>
      <c r="D593">
        <f t="shared" si="9"/>
        <v>47541000</v>
      </c>
    </row>
    <row r="594" spans="1:6" x14ac:dyDescent="0.35">
      <c r="A594" s="3" t="s">
        <v>3337</v>
      </c>
      <c r="B594">
        <v>80000000</v>
      </c>
      <c r="C594">
        <v>116643346</v>
      </c>
      <c r="D594">
        <f t="shared" si="9"/>
        <v>36643346</v>
      </c>
    </row>
    <row r="595" spans="1:6" hidden="1" x14ac:dyDescent="0.35">
      <c r="A595" s="3" t="s">
        <v>3343</v>
      </c>
      <c r="D595">
        <f t="shared" si="9"/>
        <v>0</v>
      </c>
      <c r="E595"/>
      <c r="F595"/>
    </row>
    <row r="596" spans="1:6" x14ac:dyDescent="0.35">
      <c r="A596" s="3" t="s">
        <v>3349</v>
      </c>
      <c r="B596">
        <v>68000000</v>
      </c>
      <c r="C596">
        <v>100614858</v>
      </c>
      <c r="D596">
        <f t="shared" si="9"/>
        <v>32614858</v>
      </c>
    </row>
    <row r="597" spans="1:6" x14ac:dyDescent="0.35">
      <c r="A597" s="3" t="s">
        <v>3354</v>
      </c>
      <c r="B597">
        <v>70000000</v>
      </c>
      <c r="C597">
        <v>42272747</v>
      </c>
      <c r="D597">
        <f t="shared" si="9"/>
        <v>-27727253</v>
      </c>
    </row>
    <row r="598" spans="1:6" x14ac:dyDescent="0.35">
      <c r="A598" s="3" t="s">
        <v>3358</v>
      </c>
      <c r="B598">
        <v>60000000</v>
      </c>
      <c r="C598">
        <v>80281096</v>
      </c>
      <c r="D598">
        <f t="shared" si="9"/>
        <v>20281096</v>
      </c>
    </row>
    <row r="599" spans="1:6" x14ac:dyDescent="0.35">
      <c r="A599" s="3" t="s">
        <v>3364</v>
      </c>
      <c r="B599">
        <v>75000000</v>
      </c>
      <c r="C599">
        <v>219613391</v>
      </c>
      <c r="D599">
        <f t="shared" si="9"/>
        <v>144613391</v>
      </c>
    </row>
    <row r="600" spans="1:6" x14ac:dyDescent="0.35">
      <c r="A600" s="3" t="s">
        <v>3368</v>
      </c>
      <c r="B600">
        <v>75000000</v>
      </c>
      <c r="C600">
        <v>78120196</v>
      </c>
      <c r="D600">
        <f t="shared" si="9"/>
        <v>3120196</v>
      </c>
    </row>
    <row r="601" spans="1:6" x14ac:dyDescent="0.35">
      <c r="A601" s="3" t="s">
        <v>3372</v>
      </c>
      <c r="B601">
        <v>70000000</v>
      </c>
      <c r="C601">
        <v>98895417</v>
      </c>
      <c r="D601">
        <f t="shared" si="9"/>
        <v>28895417</v>
      </c>
    </row>
    <row r="602" spans="1:6" x14ac:dyDescent="0.35">
      <c r="A602" s="3" t="s">
        <v>3378</v>
      </c>
      <c r="B602">
        <v>58000000</v>
      </c>
      <c r="C602">
        <v>70117571</v>
      </c>
      <c r="D602">
        <f t="shared" si="9"/>
        <v>12117571</v>
      </c>
    </row>
    <row r="603" spans="1:6" x14ac:dyDescent="0.35">
      <c r="A603" s="3" t="s">
        <v>3382</v>
      </c>
      <c r="B603">
        <v>70000000</v>
      </c>
      <c r="C603">
        <v>83552429</v>
      </c>
      <c r="D603">
        <f t="shared" si="9"/>
        <v>13552429</v>
      </c>
    </row>
    <row r="604" spans="1:6" x14ac:dyDescent="0.35">
      <c r="A604" s="3" t="s">
        <v>3386</v>
      </c>
      <c r="B604">
        <v>70000000</v>
      </c>
      <c r="C604">
        <v>66257002</v>
      </c>
      <c r="D604">
        <f t="shared" si="9"/>
        <v>-3742998</v>
      </c>
    </row>
    <row r="605" spans="1:6" x14ac:dyDescent="0.35">
      <c r="A605" s="3" t="s">
        <v>3392</v>
      </c>
      <c r="B605">
        <v>70000000</v>
      </c>
      <c r="C605">
        <v>65012000</v>
      </c>
      <c r="D605">
        <f t="shared" si="9"/>
        <v>-4988000</v>
      </c>
    </row>
    <row r="606" spans="1:6" x14ac:dyDescent="0.35">
      <c r="A606" s="3" t="s">
        <v>3398</v>
      </c>
      <c r="B606">
        <v>66000000</v>
      </c>
      <c r="C606">
        <v>79883359</v>
      </c>
      <c r="D606">
        <f t="shared" si="9"/>
        <v>13883359</v>
      </c>
    </row>
    <row r="607" spans="1:6" x14ac:dyDescent="0.35">
      <c r="A607" s="3" t="s">
        <v>3402</v>
      </c>
      <c r="B607">
        <v>70000000</v>
      </c>
      <c r="C607">
        <v>78031620</v>
      </c>
      <c r="D607">
        <f t="shared" si="9"/>
        <v>8031620</v>
      </c>
    </row>
    <row r="608" spans="1:6" x14ac:dyDescent="0.35">
      <c r="A608" s="3" t="s">
        <v>3406</v>
      </c>
      <c r="B608">
        <v>69500000</v>
      </c>
      <c r="C608">
        <v>54222000</v>
      </c>
      <c r="D608">
        <f t="shared" si="9"/>
        <v>-15278000</v>
      </c>
    </row>
    <row r="609" spans="1:4" x14ac:dyDescent="0.35">
      <c r="A609" s="3" t="s">
        <v>3410</v>
      </c>
      <c r="B609">
        <v>70000000</v>
      </c>
      <c r="C609">
        <v>52474616</v>
      </c>
      <c r="D609">
        <f t="shared" si="9"/>
        <v>-17525384</v>
      </c>
    </row>
    <row r="610" spans="1:4" x14ac:dyDescent="0.35">
      <c r="A610" s="3" t="s">
        <v>3417</v>
      </c>
      <c r="B610">
        <v>70000000</v>
      </c>
      <c r="C610">
        <v>55942830</v>
      </c>
      <c r="D610">
        <f t="shared" si="9"/>
        <v>-14057170</v>
      </c>
    </row>
    <row r="611" spans="1:4" x14ac:dyDescent="0.35">
      <c r="A611" s="3" t="s">
        <v>3421</v>
      </c>
      <c r="B611">
        <v>70000000</v>
      </c>
      <c r="C611">
        <v>40932372</v>
      </c>
      <c r="D611">
        <f t="shared" si="9"/>
        <v>-29067628</v>
      </c>
    </row>
    <row r="612" spans="1:4" x14ac:dyDescent="0.35">
      <c r="A612" s="3" t="s">
        <v>3426</v>
      </c>
      <c r="B612">
        <v>70000000</v>
      </c>
      <c r="C612">
        <v>38345403</v>
      </c>
      <c r="D612">
        <f t="shared" si="9"/>
        <v>-31654597</v>
      </c>
    </row>
    <row r="613" spans="1:4" x14ac:dyDescent="0.35">
      <c r="A613" s="3" t="s">
        <v>3431</v>
      </c>
      <c r="B613">
        <v>70000000</v>
      </c>
      <c r="C613">
        <v>37901509</v>
      </c>
      <c r="D613">
        <f t="shared" si="9"/>
        <v>-32098491</v>
      </c>
    </row>
    <row r="614" spans="1:4" x14ac:dyDescent="0.35">
      <c r="A614" s="3" t="s">
        <v>3435</v>
      </c>
      <c r="B614">
        <v>70000000</v>
      </c>
      <c r="C614">
        <v>48430355</v>
      </c>
      <c r="D614">
        <f t="shared" si="9"/>
        <v>-21569645</v>
      </c>
    </row>
    <row r="615" spans="1:4" x14ac:dyDescent="0.35">
      <c r="A615" s="3" t="s">
        <v>3440</v>
      </c>
      <c r="B615">
        <v>70000000</v>
      </c>
      <c r="C615">
        <v>30157016</v>
      </c>
      <c r="D615">
        <f t="shared" si="9"/>
        <v>-39842984</v>
      </c>
    </row>
    <row r="616" spans="1:4" x14ac:dyDescent="0.35">
      <c r="A616" s="3" t="s">
        <v>3447</v>
      </c>
      <c r="B616">
        <v>60000000</v>
      </c>
      <c r="C616">
        <v>28031250</v>
      </c>
      <c r="D616">
        <f t="shared" si="9"/>
        <v>-31968750</v>
      </c>
    </row>
    <row r="617" spans="1:4" x14ac:dyDescent="0.35">
      <c r="A617" s="3" t="s">
        <v>3452</v>
      </c>
      <c r="B617">
        <v>70000000</v>
      </c>
      <c r="C617">
        <v>33105600</v>
      </c>
      <c r="D617">
        <f t="shared" si="9"/>
        <v>-36894400</v>
      </c>
    </row>
    <row r="618" spans="1:4" x14ac:dyDescent="0.35">
      <c r="A618" s="3" t="s">
        <v>3459</v>
      </c>
      <c r="B618">
        <v>70000000</v>
      </c>
      <c r="C618">
        <v>62321039</v>
      </c>
      <c r="D618">
        <f t="shared" si="9"/>
        <v>-7678961</v>
      </c>
    </row>
    <row r="619" spans="1:4" x14ac:dyDescent="0.35">
      <c r="A619" s="3" t="s">
        <v>3466</v>
      </c>
      <c r="B619">
        <v>75000000</v>
      </c>
      <c r="C619">
        <v>38509342</v>
      </c>
      <c r="D619">
        <f t="shared" si="9"/>
        <v>-36490658</v>
      </c>
    </row>
    <row r="620" spans="1:4" x14ac:dyDescent="0.35">
      <c r="A620" s="3" t="s">
        <v>3471</v>
      </c>
      <c r="B620">
        <v>60000000</v>
      </c>
      <c r="C620">
        <v>19076815</v>
      </c>
      <c r="D620">
        <f t="shared" si="9"/>
        <v>-40923185</v>
      </c>
    </row>
    <row r="621" spans="1:4" x14ac:dyDescent="0.35">
      <c r="A621" s="3" t="s">
        <v>3476</v>
      </c>
      <c r="B621">
        <v>35000000</v>
      </c>
      <c r="C621">
        <v>25093607</v>
      </c>
      <c r="D621">
        <f t="shared" si="9"/>
        <v>-9906393</v>
      </c>
    </row>
    <row r="622" spans="1:4" x14ac:dyDescent="0.35">
      <c r="A622" s="3" t="s">
        <v>3480</v>
      </c>
      <c r="B622">
        <v>70000000</v>
      </c>
      <c r="C622">
        <v>18990542</v>
      </c>
      <c r="D622">
        <f t="shared" si="9"/>
        <v>-51009458</v>
      </c>
    </row>
    <row r="623" spans="1:4" x14ac:dyDescent="0.35">
      <c r="A623" s="3" t="s">
        <v>3485</v>
      </c>
      <c r="B623">
        <v>70000000</v>
      </c>
      <c r="C623">
        <v>14294842</v>
      </c>
      <c r="D623">
        <f t="shared" si="9"/>
        <v>-55705158</v>
      </c>
    </row>
    <row r="624" spans="1:4" x14ac:dyDescent="0.35">
      <c r="A624" s="3" t="s">
        <v>3491</v>
      </c>
      <c r="B624">
        <v>70000000</v>
      </c>
      <c r="C624">
        <v>19819494</v>
      </c>
      <c r="D624">
        <f t="shared" si="9"/>
        <v>-50180506</v>
      </c>
    </row>
    <row r="625" spans="1:4" x14ac:dyDescent="0.35">
      <c r="A625" s="3" t="s">
        <v>3497</v>
      </c>
      <c r="B625">
        <v>70000000</v>
      </c>
      <c r="C625">
        <v>13596911</v>
      </c>
      <c r="D625">
        <f t="shared" si="9"/>
        <v>-56403089</v>
      </c>
    </row>
    <row r="626" spans="1:4" x14ac:dyDescent="0.35">
      <c r="A626" s="3" t="s">
        <v>3502</v>
      </c>
      <c r="B626">
        <v>70000000</v>
      </c>
      <c r="C626">
        <v>8460990</v>
      </c>
      <c r="D626">
        <f t="shared" si="9"/>
        <v>-61539010</v>
      </c>
    </row>
    <row r="627" spans="1:4" x14ac:dyDescent="0.35">
      <c r="A627" s="3" t="s">
        <v>3507</v>
      </c>
      <c r="B627">
        <v>70000000</v>
      </c>
      <c r="C627">
        <v>7097125</v>
      </c>
      <c r="D627">
        <f t="shared" si="9"/>
        <v>-62902875</v>
      </c>
    </row>
    <row r="628" spans="1:4" x14ac:dyDescent="0.35">
      <c r="A628" s="3" t="s">
        <v>3513</v>
      </c>
      <c r="B628">
        <v>70000000</v>
      </c>
      <c r="C628">
        <v>37760080</v>
      </c>
      <c r="D628">
        <f t="shared" si="9"/>
        <v>-32239920</v>
      </c>
    </row>
    <row r="629" spans="1:4" x14ac:dyDescent="0.35">
      <c r="A629" s="3" t="s">
        <v>3519</v>
      </c>
      <c r="B629">
        <v>70000000</v>
      </c>
      <c r="C629">
        <v>5851188</v>
      </c>
      <c r="D629">
        <f t="shared" si="9"/>
        <v>-64148812</v>
      </c>
    </row>
    <row r="630" spans="1:4" x14ac:dyDescent="0.35">
      <c r="A630" s="3" t="s">
        <v>3526</v>
      </c>
      <c r="B630">
        <v>50000000</v>
      </c>
      <c r="C630">
        <v>25121291</v>
      </c>
      <c r="D630">
        <f t="shared" si="9"/>
        <v>-24878709</v>
      </c>
    </row>
    <row r="631" spans="1:4" x14ac:dyDescent="0.35">
      <c r="A631" s="3" t="s">
        <v>3532</v>
      </c>
      <c r="B631">
        <v>70000000</v>
      </c>
      <c r="C631">
        <v>18821279</v>
      </c>
      <c r="D631">
        <f t="shared" si="9"/>
        <v>-51178721</v>
      </c>
    </row>
    <row r="632" spans="1:4" x14ac:dyDescent="0.35">
      <c r="A632" s="3" t="s">
        <v>3537</v>
      </c>
      <c r="B632">
        <v>68000000</v>
      </c>
      <c r="C632">
        <v>118471320</v>
      </c>
      <c r="D632">
        <f t="shared" si="9"/>
        <v>50471320</v>
      </c>
    </row>
    <row r="633" spans="1:4" x14ac:dyDescent="0.35">
      <c r="A633" s="3" t="s">
        <v>3542</v>
      </c>
      <c r="B633">
        <v>68000000</v>
      </c>
      <c r="C633">
        <v>300523113</v>
      </c>
      <c r="D633">
        <f t="shared" si="9"/>
        <v>232523113</v>
      </c>
    </row>
    <row r="634" spans="1:4" x14ac:dyDescent="0.35">
      <c r="A634" s="3" t="s">
        <v>3545</v>
      </c>
      <c r="B634">
        <v>68000000</v>
      </c>
      <c r="C634">
        <v>71069884</v>
      </c>
      <c r="D634">
        <f t="shared" si="9"/>
        <v>3069884</v>
      </c>
    </row>
    <row r="635" spans="1:4" x14ac:dyDescent="0.35">
      <c r="A635" s="3" t="s">
        <v>3549</v>
      </c>
      <c r="B635">
        <v>69000000</v>
      </c>
      <c r="C635">
        <v>251501645</v>
      </c>
      <c r="D635">
        <f t="shared" si="9"/>
        <v>182501645</v>
      </c>
    </row>
    <row r="636" spans="1:4" x14ac:dyDescent="0.35">
      <c r="A636" s="3" t="s">
        <v>3556</v>
      </c>
      <c r="B636">
        <v>68000000</v>
      </c>
      <c r="C636">
        <v>35324232</v>
      </c>
      <c r="D636">
        <f t="shared" si="9"/>
        <v>-32675768</v>
      </c>
    </row>
    <row r="637" spans="1:4" x14ac:dyDescent="0.35">
      <c r="A637" s="3" t="s">
        <v>3560</v>
      </c>
      <c r="B637">
        <v>68000000</v>
      </c>
      <c r="C637">
        <v>81257500</v>
      </c>
      <c r="D637">
        <f t="shared" si="9"/>
        <v>13257500</v>
      </c>
    </row>
    <row r="638" spans="1:4" x14ac:dyDescent="0.35">
      <c r="A638" s="3" t="s">
        <v>3567</v>
      </c>
      <c r="B638">
        <v>70000000</v>
      </c>
      <c r="C638">
        <v>617840</v>
      </c>
      <c r="D638">
        <f t="shared" si="9"/>
        <v>-69382160</v>
      </c>
    </row>
    <row r="639" spans="1:4" x14ac:dyDescent="0.35">
      <c r="A639" s="3" t="s">
        <v>3573</v>
      </c>
      <c r="B639">
        <v>65000000</v>
      </c>
      <c r="C639">
        <v>29655590</v>
      </c>
      <c r="D639">
        <f t="shared" si="9"/>
        <v>-35344410</v>
      </c>
    </row>
    <row r="640" spans="1:4" x14ac:dyDescent="0.35">
      <c r="A640" s="3" t="s">
        <v>3577</v>
      </c>
      <c r="B640">
        <v>36000000</v>
      </c>
      <c r="C640">
        <v>45045037</v>
      </c>
      <c r="D640">
        <f t="shared" si="9"/>
        <v>9045037</v>
      </c>
    </row>
    <row r="641" spans="1:6" x14ac:dyDescent="0.35">
      <c r="A641" s="3" t="s">
        <v>3582</v>
      </c>
      <c r="B641">
        <v>68000000</v>
      </c>
      <c r="C641">
        <v>28965197</v>
      </c>
      <c r="D641">
        <f t="shared" si="9"/>
        <v>-39034803</v>
      </c>
    </row>
    <row r="642" spans="1:6" hidden="1" x14ac:dyDescent="0.35">
      <c r="A642" s="3" t="s">
        <v>3588</v>
      </c>
      <c r="C642">
        <v>27550735</v>
      </c>
      <c r="D642">
        <f t="shared" si="9"/>
        <v>27550735</v>
      </c>
      <c r="E642"/>
      <c r="F642"/>
    </row>
    <row r="643" spans="1:6" x14ac:dyDescent="0.35">
      <c r="A643" s="3" t="s">
        <v>3593</v>
      </c>
      <c r="B643">
        <v>70000000</v>
      </c>
      <c r="C643">
        <v>39380442</v>
      </c>
      <c r="D643">
        <f t="shared" si="9"/>
        <v>-30619558</v>
      </c>
    </row>
    <row r="644" spans="1:6" hidden="1" x14ac:dyDescent="0.35">
      <c r="A644" s="3" t="s">
        <v>3597</v>
      </c>
      <c r="C644">
        <v>72980108</v>
      </c>
      <c r="D644">
        <f t="shared" ref="D644:D707" si="10">C644-B644</f>
        <v>72980108</v>
      </c>
      <c r="E644"/>
      <c r="F644"/>
    </row>
    <row r="645" spans="1:6" x14ac:dyDescent="0.35">
      <c r="A645" s="3" t="s">
        <v>3600</v>
      </c>
      <c r="B645">
        <v>69000000</v>
      </c>
      <c r="C645">
        <v>37516013</v>
      </c>
      <c r="D645">
        <f t="shared" si="10"/>
        <v>-31483987</v>
      </c>
    </row>
    <row r="646" spans="1:6" x14ac:dyDescent="0.35">
      <c r="A646" s="3" t="s">
        <v>3604</v>
      </c>
      <c r="B646">
        <v>66000000</v>
      </c>
      <c r="C646">
        <v>87704396</v>
      </c>
      <c r="D646">
        <f t="shared" si="10"/>
        <v>21704396</v>
      </c>
    </row>
    <row r="647" spans="1:6" hidden="1" x14ac:dyDescent="0.35">
      <c r="A647" s="3" t="s">
        <v>3609</v>
      </c>
      <c r="D647">
        <f t="shared" si="10"/>
        <v>0</v>
      </c>
      <c r="E647"/>
      <c r="F647"/>
    </row>
    <row r="648" spans="1:6" x14ac:dyDescent="0.35">
      <c r="A648" s="3" t="s">
        <v>3615</v>
      </c>
      <c r="B648">
        <v>66000000</v>
      </c>
      <c r="C648">
        <v>83892374</v>
      </c>
      <c r="D648">
        <f t="shared" si="10"/>
        <v>17892374</v>
      </c>
    </row>
    <row r="649" spans="1:6" x14ac:dyDescent="0.35">
      <c r="A649" s="3" t="s">
        <v>3620</v>
      </c>
      <c r="B649">
        <v>35000000</v>
      </c>
      <c r="C649">
        <v>5932060</v>
      </c>
      <c r="D649">
        <f t="shared" si="10"/>
        <v>-29067940</v>
      </c>
    </row>
    <row r="650" spans="1:6" x14ac:dyDescent="0.35">
      <c r="A650" s="3" t="s">
        <v>3624</v>
      </c>
      <c r="B650">
        <v>70000000</v>
      </c>
      <c r="C650">
        <v>216119491</v>
      </c>
      <c r="D650">
        <f t="shared" si="10"/>
        <v>146119491</v>
      </c>
    </row>
    <row r="651" spans="1:6" x14ac:dyDescent="0.35">
      <c r="A651" s="3" t="s">
        <v>3628</v>
      </c>
      <c r="B651">
        <v>66000000</v>
      </c>
      <c r="C651">
        <v>43568507</v>
      </c>
      <c r="D651">
        <f t="shared" si="10"/>
        <v>-22431493</v>
      </c>
    </row>
    <row r="652" spans="1:6" x14ac:dyDescent="0.35">
      <c r="A652" s="3" t="s">
        <v>3633</v>
      </c>
      <c r="B652">
        <v>70000000</v>
      </c>
      <c r="C652">
        <v>182805123</v>
      </c>
      <c r="D652">
        <f t="shared" si="10"/>
        <v>112805123</v>
      </c>
    </row>
    <row r="653" spans="1:6" x14ac:dyDescent="0.35">
      <c r="A653" s="3" t="s">
        <v>3636</v>
      </c>
      <c r="B653">
        <v>59000000</v>
      </c>
      <c r="C653">
        <v>176387405</v>
      </c>
      <c r="D653">
        <f t="shared" si="10"/>
        <v>117387405</v>
      </c>
    </row>
    <row r="654" spans="1:6" x14ac:dyDescent="0.35">
      <c r="A654" s="3" t="s">
        <v>3640</v>
      </c>
      <c r="B654">
        <v>68000000</v>
      </c>
      <c r="C654">
        <v>33685268</v>
      </c>
      <c r="D654">
        <f t="shared" si="10"/>
        <v>-34314732</v>
      </c>
    </row>
    <row r="655" spans="1:6" x14ac:dyDescent="0.35">
      <c r="A655" s="3" t="s">
        <v>3644</v>
      </c>
      <c r="B655">
        <v>65000000</v>
      </c>
      <c r="C655">
        <v>182204440</v>
      </c>
      <c r="D655">
        <f t="shared" si="10"/>
        <v>117204440</v>
      </c>
    </row>
    <row r="656" spans="1:6" x14ac:dyDescent="0.35">
      <c r="A656" s="3" t="s">
        <v>3648</v>
      </c>
      <c r="B656">
        <v>63000000</v>
      </c>
      <c r="C656">
        <v>171383253</v>
      </c>
      <c r="D656">
        <f t="shared" si="10"/>
        <v>108383253</v>
      </c>
    </row>
    <row r="657" spans="1:4" x14ac:dyDescent="0.35">
      <c r="A657" s="3" t="s">
        <v>3653</v>
      </c>
      <c r="B657">
        <v>62000000</v>
      </c>
      <c r="C657">
        <v>172071312</v>
      </c>
      <c r="D657">
        <f t="shared" si="10"/>
        <v>110071312</v>
      </c>
    </row>
    <row r="658" spans="1:4" x14ac:dyDescent="0.35">
      <c r="A658" s="3" t="s">
        <v>1307</v>
      </c>
      <c r="B658">
        <v>65000000</v>
      </c>
      <c r="C658">
        <v>119412921</v>
      </c>
      <c r="D658">
        <f t="shared" si="10"/>
        <v>54412921</v>
      </c>
    </row>
    <row r="659" spans="1:4" x14ac:dyDescent="0.35">
      <c r="A659" s="3" t="s">
        <v>3660</v>
      </c>
      <c r="B659">
        <v>60000000</v>
      </c>
      <c r="C659">
        <v>139225854</v>
      </c>
      <c r="D659">
        <f t="shared" si="10"/>
        <v>79225854</v>
      </c>
    </row>
    <row r="660" spans="1:4" x14ac:dyDescent="0.35">
      <c r="A660" s="3" t="s">
        <v>3665</v>
      </c>
      <c r="B660">
        <v>61000000</v>
      </c>
      <c r="C660">
        <v>148775460</v>
      </c>
      <c r="D660">
        <f t="shared" si="10"/>
        <v>87775460</v>
      </c>
    </row>
    <row r="661" spans="1:4" x14ac:dyDescent="0.35">
      <c r="A661" s="3" t="s">
        <v>3670</v>
      </c>
      <c r="B661">
        <v>65000000</v>
      </c>
      <c r="C661">
        <v>115731542</v>
      </c>
      <c r="D661">
        <f t="shared" si="10"/>
        <v>50731542</v>
      </c>
    </row>
    <row r="662" spans="1:4" x14ac:dyDescent="0.35">
      <c r="A662" s="3" t="s">
        <v>3673</v>
      </c>
      <c r="B662">
        <v>65000000</v>
      </c>
      <c r="C662">
        <v>100468793</v>
      </c>
      <c r="D662">
        <f t="shared" si="10"/>
        <v>35468793</v>
      </c>
    </row>
    <row r="663" spans="1:4" x14ac:dyDescent="0.35">
      <c r="A663" s="3" t="s">
        <v>3679</v>
      </c>
      <c r="B663">
        <v>65000000</v>
      </c>
      <c r="C663">
        <v>93771072</v>
      </c>
      <c r="D663">
        <f t="shared" si="10"/>
        <v>28771072</v>
      </c>
    </row>
    <row r="664" spans="1:4" x14ac:dyDescent="0.35">
      <c r="A664" s="3" t="s">
        <v>3683</v>
      </c>
      <c r="B664">
        <v>65000000</v>
      </c>
      <c r="C664">
        <v>100448498</v>
      </c>
      <c r="D664">
        <f t="shared" si="10"/>
        <v>35448498</v>
      </c>
    </row>
    <row r="665" spans="1:4" x14ac:dyDescent="0.35">
      <c r="A665" s="3" t="s">
        <v>3690</v>
      </c>
      <c r="B665">
        <v>65000000</v>
      </c>
      <c r="C665">
        <v>115603980</v>
      </c>
      <c r="D665">
        <f t="shared" si="10"/>
        <v>50603980</v>
      </c>
    </row>
    <row r="666" spans="1:4" x14ac:dyDescent="0.35">
      <c r="A666" s="3" t="s">
        <v>3696</v>
      </c>
      <c r="B666">
        <v>65000000</v>
      </c>
      <c r="C666">
        <v>90454043</v>
      </c>
      <c r="D666">
        <f t="shared" si="10"/>
        <v>25454043</v>
      </c>
    </row>
    <row r="667" spans="1:4" x14ac:dyDescent="0.35">
      <c r="A667" s="3" t="s">
        <v>3701</v>
      </c>
      <c r="B667">
        <v>70000000</v>
      </c>
      <c r="C667">
        <v>84049211</v>
      </c>
      <c r="D667">
        <f t="shared" si="10"/>
        <v>14049211</v>
      </c>
    </row>
    <row r="668" spans="1:4" x14ac:dyDescent="0.35">
      <c r="A668" s="3" t="s">
        <v>3706</v>
      </c>
      <c r="B668">
        <v>50000000</v>
      </c>
      <c r="C668">
        <v>70450000</v>
      </c>
      <c r="D668">
        <f t="shared" si="10"/>
        <v>20450000</v>
      </c>
    </row>
    <row r="669" spans="1:4" x14ac:dyDescent="0.35">
      <c r="A669" s="3" t="s">
        <v>3710</v>
      </c>
      <c r="B669">
        <v>60000000</v>
      </c>
      <c r="C669">
        <v>69688384</v>
      </c>
      <c r="D669">
        <f t="shared" si="10"/>
        <v>9688384</v>
      </c>
    </row>
    <row r="670" spans="1:4" x14ac:dyDescent="0.35">
      <c r="A670" s="3" t="s">
        <v>3715</v>
      </c>
      <c r="B670">
        <v>63000000</v>
      </c>
      <c r="C670">
        <v>70236496</v>
      </c>
      <c r="D670">
        <f t="shared" si="10"/>
        <v>7236496</v>
      </c>
    </row>
    <row r="671" spans="1:4" x14ac:dyDescent="0.35">
      <c r="A671" s="3" t="s">
        <v>3718</v>
      </c>
      <c r="B671">
        <v>65000000</v>
      </c>
      <c r="C671">
        <v>63695760</v>
      </c>
      <c r="D671">
        <f t="shared" si="10"/>
        <v>-1304240</v>
      </c>
    </row>
    <row r="672" spans="1:4" x14ac:dyDescent="0.35">
      <c r="A672" s="3" t="s">
        <v>3723</v>
      </c>
      <c r="B672">
        <v>65000000</v>
      </c>
      <c r="C672">
        <v>59617068</v>
      </c>
      <c r="D672">
        <f t="shared" si="10"/>
        <v>-5382932</v>
      </c>
    </row>
    <row r="673" spans="1:6" x14ac:dyDescent="0.35">
      <c r="A673" s="3" t="s">
        <v>3729</v>
      </c>
      <c r="B673">
        <v>65000000</v>
      </c>
      <c r="C673">
        <v>55637680</v>
      </c>
      <c r="D673">
        <f t="shared" si="10"/>
        <v>-9362320</v>
      </c>
    </row>
    <row r="674" spans="1:6" x14ac:dyDescent="0.35">
      <c r="A674" s="3" t="s">
        <v>3735</v>
      </c>
      <c r="B674">
        <v>65000000</v>
      </c>
      <c r="C674">
        <v>85911262</v>
      </c>
      <c r="D674">
        <f t="shared" si="10"/>
        <v>20911262</v>
      </c>
    </row>
    <row r="675" spans="1:6" x14ac:dyDescent="0.35">
      <c r="A675" s="3" t="s">
        <v>3740</v>
      </c>
      <c r="B675">
        <v>50100000</v>
      </c>
      <c r="C675">
        <v>53846915</v>
      </c>
      <c r="D675">
        <f t="shared" si="10"/>
        <v>3746915</v>
      </c>
    </row>
    <row r="676" spans="1:6" x14ac:dyDescent="0.35">
      <c r="A676" s="3" t="s">
        <v>3745</v>
      </c>
      <c r="B676">
        <v>65000000</v>
      </c>
      <c r="C676">
        <v>54758461</v>
      </c>
      <c r="D676">
        <f t="shared" si="10"/>
        <v>-10241539</v>
      </c>
    </row>
    <row r="677" spans="1:6" x14ac:dyDescent="0.35">
      <c r="A677" s="3" t="s">
        <v>3752</v>
      </c>
      <c r="B677">
        <v>65000000</v>
      </c>
      <c r="C677">
        <v>52397389</v>
      </c>
      <c r="D677">
        <f t="shared" si="10"/>
        <v>-12602611</v>
      </c>
    </row>
    <row r="678" spans="1:6" hidden="1" x14ac:dyDescent="0.35">
      <c r="A678" s="3" t="s">
        <v>3757</v>
      </c>
      <c r="B678">
        <v>16900000</v>
      </c>
      <c r="D678">
        <f t="shared" si="10"/>
        <v>-16900000</v>
      </c>
      <c r="E678"/>
      <c r="F678"/>
    </row>
    <row r="679" spans="1:6" x14ac:dyDescent="0.35">
      <c r="A679" s="3" t="s">
        <v>3762</v>
      </c>
      <c r="B679">
        <v>65000000</v>
      </c>
      <c r="C679">
        <v>38966057</v>
      </c>
      <c r="D679">
        <f t="shared" si="10"/>
        <v>-26033943</v>
      </c>
    </row>
    <row r="680" spans="1:6" x14ac:dyDescent="0.35">
      <c r="A680" s="3" t="s">
        <v>3766</v>
      </c>
      <c r="B680">
        <v>65000000</v>
      </c>
      <c r="C680">
        <v>42345531</v>
      </c>
      <c r="D680">
        <f t="shared" si="10"/>
        <v>-22654469</v>
      </c>
    </row>
    <row r="681" spans="1:6" x14ac:dyDescent="0.35">
      <c r="A681" s="3" t="s">
        <v>3769</v>
      </c>
      <c r="B681">
        <v>45000000</v>
      </c>
      <c r="C681">
        <v>36064910</v>
      </c>
      <c r="D681">
        <f t="shared" si="10"/>
        <v>-8935090</v>
      </c>
    </row>
    <row r="682" spans="1:6" x14ac:dyDescent="0.35">
      <c r="A682" s="3" t="s">
        <v>3774</v>
      </c>
      <c r="B682">
        <v>65000000</v>
      </c>
      <c r="C682">
        <v>33328051</v>
      </c>
      <c r="D682">
        <f t="shared" si="10"/>
        <v>-31671949</v>
      </c>
    </row>
    <row r="683" spans="1:6" x14ac:dyDescent="0.35">
      <c r="A683" s="3" t="s">
        <v>3780</v>
      </c>
      <c r="B683">
        <v>65000000</v>
      </c>
      <c r="C683">
        <v>32598931</v>
      </c>
      <c r="D683">
        <f t="shared" si="10"/>
        <v>-32401069</v>
      </c>
    </row>
    <row r="684" spans="1:6" x14ac:dyDescent="0.35">
      <c r="A684" s="3" t="s">
        <v>3784</v>
      </c>
      <c r="B684">
        <v>65000000</v>
      </c>
      <c r="C684">
        <v>28045540</v>
      </c>
      <c r="D684">
        <f t="shared" si="10"/>
        <v>-36954460</v>
      </c>
    </row>
    <row r="685" spans="1:6" x14ac:dyDescent="0.35">
      <c r="A685" s="3" t="s">
        <v>3789</v>
      </c>
      <c r="B685">
        <v>63000000</v>
      </c>
      <c r="C685">
        <v>37023395</v>
      </c>
      <c r="D685">
        <f t="shared" si="10"/>
        <v>-25976605</v>
      </c>
    </row>
    <row r="686" spans="1:6" x14ac:dyDescent="0.35">
      <c r="A686" s="3" t="s">
        <v>3795</v>
      </c>
      <c r="B686">
        <v>65000000</v>
      </c>
      <c r="C686">
        <v>43532294</v>
      </c>
      <c r="D686">
        <f t="shared" si="10"/>
        <v>-21467706</v>
      </c>
    </row>
    <row r="687" spans="1:6" hidden="1" x14ac:dyDescent="0.35">
      <c r="A687" s="3" t="s">
        <v>3798</v>
      </c>
      <c r="D687">
        <f t="shared" si="10"/>
        <v>0</v>
      </c>
      <c r="E687"/>
      <c r="F687"/>
    </row>
    <row r="688" spans="1:6" x14ac:dyDescent="0.35">
      <c r="A688" s="3" t="s">
        <v>3803</v>
      </c>
      <c r="B688">
        <v>70000000</v>
      </c>
      <c r="C688">
        <v>17218080</v>
      </c>
      <c r="D688">
        <f t="shared" si="10"/>
        <v>-52781920</v>
      </c>
    </row>
    <row r="689" spans="1:4" x14ac:dyDescent="0.35">
      <c r="A689" s="3" t="s">
        <v>3807</v>
      </c>
      <c r="B689">
        <v>65000000</v>
      </c>
      <c r="C689">
        <v>10014234</v>
      </c>
      <c r="D689">
        <f t="shared" si="10"/>
        <v>-54985766</v>
      </c>
    </row>
    <row r="690" spans="1:4" x14ac:dyDescent="0.35">
      <c r="A690" s="3" t="s">
        <v>3814</v>
      </c>
      <c r="B690">
        <v>65000000</v>
      </c>
      <c r="C690">
        <v>19059018</v>
      </c>
      <c r="D690">
        <f t="shared" si="10"/>
        <v>-45940982</v>
      </c>
    </row>
    <row r="691" spans="1:4" x14ac:dyDescent="0.35">
      <c r="A691" s="3" t="s">
        <v>3820</v>
      </c>
      <c r="B691">
        <v>50000000</v>
      </c>
      <c r="C691">
        <v>1987287</v>
      </c>
      <c r="D691">
        <f t="shared" si="10"/>
        <v>-48012713</v>
      </c>
    </row>
    <row r="692" spans="1:4" x14ac:dyDescent="0.35">
      <c r="A692" s="3" t="s">
        <v>3824</v>
      </c>
      <c r="B692">
        <v>43000000</v>
      </c>
      <c r="C692">
        <v>24407944</v>
      </c>
      <c r="D692">
        <f t="shared" si="10"/>
        <v>-18592056</v>
      </c>
    </row>
    <row r="693" spans="1:4" x14ac:dyDescent="0.35">
      <c r="A693" s="3" t="s">
        <v>3828</v>
      </c>
      <c r="B693">
        <v>65000000</v>
      </c>
      <c r="C693">
        <v>13750556</v>
      </c>
      <c r="D693">
        <f t="shared" si="10"/>
        <v>-51249444</v>
      </c>
    </row>
    <row r="694" spans="1:4" x14ac:dyDescent="0.35">
      <c r="A694" s="3" t="s">
        <v>3832</v>
      </c>
      <c r="B694">
        <v>64000000</v>
      </c>
      <c r="C694">
        <v>31054924</v>
      </c>
      <c r="D694">
        <f t="shared" si="10"/>
        <v>-32945076</v>
      </c>
    </row>
    <row r="695" spans="1:4" x14ac:dyDescent="0.35">
      <c r="A695" s="3" t="s">
        <v>3839</v>
      </c>
      <c r="B695">
        <v>55000000</v>
      </c>
      <c r="C695">
        <v>43247140</v>
      </c>
      <c r="D695">
        <f t="shared" si="10"/>
        <v>-11752860</v>
      </c>
    </row>
    <row r="696" spans="1:4" x14ac:dyDescent="0.35">
      <c r="A696" s="3" t="s">
        <v>3846</v>
      </c>
      <c r="B696">
        <v>50000000</v>
      </c>
      <c r="C696">
        <v>2208939</v>
      </c>
      <c r="D696">
        <f t="shared" si="10"/>
        <v>-47791061</v>
      </c>
    </row>
    <row r="697" spans="1:4" x14ac:dyDescent="0.35">
      <c r="A697" s="3" t="s">
        <v>3851</v>
      </c>
      <c r="B697">
        <v>63000000</v>
      </c>
      <c r="C697">
        <v>213079163</v>
      </c>
      <c r="D697">
        <f t="shared" si="10"/>
        <v>150079163</v>
      </c>
    </row>
    <row r="698" spans="1:4" x14ac:dyDescent="0.35">
      <c r="A698" s="3" t="s">
        <v>3855</v>
      </c>
      <c r="B698">
        <v>65000000</v>
      </c>
      <c r="C698">
        <v>19548064</v>
      </c>
      <c r="D698">
        <f t="shared" si="10"/>
        <v>-45451936</v>
      </c>
    </row>
    <row r="699" spans="1:4" x14ac:dyDescent="0.35">
      <c r="A699" s="3" t="s">
        <v>3860</v>
      </c>
      <c r="B699">
        <v>63000000</v>
      </c>
      <c r="C699">
        <v>356784000</v>
      </c>
      <c r="D699">
        <f t="shared" si="10"/>
        <v>293784000</v>
      </c>
    </row>
    <row r="700" spans="1:4" x14ac:dyDescent="0.35">
      <c r="A700" s="3" t="s">
        <v>3865</v>
      </c>
      <c r="B700">
        <v>63000000</v>
      </c>
      <c r="C700">
        <v>25052000</v>
      </c>
      <c r="D700">
        <f t="shared" si="10"/>
        <v>-37948000</v>
      </c>
    </row>
    <row r="701" spans="1:4" x14ac:dyDescent="0.35">
      <c r="A701" s="3" t="s">
        <v>3870</v>
      </c>
      <c r="B701">
        <v>62000000</v>
      </c>
      <c r="C701">
        <v>122012710</v>
      </c>
      <c r="D701">
        <f t="shared" si="10"/>
        <v>60012710</v>
      </c>
    </row>
    <row r="702" spans="1:4" x14ac:dyDescent="0.35">
      <c r="A702" s="3" t="s">
        <v>3876</v>
      </c>
      <c r="B702">
        <v>65000000</v>
      </c>
      <c r="C702">
        <v>72413</v>
      </c>
      <c r="D702">
        <f t="shared" si="10"/>
        <v>-64927587</v>
      </c>
    </row>
    <row r="703" spans="1:4" x14ac:dyDescent="0.35">
      <c r="A703" s="3" t="s">
        <v>3882</v>
      </c>
      <c r="B703">
        <v>64000000</v>
      </c>
      <c r="C703">
        <v>58255287</v>
      </c>
      <c r="D703">
        <f t="shared" si="10"/>
        <v>-5744713</v>
      </c>
    </row>
    <row r="704" spans="1:4" x14ac:dyDescent="0.35">
      <c r="A704" s="3" t="s">
        <v>3887</v>
      </c>
      <c r="B704">
        <v>62000000</v>
      </c>
      <c r="C704">
        <v>77086030</v>
      </c>
      <c r="D704">
        <f t="shared" si="10"/>
        <v>15086030</v>
      </c>
    </row>
    <row r="705" spans="1:6" x14ac:dyDescent="0.35">
      <c r="A705" s="3" t="s">
        <v>3893</v>
      </c>
      <c r="B705">
        <v>62000000</v>
      </c>
      <c r="C705">
        <v>65000000</v>
      </c>
      <c r="D705">
        <f t="shared" si="10"/>
        <v>3000000</v>
      </c>
    </row>
    <row r="706" spans="1:6" x14ac:dyDescent="0.35">
      <c r="A706" s="3" t="s">
        <v>3899</v>
      </c>
      <c r="B706">
        <v>62000000</v>
      </c>
      <c r="C706">
        <v>32178777</v>
      </c>
      <c r="D706">
        <f t="shared" si="10"/>
        <v>-29821223</v>
      </c>
    </row>
    <row r="707" spans="1:6" x14ac:dyDescent="0.35">
      <c r="A707" s="3" t="s">
        <v>3903</v>
      </c>
      <c r="B707">
        <v>42000000</v>
      </c>
      <c r="C707">
        <v>15738632</v>
      </c>
      <c r="D707">
        <f t="shared" si="10"/>
        <v>-26261368</v>
      </c>
    </row>
    <row r="708" spans="1:6" x14ac:dyDescent="0.35">
      <c r="A708" s="3" t="s">
        <v>3909</v>
      </c>
      <c r="B708">
        <v>44000000</v>
      </c>
      <c r="C708">
        <v>54116191</v>
      </c>
      <c r="D708">
        <f t="shared" ref="D708:D771" si="11">C708-B708</f>
        <v>10116191</v>
      </c>
    </row>
    <row r="709" spans="1:6" x14ac:dyDescent="0.35">
      <c r="A709" s="3" t="s">
        <v>3914</v>
      </c>
      <c r="B709">
        <v>61000000</v>
      </c>
      <c r="C709">
        <v>118153533</v>
      </c>
      <c r="D709">
        <f t="shared" si="11"/>
        <v>57153533</v>
      </c>
    </row>
    <row r="710" spans="1:6" x14ac:dyDescent="0.35">
      <c r="A710" s="3" t="s">
        <v>3919</v>
      </c>
      <c r="B710">
        <v>63000000</v>
      </c>
      <c r="C710">
        <v>108012170</v>
      </c>
      <c r="D710">
        <f t="shared" si="11"/>
        <v>45012170</v>
      </c>
    </row>
    <row r="711" spans="1:6" x14ac:dyDescent="0.35">
      <c r="A711" s="3" t="s">
        <v>3923</v>
      </c>
      <c r="B711">
        <v>65000000</v>
      </c>
      <c r="C711">
        <v>210592590</v>
      </c>
      <c r="D711">
        <f t="shared" si="11"/>
        <v>145592590</v>
      </c>
    </row>
    <row r="712" spans="1:6" x14ac:dyDescent="0.35">
      <c r="A712" s="3" t="s">
        <v>3927</v>
      </c>
      <c r="B712">
        <v>80000000</v>
      </c>
      <c r="C712">
        <v>279167575</v>
      </c>
      <c r="D712">
        <f t="shared" si="11"/>
        <v>199167575</v>
      </c>
    </row>
    <row r="713" spans="1:6" x14ac:dyDescent="0.35">
      <c r="A713" s="3" t="s">
        <v>3934</v>
      </c>
      <c r="B713">
        <v>60000000</v>
      </c>
      <c r="C713">
        <v>143151473</v>
      </c>
      <c r="D713">
        <f t="shared" si="11"/>
        <v>83151473</v>
      </c>
    </row>
    <row r="714" spans="1:6" x14ac:dyDescent="0.35">
      <c r="A714" s="3" t="s">
        <v>3939</v>
      </c>
      <c r="B714">
        <v>60000000</v>
      </c>
      <c r="C714">
        <v>136801374</v>
      </c>
      <c r="D714">
        <f t="shared" si="11"/>
        <v>76801374</v>
      </c>
    </row>
    <row r="715" spans="1:6" hidden="1" x14ac:dyDescent="0.35">
      <c r="A715" s="3" t="s">
        <v>3944</v>
      </c>
      <c r="C715">
        <v>168213584</v>
      </c>
      <c r="D715">
        <f t="shared" si="11"/>
        <v>168213584</v>
      </c>
      <c r="E715"/>
      <c r="F715"/>
    </row>
    <row r="716" spans="1:6" x14ac:dyDescent="0.35">
      <c r="A716" s="3" t="s">
        <v>3948</v>
      </c>
      <c r="B716">
        <v>150000000</v>
      </c>
      <c r="C716">
        <v>135381507</v>
      </c>
      <c r="D716">
        <f t="shared" si="11"/>
        <v>-14618493</v>
      </c>
    </row>
    <row r="717" spans="1:6" x14ac:dyDescent="0.35">
      <c r="A717" s="3" t="s">
        <v>3952</v>
      </c>
      <c r="B717">
        <v>61000000</v>
      </c>
      <c r="C717">
        <v>167735396</v>
      </c>
      <c r="D717">
        <f t="shared" si="11"/>
        <v>106735396</v>
      </c>
    </row>
    <row r="718" spans="1:6" x14ac:dyDescent="0.35">
      <c r="A718" s="3" t="s">
        <v>3957</v>
      </c>
      <c r="B718">
        <v>60000000</v>
      </c>
      <c r="C718">
        <v>121468960</v>
      </c>
      <c r="D718">
        <f t="shared" si="11"/>
        <v>61468960</v>
      </c>
    </row>
    <row r="719" spans="1:6" x14ac:dyDescent="0.35">
      <c r="A719" s="3" t="s">
        <v>3961</v>
      </c>
      <c r="B719">
        <v>58000000</v>
      </c>
      <c r="C719">
        <v>106635996</v>
      </c>
      <c r="D719">
        <f t="shared" si="11"/>
        <v>48635996</v>
      </c>
    </row>
    <row r="720" spans="1:6" x14ac:dyDescent="0.35">
      <c r="A720" s="3" t="s">
        <v>3965</v>
      </c>
      <c r="B720">
        <v>95000000</v>
      </c>
      <c r="C720">
        <v>102678089</v>
      </c>
      <c r="D720">
        <f t="shared" si="11"/>
        <v>7678089</v>
      </c>
    </row>
    <row r="721" spans="1:4" x14ac:dyDescent="0.35">
      <c r="A721" s="3" t="s">
        <v>3969</v>
      </c>
      <c r="B721">
        <v>60000000</v>
      </c>
      <c r="C721">
        <v>125603360</v>
      </c>
      <c r="D721">
        <f t="shared" si="11"/>
        <v>65603360</v>
      </c>
    </row>
    <row r="722" spans="1:4" x14ac:dyDescent="0.35">
      <c r="A722" s="3" t="s">
        <v>3976</v>
      </c>
      <c r="B722">
        <v>70000000</v>
      </c>
      <c r="C722">
        <v>101217900</v>
      </c>
      <c r="D722">
        <f t="shared" si="11"/>
        <v>31217900</v>
      </c>
    </row>
    <row r="723" spans="1:4" x14ac:dyDescent="0.35">
      <c r="A723" s="3" t="s">
        <v>3981</v>
      </c>
      <c r="B723">
        <v>60000000</v>
      </c>
      <c r="C723">
        <v>104148781</v>
      </c>
      <c r="D723">
        <f t="shared" si="11"/>
        <v>44148781</v>
      </c>
    </row>
    <row r="724" spans="1:4" x14ac:dyDescent="0.35">
      <c r="A724" s="3" t="s">
        <v>3985</v>
      </c>
      <c r="B724">
        <v>61000000</v>
      </c>
      <c r="C724">
        <v>75573300</v>
      </c>
      <c r="D724">
        <f t="shared" si="11"/>
        <v>14573300</v>
      </c>
    </row>
    <row r="725" spans="1:4" x14ac:dyDescent="0.35">
      <c r="A725" s="3" t="s">
        <v>3990</v>
      </c>
      <c r="B725">
        <v>60000000</v>
      </c>
      <c r="C725">
        <v>93375151</v>
      </c>
      <c r="D725">
        <f t="shared" si="11"/>
        <v>33375151</v>
      </c>
    </row>
    <row r="726" spans="1:4" x14ac:dyDescent="0.35">
      <c r="A726" s="3" t="s">
        <v>3994</v>
      </c>
      <c r="B726">
        <v>60000000</v>
      </c>
      <c r="C726">
        <v>106126012</v>
      </c>
      <c r="D726">
        <f t="shared" si="11"/>
        <v>46126012</v>
      </c>
    </row>
    <row r="727" spans="1:4" x14ac:dyDescent="0.35">
      <c r="A727" s="3" t="s">
        <v>4000</v>
      </c>
      <c r="B727">
        <v>60000000</v>
      </c>
      <c r="C727">
        <v>93307796</v>
      </c>
      <c r="D727">
        <f t="shared" si="11"/>
        <v>33307796</v>
      </c>
    </row>
    <row r="728" spans="1:4" x14ac:dyDescent="0.35">
      <c r="A728" s="3" t="s">
        <v>4004</v>
      </c>
      <c r="B728">
        <v>105000000</v>
      </c>
      <c r="C728">
        <v>90646554</v>
      </c>
      <c r="D728">
        <f t="shared" si="11"/>
        <v>-14353446</v>
      </c>
    </row>
    <row r="729" spans="1:4" x14ac:dyDescent="0.35">
      <c r="A729" s="3" t="s">
        <v>4009</v>
      </c>
      <c r="B729">
        <v>60000000</v>
      </c>
      <c r="C729">
        <v>109176215</v>
      </c>
      <c r="D729">
        <f t="shared" si="11"/>
        <v>49176215</v>
      </c>
    </row>
    <row r="730" spans="1:4" x14ac:dyDescent="0.35">
      <c r="A730" s="3" t="s">
        <v>4013</v>
      </c>
      <c r="B730">
        <v>60000000</v>
      </c>
      <c r="C730">
        <v>82670733</v>
      </c>
      <c r="D730">
        <f t="shared" si="11"/>
        <v>22670733</v>
      </c>
    </row>
    <row r="731" spans="1:4" x14ac:dyDescent="0.35">
      <c r="A731" s="3" t="s">
        <v>4017</v>
      </c>
      <c r="B731">
        <v>60000000</v>
      </c>
      <c r="C731">
        <v>82569532</v>
      </c>
      <c r="D731">
        <f t="shared" si="11"/>
        <v>22569532</v>
      </c>
    </row>
    <row r="732" spans="1:4" x14ac:dyDescent="0.35">
      <c r="A732" s="3" t="s">
        <v>4023</v>
      </c>
      <c r="B732">
        <v>61000000</v>
      </c>
      <c r="C732">
        <v>81687587</v>
      </c>
      <c r="D732">
        <f t="shared" si="11"/>
        <v>20687587</v>
      </c>
    </row>
    <row r="733" spans="1:4" x14ac:dyDescent="0.35">
      <c r="A733" s="3" t="s">
        <v>4028</v>
      </c>
      <c r="B733">
        <v>60000000</v>
      </c>
      <c r="C733">
        <v>80574010</v>
      </c>
      <c r="D733">
        <f t="shared" si="11"/>
        <v>20574010</v>
      </c>
    </row>
    <row r="734" spans="1:4" x14ac:dyDescent="0.35">
      <c r="A734" s="3" t="s">
        <v>4031</v>
      </c>
      <c r="B734">
        <v>60000000</v>
      </c>
      <c r="C734">
        <v>75764085</v>
      </c>
      <c r="D734">
        <f t="shared" si="11"/>
        <v>15764085</v>
      </c>
    </row>
    <row r="735" spans="1:4" x14ac:dyDescent="0.35">
      <c r="A735" s="3" t="s">
        <v>4034</v>
      </c>
      <c r="B735">
        <v>58000000</v>
      </c>
      <c r="C735">
        <v>90356857</v>
      </c>
      <c r="D735">
        <f t="shared" si="11"/>
        <v>32356857</v>
      </c>
    </row>
    <row r="736" spans="1:4" x14ac:dyDescent="0.35">
      <c r="A736" s="3" t="s">
        <v>4038</v>
      </c>
      <c r="B736">
        <v>55000000</v>
      </c>
      <c r="C736">
        <v>75530832</v>
      </c>
      <c r="D736">
        <f t="shared" si="11"/>
        <v>20530832</v>
      </c>
    </row>
    <row r="737" spans="1:4" x14ac:dyDescent="0.35">
      <c r="A737" s="3" t="s">
        <v>4043</v>
      </c>
      <c r="B737">
        <v>60000000</v>
      </c>
      <c r="C737">
        <v>75370763</v>
      </c>
      <c r="D737">
        <f t="shared" si="11"/>
        <v>15370763</v>
      </c>
    </row>
    <row r="738" spans="1:4" x14ac:dyDescent="0.35">
      <c r="A738" s="3" t="s">
        <v>4047</v>
      </c>
      <c r="B738">
        <v>65000000</v>
      </c>
      <c r="C738">
        <v>100003492</v>
      </c>
      <c r="D738">
        <f t="shared" si="11"/>
        <v>35003492</v>
      </c>
    </row>
    <row r="739" spans="1:4" x14ac:dyDescent="0.35">
      <c r="A739" s="3" t="s">
        <v>4050</v>
      </c>
      <c r="B739">
        <v>60000000</v>
      </c>
      <c r="C739">
        <v>90341670</v>
      </c>
      <c r="D739">
        <f t="shared" si="11"/>
        <v>30341670</v>
      </c>
    </row>
    <row r="740" spans="1:4" x14ac:dyDescent="0.35">
      <c r="A740" s="3" t="s">
        <v>4055</v>
      </c>
      <c r="B740">
        <v>55000000</v>
      </c>
      <c r="C740">
        <v>74540762</v>
      </c>
      <c r="D740">
        <f t="shared" si="11"/>
        <v>19540762</v>
      </c>
    </row>
    <row r="741" spans="1:4" x14ac:dyDescent="0.35">
      <c r="A741" s="3" t="s">
        <v>4059</v>
      </c>
      <c r="B741">
        <v>60000000</v>
      </c>
      <c r="C741">
        <v>80033643</v>
      </c>
      <c r="D741">
        <f t="shared" si="11"/>
        <v>20033643</v>
      </c>
    </row>
    <row r="742" spans="1:4" x14ac:dyDescent="0.35">
      <c r="A742" s="3" t="s">
        <v>4062</v>
      </c>
      <c r="B742">
        <v>60000000</v>
      </c>
      <c r="C742">
        <v>73648142</v>
      </c>
      <c r="D742">
        <f t="shared" si="11"/>
        <v>13648142</v>
      </c>
    </row>
    <row r="743" spans="1:4" x14ac:dyDescent="0.35">
      <c r="A743" s="3" t="s">
        <v>4070</v>
      </c>
      <c r="B743">
        <v>60000000</v>
      </c>
      <c r="C743">
        <v>71844424</v>
      </c>
      <c r="D743">
        <f t="shared" si="11"/>
        <v>11844424</v>
      </c>
    </row>
    <row r="744" spans="1:4" x14ac:dyDescent="0.35">
      <c r="A744" s="3" t="s">
        <v>4076</v>
      </c>
      <c r="B744">
        <v>60000000</v>
      </c>
      <c r="C744">
        <v>75638743</v>
      </c>
      <c r="D744">
        <f t="shared" si="11"/>
        <v>15638743</v>
      </c>
    </row>
    <row r="745" spans="1:4" x14ac:dyDescent="0.35">
      <c r="A745" s="3" t="s">
        <v>4082</v>
      </c>
      <c r="B745">
        <v>60000000</v>
      </c>
      <c r="C745">
        <v>66734992</v>
      </c>
      <c r="D745">
        <f t="shared" si="11"/>
        <v>6734992</v>
      </c>
    </row>
    <row r="746" spans="1:4" x14ac:dyDescent="0.35">
      <c r="A746" s="3" t="s">
        <v>4088</v>
      </c>
      <c r="B746">
        <v>60000000</v>
      </c>
      <c r="C746">
        <v>75280058</v>
      </c>
      <c r="D746">
        <f t="shared" si="11"/>
        <v>15280058</v>
      </c>
    </row>
    <row r="747" spans="1:4" x14ac:dyDescent="0.35">
      <c r="A747" s="3" t="s">
        <v>4092</v>
      </c>
      <c r="B747">
        <v>48000000</v>
      </c>
      <c r="C747">
        <v>64505912</v>
      </c>
      <c r="D747">
        <f t="shared" si="11"/>
        <v>16505912</v>
      </c>
    </row>
    <row r="748" spans="1:4" x14ac:dyDescent="0.35">
      <c r="A748" s="3" t="s">
        <v>4096</v>
      </c>
      <c r="B748">
        <v>70000000</v>
      </c>
      <c r="C748">
        <v>77862546</v>
      </c>
      <c r="D748">
        <f t="shared" si="11"/>
        <v>7862546</v>
      </c>
    </row>
    <row r="749" spans="1:4" x14ac:dyDescent="0.35">
      <c r="A749" s="3" t="s">
        <v>4100</v>
      </c>
      <c r="B749">
        <v>50000000</v>
      </c>
      <c r="C749">
        <v>61112916</v>
      </c>
      <c r="D749">
        <f t="shared" si="11"/>
        <v>11112916</v>
      </c>
    </row>
    <row r="750" spans="1:4" x14ac:dyDescent="0.35">
      <c r="A750" s="3" t="s">
        <v>4103</v>
      </c>
      <c r="B750">
        <v>60000000</v>
      </c>
      <c r="C750">
        <v>88200225</v>
      </c>
      <c r="D750">
        <f t="shared" si="11"/>
        <v>28200225</v>
      </c>
    </row>
    <row r="751" spans="1:4" x14ac:dyDescent="0.35">
      <c r="A751" s="3" t="s">
        <v>4109</v>
      </c>
      <c r="B751">
        <v>60000000</v>
      </c>
      <c r="C751">
        <v>60573641</v>
      </c>
      <c r="D751">
        <f t="shared" si="11"/>
        <v>573641</v>
      </c>
    </row>
    <row r="752" spans="1:4" x14ac:dyDescent="0.35">
      <c r="A752" s="3" t="s">
        <v>4115</v>
      </c>
      <c r="B752">
        <v>66000000</v>
      </c>
      <c r="C752">
        <v>59035104</v>
      </c>
      <c r="D752">
        <f t="shared" si="11"/>
        <v>-6964896</v>
      </c>
    </row>
    <row r="753" spans="1:6" x14ac:dyDescent="0.35">
      <c r="A753" s="3" t="s">
        <v>4119</v>
      </c>
      <c r="B753">
        <v>60000000</v>
      </c>
      <c r="C753">
        <v>56702901</v>
      </c>
      <c r="D753">
        <f t="shared" si="11"/>
        <v>-3297099</v>
      </c>
    </row>
    <row r="754" spans="1:6" x14ac:dyDescent="0.35">
      <c r="A754" s="3" t="s">
        <v>4123</v>
      </c>
      <c r="B754">
        <v>60000000</v>
      </c>
      <c r="C754">
        <v>55994557</v>
      </c>
      <c r="D754">
        <f t="shared" si="11"/>
        <v>-4005443</v>
      </c>
    </row>
    <row r="755" spans="1:6" x14ac:dyDescent="0.35">
      <c r="A755" s="3" t="s">
        <v>4127</v>
      </c>
      <c r="B755">
        <v>60000000</v>
      </c>
      <c r="C755">
        <v>54910560</v>
      </c>
      <c r="D755">
        <f t="shared" si="11"/>
        <v>-5089440</v>
      </c>
    </row>
    <row r="756" spans="1:6" x14ac:dyDescent="0.35">
      <c r="A756" s="3" t="s">
        <v>4131</v>
      </c>
      <c r="B756">
        <v>60000000</v>
      </c>
      <c r="C756">
        <v>53789313</v>
      </c>
      <c r="D756">
        <f t="shared" si="11"/>
        <v>-6210687</v>
      </c>
    </row>
    <row r="757" spans="1:6" x14ac:dyDescent="0.35">
      <c r="A757" s="3" t="s">
        <v>4136</v>
      </c>
      <c r="B757">
        <v>60000000</v>
      </c>
      <c r="C757">
        <v>51045801</v>
      </c>
      <c r="D757">
        <f t="shared" si="11"/>
        <v>-8954199</v>
      </c>
    </row>
    <row r="758" spans="1:6" x14ac:dyDescent="0.35">
      <c r="A758" s="3" t="s">
        <v>4140</v>
      </c>
      <c r="B758">
        <v>60000000</v>
      </c>
      <c r="C758">
        <v>50818750</v>
      </c>
      <c r="D758">
        <f t="shared" si="11"/>
        <v>-9181250</v>
      </c>
    </row>
    <row r="759" spans="1:6" hidden="1" x14ac:dyDescent="0.35">
      <c r="A759" s="3" t="s">
        <v>4145</v>
      </c>
      <c r="D759">
        <f t="shared" si="11"/>
        <v>0</v>
      </c>
      <c r="E759"/>
      <c r="F759"/>
    </row>
    <row r="760" spans="1:6" x14ac:dyDescent="0.35">
      <c r="A760" s="3" t="s">
        <v>4150</v>
      </c>
      <c r="B760">
        <v>60000000</v>
      </c>
      <c r="C760">
        <v>50189179</v>
      </c>
      <c r="D760">
        <f t="shared" si="11"/>
        <v>-9810821</v>
      </c>
    </row>
    <row r="761" spans="1:6" x14ac:dyDescent="0.35">
      <c r="A761" s="3" t="s">
        <v>4157</v>
      </c>
      <c r="B761">
        <v>60000000</v>
      </c>
      <c r="C761">
        <v>50024083</v>
      </c>
      <c r="D761">
        <f t="shared" si="11"/>
        <v>-9975917</v>
      </c>
    </row>
    <row r="762" spans="1:6" x14ac:dyDescent="0.35">
      <c r="A762" s="3" t="s">
        <v>4162</v>
      </c>
      <c r="B762">
        <v>60000000</v>
      </c>
      <c r="C762">
        <v>50549107</v>
      </c>
      <c r="D762">
        <f t="shared" si="11"/>
        <v>-9450893</v>
      </c>
    </row>
    <row r="763" spans="1:6" x14ac:dyDescent="0.35">
      <c r="A763" s="3" t="s">
        <v>4168</v>
      </c>
      <c r="B763">
        <v>60000000</v>
      </c>
      <c r="C763">
        <v>56443482</v>
      </c>
      <c r="D763">
        <f t="shared" si="11"/>
        <v>-3556518</v>
      </c>
    </row>
    <row r="764" spans="1:6" x14ac:dyDescent="0.35">
      <c r="A764" s="3" t="s">
        <v>4172</v>
      </c>
      <c r="B764">
        <v>60000000</v>
      </c>
      <c r="C764">
        <v>62401264</v>
      </c>
      <c r="D764">
        <f t="shared" si="11"/>
        <v>2401264</v>
      </c>
    </row>
    <row r="765" spans="1:6" x14ac:dyDescent="0.35">
      <c r="A765" s="3" t="s">
        <v>4179</v>
      </c>
      <c r="B765">
        <v>75000000</v>
      </c>
      <c r="C765">
        <v>47748610</v>
      </c>
      <c r="D765">
        <f t="shared" si="11"/>
        <v>-27251390</v>
      </c>
    </row>
    <row r="766" spans="1:6" x14ac:dyDescent="0.35">
      <c r="A766" s="3" t="s">
        <v>4184</v>
      </c>
      <c r="B766">
        <v>61000000</v>
      </c>
      <c r="C766">
        <v>46975183</v>
      </c>
      <c r="D766">
        <f t="shared" si="11"/>
        <v>-14024817</v>
      </c>
    </row>
    <row r="767" spans="1:6" x14ac:dyDescent="0.35">
      <c r="A767" s="3" t="s">
        <v>4190</v>
      </c>
      <c r="B767">
        <v>60000000</v>
      </c>
      <c r="C767">
        <v>50807639</v>
      </c>
      <c r="D767">
        <f t="shared" si="11"/>
        <v>-9192361</v>
      </c>
    </row>
    <row r="768" spans="1:6" x14ac:dyDescent="0.35">
      <c r="A768" s="3" t="s">
        <v>4196</v>
      </c>
      <c r="B768">
        <v>48000000</v>
      </c>
      <c r="C768">
        <v>46611204</v>
      </c>
      <c r="D768">
        <f t="shared" si="11"/>
        <v>-1388796</v>
      </c>
    </row>
    <row r="769" spans="1:6" x14ac:dyDescent="0.35">
      <c r="A769" s="3" t="s">
        <v>4199</v>
      </c>
      <c r="B769">
        <v>60000000</v>
      </c>
      <c r="C769">
        <v>257756197</v>
      </c>
      <c r="D769">
        <f t="shared" si="11"/>
        <v>197756197</v>
      </c>
    </row>
    <row r="770" spans="1:6" x14ac:dyDescent="0.35">
      <c r="A770" s="3" t="s">
        <v>4205</v>
      </c>
      <c r="B770">
        <v>45000000</v>
      </c>
      <c r="C770">
        <v>48472213</v>
      </c>
      <c r="D770">
        <f t="shared" si="11"/>
        <v>3472213</v>
      </c>
    </row>
    <row r="771" spans="1:6" x14ac:dyDescent="0.35">
      <c r="A771" s="3" t="s">
        <v>4209</v>
      </c>
      <c r="B771">
        <v>60000000</v>
      </c>
      <c r="C771">
        <v>43060566</v>
      </c>
      <c r="D771">
        <f t="shared" si="11"/>
        <v>-16939434</v>
      </c>
    </row>
    <row r="772" spans="1:6" x14ac:dyDescent="0.35">
      <c r="A772" s="3" t="s">
        <v>4214</v>
      </c>
      <c r="B772">
        <v>60000000</v>
      </c>
      <c r="C772">
        <v>45996718</v>
      </c>
      <c r="D772">
        <f t="shared" ref="D772:D835" si="12">C772-B772</f>
        <v>-14003282</v>
      </c>
    </row>
    <row r="773" spans="1:6" x14ac:dyDescent="0.35">
      <c r="A773" s="3" t="s">
        <v>4220</v>
      </c>
      <c r="B773">
        <v>60000000</v>
      </c>
      <c r="C773">
        <v>43337279</v>
      </c>
      <c r="D773">
        <f t="shared" si="12"/>
        <v>-16662721</v>
      </c>
    </row>
    <row r="774" spans="1:6" x14ac:dyDescent="0.35">
      <c r="A774" s="3" t="s">
        <v>4225</v>
      </c>
      <c r="B774">
        <v>60000000</v>
      </c>
      <c r="C774">
        <v>37479778</v>
      </c>
      <c r="D774">
        <f t="shared" si="12"/>
        <v>-22520222</v>
      </c>
    </row>
    <row r="775" spans="1:6" hidden="1" x14ac:dyDescent="0.35">
      <c r="A775" s="3" t="s">
        <v>4230</v>
      </c>
      <c r="C775">
        <v>36965395</v>
      </c>
      <c r="D775">
        <f t="shared" si="12"/>
        <v>36965395</v>
      </c>
      <c r="E775"/>
      <c r="F775"/>
    </row>
    <row r="776" spans="1:6" x14ac:dyDescent="0.35">
      <c r="A776" s="3" t="s">
        <v>4235</v>
      </c>
      <c r="B776">
        <v>60000000</v>
      </c>
      <c r="C776">
        <v>40559930</v>
      </c>
      <c r="D776">
        <f t="shared" si="12"/>
        <v>-19440070</v>
      </c>
    </row>
    <row r="777" spans="1:6" x14ac:dyDescent="0.35">
      <c r="A777" s="3" t="s">
        <v>4242</v>
      </c>
      <c r="B777">
        <v>65000000</v>
      </c>
      <c r="C777">
        <v>36830057</v>
      </c>
      <c r="D777">
        <f t="shared" si="12"/>
        <v>-28169943</v>
      </c>
    </row>
    <row r="778" spans="1:6" x14ac:dyDescent="0.35">
      <c r="A778" s="3" t="s">
        <v>4248</v>
      </c>
      <c r="B778">
        <v>60000000</v>
      </c>
      <c r="C778">
        <v>36279230</v>
      </c>
      <c r="D778">
        <f t="shared" si="12"/>
        <v>-23720770</v>
      </c>
    </row>
    <row r="779" spans="1:6" x14ac:dyDescent="0.35">
      <c r="A779" s="3" t="s">
        <v>4253</v>
      </c>
      <c r="B779">
        <v>70000000</v>
      </c>
      <c r="C779">
        <v>42194060</v>
      </c>
      <c r="D779">
        <f t="shared" si="12"/>
        <v>-27805940</v>
      </c>
    </row>
    <row r="780" spans="1:6" x14ac:dyDescent="0.35">
      <c r="A780" s="3" t="s">
        <v>4257</v>
      </c>
      <c r="B780">
        <v>60000000</v>
      </c>
      <c r="C780">
        <v>43119879</v>
      </c>
      <c r="D780">
        <f t="shared" si="12"/>
        <v>-16880121</v>
      </c>
    </row>
    <row r="781" spans="1:6" x14ac:dyDescent="0.35">
      <c r="A781" s="3" t="s">
        <v>4263</v>
      </c>
      <c r="B781">
        <v>60000000</v>
      </c>
      <c r="C781">
        <v>35096190</v>
      </c>
      <c r="D781">
        <f t="shared" si="12"/>
        <v>-24903810</v>
      </c>
    </row>
    <row r="782" spans="1:6" hidden="1" x14ac:dyDescent="0.35">
      <c r="A782" s="3" t="s">
        <v>4269</v>
      </c>
      <c r="C782">
        <v>35754555</v>
      </c>
      <c r="D782">
        <f t="shared" si="12"/>
        <v>35754555</v>
      </c>
      <c r="E782"/>
      <c r="F782"/>
    </row>
    <row r="783" spans="1:6" x14ac:dyDescent="0.35">
      <c r="A783" s="3" t="s">
        <v>4273</v>
      </c>
      <c r="B783">
        <v>80000000</v>
      </c>
      <c r="C783">
        <v>43290977</v>
      </c>
      <c r="D783">
        <f t="shared" si="12"/>
        <v>-36709023</v>
      </c>
    </row>
    <row r="784" spans="1:6" x14ac:dyDescent="0.35">
      <c r="A784" s="3" t="s">
        <v>4279</v>
      </c>
      <c r="B784">
        <v>40000000</v>
      </c>
      <c r="C784">
        <v>33927476</v>
      </c>
      <c r="D784">
        <f t="shared" si="12"/>
        <v>-6072524</v>
      </c>
    </row>
    <row r="785" spans="1:6" x14ac:dyDescent="0.35">
      <c r="A785" s="3" t="s">
        <v>4284</v>
      </c>
      <c r="B785">
        <v>60000000</v>
      </c>
      <c r="C785">
        <v>32122249</v>
      </c>
      <c r="D785">
        <f t="shared" si="12"/>
        <v>-27877751</v>
      </c>
    </row>
    <row r="786" spans="1:6" x14ac:dyDescent="0.35">
      <c r="A786" s="3" t="s">
        <v>4288</v>
      </c>
      <c r="B786">
        <v>60000000</v>
      </c>
      <c r="C786">
        <v>40076438</v>
      </c>
      <c r="D786">
        <f t="shared" si="12"/>
        <v>-19923562</v>
      </c>
    </row>
    <row r="787" spans="1:6" x14ac:dyDescent="0.35">
      <c r="A787" s="3" t="s">
        <v>4292</v>
      </c>
      <c r="B787">
        <v>60000000</v>
      </c>
      <c r="C787">
        <v>32940507</v>
      </c>
      <c r="D787">
        <f t="shared" si="12"/>
        <v>-27059493</v>
      </c>
    </row>
    <row r="788" spans="1:6" x14ac:dyDescent="0.35">
      <c r="A788" s="3" t="s">
        <v>4297</v>
      </c>
      <c r="B788">
        <v>60000000</v>
      </c>
      <c r="C788">
        <v>31670931</v>
      </c>
      <c r="D788">
        <f t="shared" si="12"/>
        <v>-28329069</v>
      </c>
    </row>
    <row r="789" spans="1:6" x14ac:dyDescent="0.35">
      <c r="A789" s="3" t="s">
        <v>4301</v>
      </c>
      <c r="B789">
        <v>60000000</v>
      </c>
      <c r="C789">
        <v>30695227</v>
      </c>
      <c r="D789">
        <f t="shared" si="12"/>
        <v>-29304773</v>
      </c>
    </row>
    <row r="790" spans="1:6" x14ac:dyDescent="0.35">
      <c r="A790" s="3" t="s">
        <v>4305</v>
      </c>
      <c r="B790">
        <v>60000000</v>
      </c>
      <c r="C790">
        <v>32522352</v>
      </c>
      <c r="D790">
        <f t="shared" si="12"/>
        <v>-27477648</v>
      </c>
    </row>
    <row r="791" spans="1:6" hidden="1" x14ac:dyDescent="0.35">
      <c r="A791" s="3" t="s">
        <v>4308</v>
      </c>
      <c r="C791">
        <v>28424210</v>
      </c>
      <c r="D791">
        <f t="shared" si="12"/>
        <v>28424210</v>
      </c>
      <c r="E791"/>
      <c r="F791"/>
    </row>
    <row r="792" spans="1:6" x14ac:dyDescent="0.35">
      <c r="A792" s="3" t="s">
        <v>4313</v>
      </c>
      <c r="B792">
        <v>87000000</v>
      </c>
      <c r="C792">
        <v>26082914</v>
      </c>
      <c r="D792">
        <f t="shared" si="12"/>
        <v>-60917086</v>
      </c>
    </row>
    <row r="793" spans="1:6" x14ac:dyDescent="0.35">
      <c r="A793" s="3" t="s">
        <v>4321</v>
      </c>
      <c r="B793">
        <v>60000000</v>
      </c>
      <c r="C793">
        <v>29136626</v>
      </c>
      <c r="D793">
        <f t="shared" si="12"/>
        <v>-30863374</v>
      </c>
    </row>
    <row r="794" spans="1:6" x14ac:dyDescent="0.35">
      <c r="A794" s="3" t="s">
        <v>4328</v>
      </c>
      <c r="B794">
        <v>60000000</v>
      </c>
      <c r="C794">
        <v>26288320</v>
      </c>
      <c r="D794">
        <f t="shared" si="12"/>
        <v>-33711680</v>
      </c>
    </row>
    <row r="795" spans="1:6" x14ac:dyDescent="0.35">
      <c r="A795" s="3" t="s">
        <v>4333</v>
      </c>
      <c r="B795">
        <v>60000000</v>
      </c>
      <c r="C795">
        <v>26616590</v>
      </c>
      <c r="D795">
        <f t="shared" si="12"/>
        <v>-33383410</v>
      </c>
    </row>
    <row r="796" spans="1:6" x14ac:dyDescent="0.35">
      <c r="A796" s="3" t="s">
        <v>154</v>
      </c>
      <c r="B796">
        <v>220000000</v>
      </c>
      <c r="C796">
        <v>623279547</v>
      </c>
      <c r="D796">
        <f t="shared" si="12"/>
        <v>403279547</v>
      </c>
    </row>
    <row r="797" spans="1:6" x14ac:dyDescent="0.35">
      <c r="A797" s="3" t="s">
        <v>4338</v>
      </c>
      <c r="B797">
        <v>60000000</v>
      </c>
      <c r="C797">
        <v>30063805</v>
      </c>
      <c r="D797">
        <f t="shared" si="12"/>
        <v>-29936195</v>
      </c>
    </row>
    <row r="798" spans="1:6" x14ac:dyDescent="0.35">
      <c r="A798" s="3" t="s">
        <v>4342</v>
      </c>
      <c r="B798">
        <v>50000000</v>
      </c>
      <c r="C798">
        <v>22518325</v>
      </c>
      <c r="D798">
        <f t="shared" si="12"/>
        <v>-27481675</v>
      </c>
    </row>
    <row r="799" spans="1:6" x14ac:dyDescent="0.35">
      <c r="A799" s="3" t="s">
        <v>4347</v>
      </c>
      <c r="B799">
        <v>60000000</v>
      </c>
      <c r="C799">
        <v>13082288</v>
      </c>
      <c r="D799">
        <f t="shared" si="12"/>
        <v>-46917712</v>
      </c>
    </row>
    <row r="800" spans="1:6" x14ac:dyDescent="0.35">
      <c r="A800" s="3" t="s">
        <v>4352</v>
      </c>
      <c r="B800">
        <v>60000000</v>
      </c>
      <c r="C800">
        <v>18208078</v>
      </c>
      <c r="D800">
        <f t="shared" si="12"/>
        <v>-41791922</v>
      </c>
    </row>
    <row r="801" spans="1:6" x14ac:dyDescent="0.35">
      <c r="A801" s="3" t="s">
        <v>4359</v>
      </c>
      <c r="B801">
        <v>65000000</v>
      </c>
      <c r="C801">
        <v>14218868</v>
      </c>
      <c r="D801">
        <f t="shared" si="12"/>
        <v>-50781132</v>
      </c>
    </row>
    <row r="802" spans="1:6" x14ac:dyDescent="0.35">
      <c r="A802" s="3" t="s">
        <v>4366</v>
      </c>
      <c r="B802">
        <v>60000000</v>
      </c>
      <c r="C802">
        <v>22451</v>
      </c>
      <c r="D802">
        <f t="shared" si="12"/>
        <v>-59977549</v>
      </c>
    </row>
    <row r="803" spans="1:6" x14ac:dyDescent="0.35">
      <c r="A803" s="3" t="s">
        <v>4373</v>
      </c>
      <c r="B803">
        <v>60000000</v>
      </c>
      <c r="C803">
        <v>31165421</v>
      </c>
      <c r="D803">
        <f t="shared" si="12"/>
        <v>-28834579</v>
      </c>
    </row>
    <row r="804" spans="1:6" x14ac:dyDescent="0.35">
      <c r="A804" s="3" t="s">
        <v>4378</v>
      </c>
      <c r="B804">
        <v>60000000</v>
      </c>
      <c r="C804">
        <v>11802056</v>
      </c>
      <c r="D804">
        <f t="shared" si="12"/>
        <v>-48197944</v>
      </c>
    </row>
    <row r="805" spans="1:6" x14ac:dyDescent="0.35">
      <c r="A805" s="3" t="s">
        <v>4385</v>
      </c>
      <c r="B805">
        <v>30000000</v>
      </c>
      <c r="C805">
        <v>25472967</v>
      </c>
      <c r="D805">
        <f t="shared" si="12"/>
        <v>-4527033</v>
      </c>
    </row>
    <row r="806" spans="1:6" x14ac:dyDescent="0.35">
      <c r="A806" s="3" t="s">
        <v>4389</v>
      </c>
      <c r="B806">
        <v>55000000</v>
      </c>
      <c r="C806">
        <v>22362500</v>
      </c>
      <c r="D806">
        <f t="shared" si="12"/>
        <v>-32637500</v>
      </c>
    </row>
    <row r="807" spans="1:6" x14ac:dyDescent="0.35">
      <c r="A807" s="3" t="s">
        <v>4393</v>
      </c>
      <c r="B807">
        <v>60000000</v>
      </c>
      <c r="C807">
        <v>17281832</v>
      </c>
      <c r="D807">
        <f t="shared" si="12"/>
        <v>-42718168</v>
      </c>
    </row>
    <row r="808" spans="1:6" x14ac:dyDescent="0.35">
      <c r="A808" s="3" t="s">
        <v>4397</v>
      </c>
      <c r="B808">
        <v>60000000</v>
      </c>
      <c r="C808">
        <v>19781879</v>
      </c>
      <c r="D808">
        <f t="shared" si="12"/>
        <v>-40218121</v>
      </c>
    </row>
    <row r="809" spans="1:6" x14ac:dyDescent="0.35">
      <c r="A809" s="3" t="s">
        <v>4404</v>
      </c>
      <c r="B809">
        <v>60000000</v>
      </c>
      <c r="C809">
        <v>7605668</v>
      </c>
      <c r="D809">
        <f t="shared" si="12"/>
        <v>-52394332</v>
      </c>
    </row>
    <row r="810" spans="1:6" x14ac:dyDescent="0.35">
      <c r="A810" s="3" t="s">
        <v>4410</v>
      </c>
      <c r="B810">
        <v>60000000</v>
      </c>
      <c r="C810">
        <v>4535117</v>
      </c>
      <c r="D810">
        <f t="shared" si="12"/>
        <v>-55464883</v>
      </c>
    </row>
    <row r="811" spans="1:6" x14ac:dyDescent="0.35">
      <c r="A811" s="3" t="s">
        <v>4414</v>
      </c>
      <c r="B811">
        <v>35000000</v>
      </c>
      <c r="C811">
        <v>4426297</v>
      </c>
      <c r="D811">
        <f t="shared" si="12"/>
        <v>-30573703</v>
      </c>
    </row>
    <row r="812" spans="1:6" hidden="1" x14ac:dyDescent="0.35">
      <c r="A812" s="3" t="s">
        <v>4419</v>
      </c>
      <c r="B812">
        <v>68005000</v>
      </c>
      <c r="D812">
        <f t="shared" si="12"/>
        <v>-68005000</v>
      </c>
      <c r="E812"/>
      <c r="F812"/>
    </row>
    <row r="813" spans="1:6" x14ac:dyDescent="0.35">
      <c r="A813" s="3" t="s">
        <v>4425</v>
      </c>
      <c r="B813">
        <v>80000000</v>
      </c>
      <c r="C813">
        <v>10166502</v>
      </c>
      <c r="D813">
        <f t="shared" si="12"/>
        <v>-69833498</v>
      </c>
    </row>
    <row r="814" spans="1:6" x14ac:dyDescent="0.35">
      <c r="A814" s="3" t="s">
        <v>4433</v>
      </c>
      <c r="B814">
        <v>58000000</v>
      </c>
      <c r="C814">
        <v>363024263</v>
      </c>
      <c r="D814">
        <f t="shared" si="12"/>
        <v>305024263</v>
      </c>
    </row>
    <row r="815" spans="1:6" x14ac:dyDescent="0.35">
      <c r="A815" s="3" t="s">
        <v>4439</v>
      </c>
      <c r="B815">
        <v>60000000</v>
      </c>
      <c r="C815">
        <v>12065985</v>
      </c>
      <c r="D815">
        <f t="shared" si="12"/>
        <v>-47934015</v>
      </c>
    </row>
    <row r="816" spans="1:6" x14ac:dyDescent="0.35">
      <c r="A816" s="3" t="s">
        <v>4445</v>
      </c>
      <c r="B816">
        <v>58800000</v>
      </c>
      <c r="C816">
        <v>350123553</v>
      </c>
      <c r="D816">
        <f t="shared" si="12"/>
        <v>291323553</v>
      </c>
    </row>
    <row r="817" spans="1:6" x14ac:dyDescent="0.35">
      <c r="A817" s="3" t="s">
        <v>4452</v>
      </c>
      <c r="B817">
        <v>58000000</v>
      </c>
      <c r="C817">
        <v>80021740</v>
      </c>
      <c r="D817">
        <f t="shared" si="12"/>
        <v>22021740</v>
      </c>
    </row>
    <row r="818" spans="1:6" hidden="1" x14ac:dyDescent="0.35">
      <c r="A818" s="3" t="s">
        <v>4458</v>
      </c>
      <c r="B818">
        <v>3000000</v>
      </c>
      <c r="D818">
        <f t="shared" si="12"/>
        <v>-3000000</v>
      </c>
      <c r="E818"/>
      <c r="F818"/>
    </row>
    <row r="819" spans="1:6" x14ac:dyDescent="0.35">
      <c r="A819" s="3" t="s">
        <v>4462</v>
      </c>
      <c r="B819">
        <v>58000000</v>
      </c>
      <c r="C819">
        <v>48291624</v>
      </c>
      <c r="D819">
        <f t="shared" si="12"/>
        <v>-9708376</v>
      </c>
    </row>
    <row r="820" spans="1:6" x14ac:dyDescent="0.35">
      <c r="A820" s="3" t="s">
        <v>4468</v>
      </c>
      <c r="B820">
        <v>60000000</v>
      </c>
      <c r="C820">
        <v>35231365</v>
      </c>
      <c r="D820">
        <f t="shared" si="12"/>
        <v>-24768635</v>
      </c>
    </row>
    <row r="821" spans="1:6" x14ac:dyDescent="0.35">
      <c r="A821" s="3" t="s">
        <v>4474</v>
      </c>
      <c r="B821">
        <v>63000000</v>
      </c>
      <c r="C821">
        <v>53715611</v>
      </c>
      <c r="D821">
        <f t="shared" si="12"/>
        <v>-9284389</v>
      </c>
    </row>
    <row r="822" spans="1:6" x14ac:dyDescent="0.35">
      <c r="A822" s="3" t="s">
        <v>4481</v>
      </c>
      <c r="B822">
        <v>58000000</v>
      </c>
      <c r="C822">
        <v>31199215</v>
      </c>
      <c r="D822">
        <f t="shared" si="12"/>
        <v>-26800785</v>
      </c>
    </row>
    <row r="823" spans="1:6" hidden="1" x14ac:dyDescent="0.35">
      <c r="A823" s="3" t="s">
        <v>4486</v>
      </c>
      <c r="D823">
        <f t="shared" si="12"/>
        <v>0</v>
      </c>
      <c r="E823"/>
      <c r="F823"/>
    </row>
    <row r="824" spans="1:6" x14ac:dyDescent="0.35">
      <c r="A824" s="3" t="s">
        <v>4490</v>
      </c>
      <c r="B824">
        <v>58000000</v>
      </c>
      <c r="C824">
        <v>29580087</v>
      </c>
      <c r="D824">
        <f t="shared" si="12"/>
        <v>-28419913</v>
      </c>
    </row>
    <row r="825" spans="1:6" x14ac:dyDescent="0.35">
      <c r="A825" s="3" t="s">
        <v>4495</v>
      </c>
      <c r="B825">
        <v>58000000</v>
      </c>
      <c r="C825">
        <v>44665963</v>
      </c>
      <c r="D825">
        <f t="shared" si="12"/>
        <v>-13334037</v>
      </c>
    </row>
    <row r="826" spans="1:6" x14ac:dyDescent="0.35">
      <c r="A826" s="3" t="s">
        <v>4499</v>
      </c>
      <c r="B826">
        <v>60000000</v>
      </c>
      <c r="C826">
        <v>60128566</v>
      </c>
      <c r="D826">
        <f t="shared" si="12"/>
        <v>128566</v>
      </c>
    </row>
    <row r="827" spans="1:6" x14ac:dyDescent="0.35">
      <c r="A827" s="3" t="s">
        <v>4505</v>
      </c>
      <c r="B827">
        <v>58000000</v>
      </c>
      <c r="C827">
        <v>49875589</v>
      </c>
      <c r="D827">
        <f t="shared" si="12"/>
        <v>-8124411</v>
      </c>
    </row>
    <row r="828" spans="1:6" hidden="1" x14ac:dyDescent="0.35">
      <c r="A828" s="3" t="s">
        <v>4509</v>
      </c>
      <c r="D828">
        <f t="shared" si="12"/>
        <v>0</v>
      </c>
      <c r="E828"/>
      <c r="F828"/>
    </row>
    <row r="829" spans="1:6" x14ac:dyDescent="0.35">
      <c r="A829" s="3" t="s">
        <v>4513</v>
      </c>
      <c r="B829">
        <v>57000000</v>
      </c>
      <c r="C829">
        <v>60984028</v>
      </c>
      <c r="D829">
        <f t="shared" si="12"/>
        <v>3984028</v>
      </c>
    </row>
    <row r="830" spans="1:6" x14ac:dyDescent="0.35">
      <c r="A830" s="3" t="s">
        <v>4518</v>
      </c>
      <c r="B830">
        <v>70000000</v>
      </c>
      <c r="C830">
        <v>36931089</v>
      </c>
      <c r="D830">
        <f t="shared" si="12"/>
        <v>-33068911</v>
      </c>
    </row>
    <row r="831" spans="1:6" x14ac:dyDescent="0.35">
      <c r="A831" s="3" t="s">
        <v>4522</v>
      </c>
      <c r="B831">
        <v>57000000</v>
      </c>
      <c r="C831">
        <v>51317350</v>
      </c>
      <c r="D831">
        <f t="shared" si="12"/>
        <v>-5682650</v>
      </c>
    </row>
    <row r="832" spans="1:6" x14ac:dyDescent="0.35">
      <c r="A832" s="3" t="s">
        <v>4527</v>
      </c>
      <c r="B832">
        <v>58000000</v>
      </c>
      <c r="C832">
        <v>28328132</v>
      </c>
      <c r="D832">
        <f t="shared" si="12"/>
        <v>-29671868</v>
      </c>
    </row>
    <row r="833" spans="1:6" x14ac:dyDescent="0.35">
      <c r="A833" s="3" t="s">
        <v>4533</v>
      </c>
      <c r="B833">
        <v>57000000</v>
      </c>
      <c r="C833">
        <v>51774002</v>
      </c>
      <c r="D833">
        <f t="shared" si="12"/>
        <v>-5225998</v>
      </c>
    </row>
    <row r="834" spans="1:6" x14ac:dyDescent="0.35">
      <c r="A834" s="3" t="s">
        <v>4540</v>
      </c>
      <c r="B834">
        <v>57000000</v>
      </c>
      <c r="C834">
        <v>25528495</v>
      </c>
      <c r="D834">
        <f t="shared" si="12"/>
        <v>-31471505</v>
      </c>
    </row>
    <row r="835" spans="1:6" hidden="1" x14ac:dyDescent="0.35">
      <c r="A835" s="3" t="s">
        <v>4546</v>
      </c>
      <c r="D835">
        <f t="shared" si="12"/>
        <v>0</v>
      </c>
      <c r="E835"/>
      <c r="F835"/>
    </row>
    <row r="836" spans="1:6" x14ac:dyDescent="0.35">
      <c r="A836" s="3" t="s">
        <v>4551</v>
      </c>
      <c r="B836">
        <v>56000000</v>
      </c>
      <c r="C836">
        <v>113006880</v>
      </c>
      <c r="D836">
        <f t="shared" ref="D836:D899" si="13">C836-B836</f>
        <v>57006880</v>
      </c>
    </row>
    <row r="837" spans="1:6" x14ac:dyDescent="0.35">
      <c r="A837" s="3" t="s">
        <v>4557</v>
      </c>
      <c r="B837">
        <v>56000000</v>
      </c>
      <c r="C837">
        <v>45860039</v>
      </c>
      <c r="D837">
        <f t="shared" si="13"/>
        <v>-10139961</v>
      </c>
    </row>
    <row r="838" spans="1:6" x14ac:dyDescent="0.35">
      <c r="A838" s="3" t="s">
        <v>4562</v>
      </c>
      <c r="B838">
        <v>55000000</v>
      </c>
      <c r="C838">
        <v>329691196</v>
      </c>
      <c r="D838">
        <f t="shared" si="13"/>
        <v>274691196</v>
      </c>
    </row>
    <row r="839" spans="1:6" x14ac:dyDescent="0.35">
      <c r="A839" s="3" t="s">
        <v>4567</v>
      </c>
      <c r="B839">
        <v>60000000</v>
      </c>
      <c r="C839">
        <v>217326336</v>
      </c>
      <c r="D839">
        <f t="shared" si="13"/>
        <v>157326336</v>
      </c>
    </row>
    <row r="840" spans="1:6" x14ac:dyDescent="0.35">
      <c r="A840" s="3" t="s">
        <v>4571</v>
      </c>
      <c r="B840">
        <v>55000000</v>
      </c>
      <c r="C840">
        <v>166225040</v>
      </c>
      <c r="D840">
        <f t="shared" si="13"/>
        <v>111225040</v>
      </c>
    </row>
    <row r="841" spans="1:6" x14ac:dyDescent="0.35">
      <c r="A841" s="3" t="s">
        <v>4576</v>
      </c>
      <c r="B841">
        <v>55000000</v>
      </c>
      <c r="C841">
        <v>141600000</v>
      </c>
      <c r="D841">
        <f t="shared" si="13"/>
        <v>86600000</v>
      </c>
    </row>
    <row r="842" spans="1:6" x14ac:dyDescent="0.35">
      <c r="A842" s="3" t="s">
        <v>4582</v>
      </c>
      <c r="B842">
        <v>55000000</v>
      </c>
      <c r="C842">
        <v>134218018</v>
      </c>
      <c r="D842">
        <f t="shared" si="13"/>
        <v>79218018</v>
      </c>
    </row>
    <row r="843" spans="1:6" x14ac:dyDescent="0.35">
      <c r="A843" s="3" t="s">
        <v>4585</v>
      </c>
      <c r="B843">
        <v>54000000</v>
      </c>
      <c r="C843">
        <v>128769345</v>
      </c>
      <c r="D843">
        <f t="shared" si="13"/>
        <v>74769345</v>
      </c>
    </row>
    <row r="844" spans="1:6" x14ac:dyDescent="0.35">
      <c r="A844" s="3" t="s">
        <v>4588</v>
      </c>
      <c r="B844">
        <v>70000000</v>
      </c>
      <c r="C844">
        <v>177575142</v>
      </c>
      <c r="D844">
        <f t="shared" si="13"/>
        <v>107575142</v>
      </c>
    </row>
    <row r="845" spans="1:6" x14ac:dyDescent="0.35">
      <c r="A845" s="3" t="s">
        <v>4593</v>
      </c>
      <c r="B845">
        <v>55000000</v>
      </c>
      <c r="C845">
        <v>105263257</v>
      </c>
      <c r="D845">
        <f t="shared" si="13"/>
        <v>50263257</v>
      </c>
    </row>
    <row r="846" spans="1:6" x14ac:dyDescent="0.35">
      <c r="A846" s="3" t="s">
        <v>4600</v>
      </c>
      <c r="B846">
        <v>55000000</v>
      </c>
      <c r="C846">
        <v>104354205</v>
      </c>
      <c r="D846">
        <f t="shared" si="13"/>
        <v>49354205</v>
      </c>
    </row>
    <row r="847" spans="1:6" x14ac:dyDescent="0.35">
      <c r="A847" s="3" t="s">
        <v>4604</v>
      </c>
      <c r="B847">
        <v>55000000</v>
      </c>
      <c r="C847">
        <v>107100855</v>
      </c>
      <c r="D847">
        <f t="shared" si="13"/>
        <v>52100855</v>
      </c>
    </row>
    <row r="848" spans="1:6" x14ac:dyDescent="0.35">
      <c r="A848" s="3" t="s">
        <v>4608</v>
      </c>
      <c r="B848">
        <v>55000000</v>
      </c>
      <c r="C848">
        <v>98711404</v>
      </c>
      <c r="D848">
        <f t="shared" si="13"/>
        <v>43711404</v>
      </c>
    </row>
    <row r="849" spans="1:6" x14ac:dyDescent="0.35">
      <c r="A849" s="3" t="s">
        <v>4612</v>
      </c>
      <c r="B849">
        <v>50000000</v>
      </c>
      <c r="C849">
        <v>100328194</v>
      </c>
      <c r="D849">
        <f t="shared" si="13"/>
        <v>50328194</v>
      </c>
    </row>
    <row r="850" spans="1:6" x14ac:dyDescent="0.35">
      <c r="A850" s="3" t="s">
        <v>4615</v>
      </c>
      <c r="B850">
        <v>55000000</v>
      </c>
      <c r="C850">
        <v>101530738</v>
      </c>
      <c r="D850">
        <f t="shared" si="13"/>
        <v>46530738</v>
      </c>
    </row>
    <row r="851" spans="1:6" x14ac:dyDescent="0.35">
      <c r="A851" s="3" t="s">
        <v>4620</v>
      </c>
      <c r="B851">
        <v>55000000</v>
      </c>
      <c r="C851">
        <v>93815117</v>
      </c>
      <c r="D851">
        <f t="shared" si="13"/>
        <v>38815117</v>
      </c>
    </row>
    <row r="852" spans="1:6" x14ac:dyDescent="0.35">
      <c r="A852" s="3" t="s">
        <v>4624</v>
      </c>
      <c r="B852">
        <v>53000000</v>
      </c>
      <c r="C852">
        <v>91400000</v>
      </c>
      <c r="D852">
        <f t="shared" si="13"/>
        <v>38400000</v>
      </c>
    </row>
    <row r="853" spans="1:6" x14ac:dyDescent="0.35">
      <c r="A853" s="3" t="s">
        <v>4630</v>
      </c>
      <c r="B853">
        <v>55000000</v>
      </c>
      <c r="C853">
        <v>162586036</v>
      </c>
      <c r="D853">
        <f t="shared" si="13"/>
        <v>107586036</v>
      </c>
    </row>
    <row r="854" spans="1:6" x14ac:dyDescent="0.35">
      <c r="A854" s="3" t="s">
        <v>4635</v>
      </c>
      <c r="B854">
        <v>55000000</v>
      </c>
      <c r="C854">
        <v>89706988</v>
      </c>
      <c r="D854">
        <f t="shared" si="13"/>
        <v>34706988</v>
      </c>
    </row>
    <row r="855" spans="1:6" x14ac:dyDescent="0.35">
      <c r="A855" s="3" t="s">
        <v>4640</v>
      </c>
      <c r="B855">
        <v>55000000</v>
      </c>
      <c r="C855">
        <v>83000000</v>
      </c>
      <c r="D855">
        <f t="shared" si="13"/>
        <v>28000000</v>
      </c>
    </row>
    <row r="856" spans="1:6" x14ac:dyDescent="0.35">
      <c r="A856" s="3" t="s">
        <v>4643</v>
      </c>
      <c r="B856">
        <v>55000000</v>
      </c>
      <c r="C856">
        <v>78745923</v>
      </c>
      <c r="D856">
        <f t="shared" si="13"/>
        <v>23745923</v>
      </c>
    </row>
    <row r="857" spans="1:6" x14ac:dyDescent="0.35">
      <c r="A857" s="3" t="s">
        <v>4647</v>
      </c>
      <c r="B857">
        <v>30000000</v>
      </c>
      <c r="C857">
        <v>70098138</v>
      </c>
      <c r="D857">
        <f t="shared" si="13"/>
        <v>40098138</v>
      </c>
    </row>
    <row r="858" spans="1:6" x14ac:dyDescent="0.35">
      <c r="A858" s="3" t="s">
        <v>4652</v>
      </c>
      <c r="B858">
        <v>55000000</v>
      </c>
      <c r="C858">
        <v>66365290</v>
      </c>
      <c r="D858">
        <f t="shared" si="13"/>
        <v>11365290</v>
      </c>
    </row>
    <row r="859" spans="1:6" hidden="1" x14ac:dyDescent="0.35">
      <c r="A859" s="3" t="s">
        <v>4657</v>
      </c>
      <c r="B859">
        <v>1400000</v>
      </c>
      <c r="D859">
        <f t="shared" si="13"/>
        <v>-1400000</v>
      </c>
      <c r="E859"/>
      <c r="F859"/>
    </row>
    <row r="860" spans="1:6" x14ac:dyDescent="0.35">
      <c r="A860" s="3" t="s">
        <v>4662</v>
      </c>
      <c r="B860">
        <v>30000000</v>
      </c>
      <c r="C860">
        <v>66207920</v>
      </c>
      <c r="D860">
        <f t="shared" si="13"/>
        <v>36207920</v>
      </c>
    </row>
    <row r="861" spans="1:6" x14ac:dyDescent="0.35">
      <c r="A861" s="3" t="s">
        <v>4666</v>
      </c>
      <c r="B861">
        <v>55000000</v>
      </c>
      <c r="C861">
        <v>63408614</v>
      </c>
      <c r="D861">
        <f t="shared" si="13"/>
        <v>8408614</v>
      </c>
    </row>
    <row r="862" spans="1:6" x14ac:dyDescent="0.35">
      <c r="A862" s="3" t="s">
        <v>4670</v>
      </c>
      <c r="B862">
        <v>55000000</v>
      </c>
      <c r="C862">
        <v>58422650</v>
      </c>
      <c r="D862">
        <f t="shared" si="13"/>
        <v>3422650</v>
      </c>
    </row>
    <row r="863" spans="1:6" x14ac:dyDescent="0.35">
      <c r="A863" s="3" t="s">
        <v>4676</v>
      </c>
      <c r="B863">
        <v>55000000</v>
      </c>
      <c r="C863">
        <v>56932305</v>
      </c>
      <c r="D863">
        <f t="shared" si="13"/>
        <v>1932305</v>
      </c>
    </row>
    <row r="864" spans="1:6" x14ac:dyDescent="0.35">
      <c r="A864" s="3" t="s">
        <v>4680</v>
      </c>
      <c r="B864">
        <v>55000000</v>
      </c>
      <c r="C864">
        <v>68750000</v>
      </c>
      <c r="D864">
        <f t="shared" si="13"/>
        <v>13750000</v>
      </c>
    </row>
    <row r="865" spans="1:4" x14ac:dyDescent="0.35">
      <c r="A865" s="3" t="s">
        <v>4686</v>
      </c>
      <c r="B865">
        <v>55000000</v>
      </c>
      <c r="C865">
        <v>68218041</v>
      </c>
      <c r="D865">
        <f t="shared" si="13"/>
        <v>13218041</v>
      </c>
    </row>
    <row r="866" spans="1:4" x14ac:dyDescent="0.35">
      <c r="A866" s="3" t="s">
        <v>4690</v>
      </c>
      <c r="B866">
        <v>55000000</v>
      </c>
      <c r="C866">
        <v>25040293</v>
      </c>
      <c r="D866">
        <f t="shared" si="13"/>
        <v>-29959707</v>
      </c>
    </row>
    <row r="867" spans="1:4" x14ac:dyDescent="0.35">
      <c r="A867" s="3" t="s">
        <v>4695</v>
      </c>
      <c r="B867">
        <v>55000000</v>
      </c>
      <c r="C867">
        <v>55747724</v>
      </c>
      <c r="D867">
        <f t="shared" si="13"/>
        <v>747724</v>
      </c>
    </row>
    <row r="868" spans="1:4" x14ac:dyDescent="0.35">
      <c r="A868" s="3" t="s">
        <v>4700</v>
      </c>
      <c r="B868">
        <v>50000000</v>
      </c>
      <c r="C868">
        <v>55473600</v>
      </c>
      <c r="D868">
        <f t="shared" si="13"/>
        <v>5473600</v>
      </c>
    </row>
    <row r="869" spans="1:4" x14ac:dyDescent="0.35">
      <c r="A869" s="3" t="s">
        <v>4708</v>
      </c>
      <c r="B869">
        <v>55000000</v>
      </c>
      <c r="C869">
        <v>49994804</v>
      </c>
      <c r="D869">
        <f t="shared" si="13"/>
        <v>-5005196</v>
      </c>
    </row>
    <row r="870" spans="1:4" x14ac:dyDescent="0.35">
      <c r="A870" s="3" t="s">
        <v>4713</v>
      </c>
      <c r="B870">
        <v>55000000</v>
      </c>
      <c r="C870">
        <v>41609593</v>
      </c>
      <c r="D870">
        <f t="shared" si="13"/>
        <v>-13390407</v>
      </c>
    </row>
    <row r="871" spans="1:4" x14ac:dyDescent="0.35">
      <c r="A871" s="3" t="s">
        <v>4718</v>
      </c>
      <c r="B871">
        <v>55000000</v>
      </c>
      <c r="C871">
        <v>38553833</v>
      </c>
      <c r="D871">
        <f t="shared" si="13"/>
        <v>-16446167</v>
      </c>
    </row>
    <row r="872" spans="1:4" x14ac:dyDescent="0.35">
      <c r="A872" s="3" t="s">
        <v>4724</v>
      </c>
      <c r="B872">
        <v>55000000</v>
      </c>
      <c r="C872">
        <v>76137505</v>
      </c>
      <c r="D872">
        <f t="shared" si="13"/>
        <v>21137505</v>
      </c>
    </row>
    <row r="873" spans="1:4" x14ac:dyDescent="0.35">
      <c r="A873" s="3" t="s">
        <v>4730</v>
      </c>
      <c r="B873">
        <v>68000000</v>
      </c>
      <c r="C873">
        <v>34350553</v>
      </c>
      <c r="D873">
        <f t="shared" si="13"/>
        <v>-33649447</v>
      </c>
    </row>
    <row r="874" spans="1:4" x14ac:dyDescent="0.35">
      <c r="A874" s="3" t="s">
        <v>4735</v>
      </c>
      <c r="B874">
        <v>55000000</v>
      </c>
      <c r="C874">
        <v>34238611</v>
      </c>
      <c r="D874">
        <f t="shared" si="13"/>
        <v>-20761389</v>
      </c>
    </row>
    <row r="875" spans="1:4" x14ac:dyDescent="0.35">
      <c r="A875" s="3" t="s">
        <v>4739</v>
      </c>
      <c r="B875">
        <v>55000000</v>
      </c>
      <c r="C875">
        <v>34098563</v>
      </c>
      <c r="D875">
        <f t="shared" si="13"/>
        <v>-20901437</v>
      </c>
    </row>
    <row r="876" spans="1:4" x14ac:dyDescent="0.35">
      <c r="A876" s="3" t="s">
        <v>4744</v>
      </c>
      <c r="B876">
        <v>55000000</v>
      </c>
      <c r="C876">
        <v>33828318</v>
      </c>
      <c r="D876">
        <f t="shared" si="13"/>
        <v>-21171682</v>
      </c>
    </row>
    <row r="877" spans="1:4" x14ac:dyDescent="0.35">
      <c r="A877" s="3" t="s">
        <v>4749</v>
      </c>
      <c r="B877">
        <v>55000000</v>
      </c>
      <c r="C877">
        <v>33472850</v>
      </c>
      <c r="D877">
        <f t="shared" si="13"/>
        <v>-21527150</v>
      </c>
    </row>
    <row r="878" spans="1:4" x14ac:dyDescent="0.35">
      <c r="A878" s="3" t="s">
        <v>4754</v>
      </c>
      <c r="B878">
        <v>55000000</v>
      </c>
      <c r="C878">
        <v>31051126</v>
      </c>
      <c r="D878">
        <f t="shared" si="13"/>
        <v>-23948874</v>
      </c>
    </row>
    <row r="879" spans="1:4" x14ac:dyDescent="0.35">
      <c r="A879" s="3" t="s">
        <v>4757</v>
      </c>
      <c r="B879">
        <v>55000000</v>
      </c>
      <c r="C879">
        <v>35707327</v>
      </c>
      <c r="D879">
        <f t="shared" si="13"/>
        <v>-19292673</v>
      </c>
    </row>
    <row r="880" spans="1:4" x14ac:dyDescent="0.35">
      <c r="A880" s="3" t="s">
        <v>4760</v>
      </c>
      <c r="B880">
        <v>50000000</v>
      </c>
      <c r="C880">
        <v>20550712</v>
      </c>
      <c r="D880">
        <f t="shared" si="13"/>
        <v>-29449288</v>
      </c>
    </row>
    <row r="881" spans="1:6" x14ac:dyDescent="0.35">
      <c r="A881" s="3" t="s">
        <v>4764</v>
      </c>
      <c r="B881">
        <v>55000000</v>
      </c>
      <c r="C881">
        <v>18573791</v>
      </c>
      <c r="D881">
        <f t="shared" si="13"/>
        <v>-36426209</v>
      </c>
    </row>
    <row r="882" spans="1:6" x14ac:dyDescent="0.35">
      <c r="A882" s="3" t="s">
        <v>4769</v>
      </c>
      <c r="B882">
        <v>70000000</v>
      </c>
      <c r="C882">
        <v>51225796</v>
      </c>
      <c r="D882">
        <f t="shared" si="13"/>
        <v>-18774204</v>
      </c>
    </row>
    <row r="883" spans="1:6" x14ac:dyDescent="0.35">
      <c r="A883" s="3" t="s">
        <v>4774</v>
      </c>
      <c r="B883">
        <v>55000000</v>
      </c>
      <c r="C883">
        <v>16264475</v>
      </c>
      <c r="D883">
        <f t="shared" si="13"/>
        <v>-38735525</v>
      </c>
    </row>
    <row r="884" spans="1:6" x14ac:dyDescent="0.35">
      <c r="A884" s="3" t="s">
        <v>4778</v>
      </c>
      <c r="B884">
        <v>62000000</v>
      </c>
      <c r="C884">
        <v>25857987</v>
      </c>
      <c r="D884">
        <f t="shared" si="13"/>
        <v>-36142013</v>
      </c>
    </row>
    <row r="885" spans="1:6" x14ac:dyDescent="0.35">
      <c r="A885" s="3" t="s">
        <v>4785</v>
      </c>
      <c r="B885">
        <v>56000000</v>
      </c>
      <c r="C885">
        <v>12870569</v>
      </c>
      <c r="D885">
        <f t="shared" si="13"/>
        <v>-43129431</v>
      </c>
    </row>
    <row r="886" spans="1:6" x14ac:dyDescent="0.35">
      <c r="A886" s="3" t="s">
        <v>4791</v>
      </c>
      <c r="B886">
        <v>71000000</v>
      </c>
      <c r="C886">
        <v>11466088</v>
      </c>
      <c r="D886">
        <f t="shared" si="13"/>
        <v>-59533912</v>
      </c>
    </row>
    <row r="887" spans="1:6" x14ac:dyDescent="0.35">
      <c r="A887" s="3" t="s">
        <v>4796</v>
      </c>
      <c r="B887">
        <v>55000000</v>
      </c>
      <c r="C887">
        <v>16088610</v>
      </c>
      <c r="D887">
        <f t="shared" si="13"/>
        <v>-38911390</v>
      </c>
    </row>
    <row r="888" spans="1:6" x14ac:dyDescent="0.35">
      <c r="A888" s="3" t="s">
        <v>4801</v>
      </c>
      <c r="B888">
        <v>50000000</v>
      </c>
      <c r="C888">
        <v>51178893</v>
      </c>
      <c r="D888">
        <f t="shared" si="13"/>
        <v>1178893</v>
      </c>
    </row>
    <row r="889" spans="1:6" x14ac:dyDescent="0.35">
      <c r="A889" s="3" t="s">
        <v>4805</v>
      </c>
      <c r="B889">
        <v>57000000</v>
      </c>
      <c r="C889">
        <v>6768055</v>
      </c>
      <c r="D889">
        <f t="shared" si="13"/>
        <v>-50231945</v>
      </c>
    </row>
    <row r="890" spans="1:6" x14ac:dyDescent="0.35">
      <c r="A890" s="3" t="s">
        <v>4812</v>
      </c>
      <c r="B890">
        <v>55000000</v>
      </c>
      <c r="C890">
        <v>39440655</v>
      </c>
      <c r="D890">
        <f t="shared" si="13"/>
        <v>-15559345</v>
      </c>
    </row>
    <row r="891" spans="1:6" x14ac:dyDescent="0.35">
      <c r="A891" s="3" t="s">
        <v>4819</v>
      </c>
      <c r="B891">
        <v>47000000</v>
      </c>
      <c r="C891">
        <v>6167817</v>
      </c>
      <c r="D891">
        <f t="shared" si="13"/>
        <v>-40832183</v>
      </c>
    </row>
    <row r="892" spans="1:6" hidden="1" x14ac:dyDescent="0.35">
      <c r="A892" s="3" t="s">
        <v>4826</v>
      </c>
      <c r="B892">
        <v>2000000</v>
      </c>
      <c r="D892">
        <f t="shared" si="13"/>
        <v>-2000000</v>
      </c>
      <c r="E892"/>
      <c r="F892"/>
    </row>
    <row r="893" spans="1:6" hidden="1" x14ac:dyDescent="0.35">
      <c r="A893" s="3" t="s">
        <v>4834</v>
      </c>
      <c r="B893">
        <v>55000000</v>
      </c>
      <c r="D893">
        <f t="shared" si="13"/>
        <v>-55000000</v>
      </c>
      <c r="E893"/>
      <c r="F893"/>
    </row>
    <row r="894" spans="1:6" x14ac:dyDescent="0.35">
      <c r="A894" s="3" t="s">
        <v>4838</v>
      </c>
      <c r="B894">
        <v>54000000</v>
      </c>
      <c r="C894">
        <v>81645152</v>
      </c>
      <c r="D894">
        <f t="shared" si="13"/>
        <v>27645152</v>
      </c>
    </row>
    <row r="895" spans="1:6" x14ac:dyDescent="0.35">
      <c r="A895" s="3" t="s">
        <v>4841</v>
      </c>
      <c r="B895">
        <v>55000000</v>
      </c>
      <c r="C895">
        <v>69951824</v>
      </c>
      <c r="D895">
        <f t="shared" si="13"/>
        <v>14951824</v>
      </c>
    </row>
    <row r="896" spans="1:6" x14ac:dyDescent="0.35">
      <c r="A896" s="3" t="s">
        <v>4846</v>
      </c>
      <c r="B896">
        <v>55000000</v>
      </c>
      <c r="C896">
        <v>9483821</v>
      </c>
      <c r="D896">
        <f t="shared" si="13"/>
        <v>-45516179</v>
      </c>
    </row>
    <row r="897" spans="1:4" x14ac:dyDescent="0.35">
      <c r="A897" s="3" t="s">
        <v>4851</v>
      </c>
      <c r="B897">
        <v>54000000</v>
      </c>
      <c r="C897">
        <v>66676062</v>
      </c>
      <c r="D897">
        <f t="shared" si="13"/>
        <v>12676062</v>
      </c>
    </row>
    <row r="898" spans="1:4" x14ac:dyDescent="0.35">
      <c r="A898" s="3" t="s">
        <v>4854</v>
      </c>
      <c r="B898">
        <v>57000000</v>
      </c>
      <c r="C898">
        <v>26838389</v>
      </c>
      <c r="D898">
        <f t="shared" si="13"/>
        <v>-30161611</v>
      </c>
    </row>
    <row r="899" spans="1:4" x14ac:dyDescent="0.35">
      <c r="A899" s="3" t="s">
        <v>4859</v>
      </c>
      <c r="B899">
        <v>54000000</v>
      </c>
      <c r="C899">
        <v>75604320</v>
      </c>
      <c r="D899">
        <f t="shared" si="13"/>
        <v>21604320</v>
      </c>
    </row>
    <row r="900" spans="1:4" x14ac:dyDescent="0.35">
      <c r="A900" s="3" t="s">
        <v>4864</v>
      </c>
      <c r="B900">
        <v>54000000</v>
      </c>
      <c r="C900">
        <v>108200000</v>
      </c>
      <c r="D900">
        <f t="shared" ref="D900:D963" si="14">C900-B900</f>
        <v>54200000</v>
      </c>
    </row>
    <row r="901" spans="1:4" x14ac:dyDescent="0.35">
      <c r="A901" s="3" t="s">
        <v>4870</v>
      </c>
      <c r="B901">
        <v>54000000</v>
      </c>
      <c r="C901">
        <v>5660084</v>
      </c>
      <c r="D901">
        <f t="shared" si="14"/>
        <v>-48339916</v>
      </c>
    </row>
    <row r="902" spans="1:4" x14ac:dyDescent="0.35">
      <c r="A902" s="3" t="s">
        <v>4874</v>
      </c>
      <c r="B902">
        <v>55000000</v>
      </c>
      <c r="C902">
        <v>7221458</v>
      </c>
      <c r="D902">
        <f t="shared" si="14"/>
        <v>-47778542</v>
      </c>
    </row>
    <row r="903" spans="1:4" x14ac:dyDescent="0.35">
      <c r="A903" s="3" t="s">
        <v>4877</v>
      </c>
      <c r="B903">
        <v>46000000</v>
      </c>
      <c r="C903">
        <v>70327868</v>
      </c>
      <c r="D903">
        <f t="shared" si="14"/>
        <v>24327868</v>
      </c>
    </row>
    <row r="904" spans="1:4" x14ac:dyDescent="0.35">
      <c r="A904" s="3" t="s">
        <v>4881</v>
      </c>
      <c r="B904">
        <v>50000000</v>
      </c>
      <c r="C904">
        <v>58297830</v>
      </c>
      <c r="D904">
        <f t="shared" si="14"/>
        <v>8297830</v>
      </c>
    </row>
    <row r="905" spans="1:4" x14ac:dyDescent="0.35">
      <c r="A905" s="3" t="s">
        <v>4886</v>
      </c>
      <c r="B905">
        <v>52500000</v>
      </c>
      <c r="C905">
        <v>57386369</v>
      </c>
      <c r="D905">
        <f t="shared" si="14"/>
        <v>4886369</v>
      </c>
    </row>
    <row r="906" spans="1:4" x14ac:dyDescent="0.35">
      <c r="A906" s="3" t="s">
        <v>4889</v>
      </c>
      <c r="B906">
        <v>53000000</v>
      </c>
      <c r="C906">
        <v>45207112</v>
      </c>
      <c r="D906">
        <f t="shared" si="14"/>
        <v>-7792888</v>
      </c>
    </row>
    <row r="907" spans="1:4" x14ac:dyDescent="0.35">
      <c r="A907" s="3" t="s">
        <v>4894</v>
      </c>
      <c r="B907">
        <v>53000000</v>
      </c>
      <c r="C907">
        <v>62563543</v>
      </c>
      <c r="D907">
        <f t="shared" si="14"/>
        <v>9563543</v>
      </c>
    </row>
    <row r="908" spans="1:4" x14ac:dyDescent="0.35">
      <c r="A908" s="3" t="s">
        <v>4897</v>
      </c>
      <c r="B908">
        <v>90000000</v>
      </c>
      <c r="C908">
        <v>33574332</v>
      </c>
      <c r="D908">
        <f t="shared" si="14"/>
        <v>-56425668</v>
      </c>
    </row>
    <row r="909" spans="1:4" x14ac:dyDescent="0.35">
      <c r="A909" s="3" t="s">
        <v>4900</v>
      </c>
      <c r="B909">
        <v>50000000</v>
      </c>
      <c r="C909">
        <v>73343413</v>
      </c>
      <c r="D909">
        <f t="shared" si="14"/>
        <v>23343413</v>
      </c>
    </row>
    <row r="910" spans="1:4" x14ac:dyDescent="0.35">
      <c r="A910" s="3" t="s">
        <v>4905</v>
      </c>
      <c r="B910">
        <v>53000000</v>
      </c>
      <c r="C910">
        <v>25031037</v>
      </c>
      <c r="D910">
        <f t="shared" si="14"/>
        <v>-27968963</v>
      </c>
    </row>
    <row r="911" spans="1:4" x14ac:dyDescent="0.35">
      <c r="A911" s="3" t="s">
        <v>4910</v>
      </c>
      <c r="B911">
        <v>55000000</v>
      </c>
      <c r="C911">
        <v>22843047</v>
      </c>
      <c r="D911">
        <f t="shared" si="14"/>
        <v>-32156953</v>
      </c>
    </row>
    <row r="912" spans="1:4" x14ac:dyDescent="0.35">
      <c r="A912" s="3" t="s">
        <v>4916</v>
      </c>
      <c r="B912">
        <v>55000000</v>
      </c>
      <c r="C912">
        <v>5755286</v>
      </c>
      <c r="D912">
        <f t="shared" si="14"/>
        <v>-49244714</v>
      </c>
    </row>
    <row r="913" spans="1:6" x14ac:dyDescent="0.35">
      <c r="A913" s="3" t="s">
        <v>4920</v>
      </c>
      <c r="B913">
        <v>52000000</v>
      </c>
      <c r="C913">
        <v>164435221</v>
      </c>
      <c r="D913">
        <f t="shared" si="14"/>
        <v>112435221</v>
      </c>
    </row>
    <row r="914" spans="1:6" x14ac:dyDescent="0.35">
      <c r="A914" s="3" t="s">
        <v>4923</v>
      </c>
      <c r="B914">
        <v>40000000</v>
      </c>
      <c r="C914">
        <v>95720716</v>
      </c>
      <c r="D914">
        <f t="shared" si="14"/>
        <v>55720716</v>
      </c>
    </row>
    <row r="915" spans="1:6" x14ac:dyDescent="0.35">
      <c r="A915" s="3" t="s">
        <v>4927</v>
      </c>
      <c r="B915">
        <v>52000000</v>
      </c>
      <c r="C915">
        <v>118683135</v>
      </c>
      <c r="D915">
        <f t="shared" si="14"/>
        <v>66683135</v>
      </c>
    </row>
    <row r="916" spans="1:6" x14ac:dyDescent="0.35">
      <c r="A916" s="3" t="s">
        <v>4933</v>
      </c>
      <c r="B916">
        <v>52000000</v>
      </c>
      <c r="C916">
        <v>143704210</v>
      </c>
      <c r="D916">
        <f t="shared" si="14"/>
        <v>91704210</v>
      </c>
    </row>
    <row r="917" spans="1:6" x14ac:dyDescent="0.35">
      <c r="A917" s="3" t="s">
        <v>4936</v>
      </c>
      <c r="B917">
        <v>52000000</v>
      </c>
      <c r="C917">
        <v>110476776</v>
      </c>
      <c r="D917">
        <f t="shared" si="14"/>
        <v>58476776</v>
      </c>
    </row>
    <row r="918" spans="1:6" x14ac:dyDescent="0.35">
      <c r="A918" s="3" t="s">
        <v>4942</v>
      </c>
      <c r="B918">
        <v>50000000</v>
      </c>
      <c r="C918">
        <v>80270227</v>
      </c>
      <c r="D918">
        <f t="shared" si="14"/>
        <v>30270227</v>
      </c>
    </row>
    <row r="919" spans="1:6" x14ac:dyDescent="0.35">
      <c r="A919" s="3" t="s">
        <v>4946</v>
      </c>
      <c r="B919">
        <v>52000000</v>
      </c>
      <c r="C919">
        <v>36385763</v>
      </c>
      <c r="D919">
        <f t="shared" si="14"/>
        <v>-15614237</v>
      </c>
    </row>
    <row r="920" spans="1:6" x14ac:dyDescent="0.35">
      <c r="A920" s="3" t="s">
        <v>4951</v>
      </c>
      <c r="B920">
        <v>52000000</v>
      </c>
      <c r="C920">
        <v>37035845</v>
      </c>
      <c r="D920">
        <f t="shared" si="14"/>
        <v>-14964155</v>
      </c>
    </row>
    <row r="921" spans="1:6" x14ac:dyDescent="0.35">
      <c r="A921" s="3" t="s">
        <v>4958</v>
      </c>
      <c r="B921">
        <v>52000000</v>
      </c>
      <c r="C921">
        <v>34580635</v>
      </c>
      <c r="D921">
        <f t="shared" si="14"/>
        <v>-17419365</v>
      </c>
    </row>
    <row r="922" spans="1:6" x14ac:dyDescent="0.35">
      <c r="A922" s="3" t="s">
        <v>4962</v>
      </c>
      <c r="B922">
        <v>52000000</v>
      </c>
      <c r="C922">
        <v>42438300</v>
      </c>
      <c r="D922">
        <f t="shared" si="14"/>
        <v>-9561700</v>
      </c>
    </row>
    <row r="923" spans="1:6" x14ac:dyDescent="0.35">
      <c r="A923" s="3" t="s">
        <v>4968</v>
      </c>
      <c r="B923">
        <v>52000000</v>
      </c>
      <c r="C923">
        <v>23324666</v>
      </c>
      <c r="D923">
        <f t="shared" si="14"/>
        <v>-28675334</v>
      </c>
    </row>
    <row r="924" spans="1:6" x14ac:dyDescent="0.35">
      <c r="A924" s="3" t="s">
        <v>4973</v>
      </c>
      <c r="B924">
        <v>52000000</v>
      </c>
      <c r="C924">
        <v>23020488</v>
      </c>
      <c r="D924">
        <f t="shared" si="14"/>
        <v>-28979512</v>
      </c>
    </row>
    <row r="925" spans="1:6" x14ac:dyDescent="0.35">
      <c r="A925" s="3" t="s">
        <v>4978</v>
      </c>
      <c r="B925">
        <v>51000000</v>
      </c>
      <c r="C925">
        <v>90567722</v>
      </c>
      <c r="D925">
        <f t="shared" si="14"/>
        <v>39567722</v>
      </c>
    </row>
    <row r="926" spans="1:6" x14ac:dyDescent="0.35">
      <c r="A926" s="3" t="s">
        <v>4984</v>
      </c>
      <c r="B926">
        <v>51000000</v>
      </c>
      <c r="C926">
        <v>72601713</v>
      </c>
      <c r="D926">
        <f t="shared" si="14"/>
        <v>21601713</v>
      </c>
    </row>
    <row r="927" spans="1:6" hidden="1" x14ac:dyDescent="0.35">
      <c r="A927" s="3" t="s">
        <v>4989</v>
      </c>
      <c r="C927">
        <v>35092918</v>
      </c>
      <c r="D927">
        <f t="shared" si="14"/>
        <v>35092918</v>
      </c>
      <c r="E927"/>
      <c r="F927"/>
    </row>
    <row r="928" spans="1:6" x14ac:dyDescent="0.35">
      <c r="A928" s="3" t="s">
        <v>4993</v>
      </c>
      <c r="B928">
        <v>50000000</v>
      </c>
      <c r="C928">
        <v>296623634</v>
      </c>
      <c r="D928">
        <f t="shared" si="14"/>
        <v>246623634</v>
      </c>
    </row>
    <row r="929" spans="1:4" x14ac:dyDescent="0.35">
      <c r="A929" s="3" t="s">
        <v>4997</v>
      </c>
      <c r="B929">
        <v>60000000</v>
      </c>
      <c r="C929">
        <v>267652016</v>
      </c>
      <c r="D929">
        <f t="shared" si="14"/>
        <v>207652016</v>
      </c>
    </row>
    <row r="930" spans="1:4" x14ac:dyDescent="0.35">
      <c r="A930" s="3" t="s">
        <v>5003</v>
      </c>
      <c r="B930">
        <v>50200000</v>
      </c>
      <c r="C930">
        <v>62453315</v>
      </c>
      <c r="D930">
        <f t="shared" si="14"/>
        <v>12253315</v>
      </c>
    </row>
    <row r="931" spans="1:4" x14ac:dyDescent="0.35">
      <c r="A931" s="3" t="s">
        <v>5007</v>
      </c>
      <c r="B931">
        <v>48000000</v>
      </c>
      <c r="C931">
        <v>165500000</v>
      </c>
      <c r="D931">
        <f t="shared" si="14"/>
        <v>117500000</v>
      </c>
    </row>
    <row r="932" spans="1:4" x14ac:dyDescent="0.35">
      <c r="A932" s="3" t="s">
        <v>5010</v>
      </c>
      <c r="B932">
        <v>50000000</v>
      </c>
      <c r="C932">
        <v>153620822</v>
      </c>
      <c r="D932">
        <f t="shared" si="14"/>
        <v>103620822</v>
      </c>
    </row>
    <row r="933" spans="1:4" x14ac:dyDescent="0.35">
      <c r="A933" s="3" t="s">
        <v>5014</v>
      </c>
      <c r="B933">
        <v>50000000</v>
      </c>
      <c r="C933">
        <v>218628680</v>
      </c>
      <c r="D933">
        <f t="shared" si="14"/>
        <v>168628680</v>
      </c>
    </row>
    <row r="934" spans="1:4" x14ac:dyDescent="0.35">
      <c r="A934" s="3" t="s">
        <v>5018</v>
      </c>
      <c r="B934">
        <v>50000000</v>
      </c>
      <c r="C934">
        <v>147637474</v>
      </c>
      <c r="D934">
        <f t="shared" si="14"/>
        <v>97637474</v>
      </c>
    </row>
    <row r="935" spans="1:4" x14ac:dyDescent="0.35">
      <c r="A935" s="3" t="s">
        <v>5023</v>
      </c>
      <c r="B935">
        <v>50000000</v>
      </c>
      <c r="C935">
        <v>135014968</v>
      </c>
      <c r="D935">
        <f t="shared" si="14"/>
        <v>85014968</v>
      </c>
    </row>
    <row r="936" spans="1:4" x14ac:dyDescent="0.35">
      <c r="A936" s="3" t="s">
        <v>5026</v>
      </c>
      <c r="B936">
        <v>50000000</v>
      </c>
      <c r="C936">
        <v>2175312</v>
      </c>
      <c r="D936">
        <f t="shared" si="14"/>
        <v>-47824688</v>
      </c>
    </row>
    <row r="937" spans="1:4" x14ac:dyDescent="0.35">
      <c r="A937" s="3" t="s">
        <v>5029</v>
      </c>
      <c r="B937">
        <v>50000000</v>
      </c>
      <c r="C937">
        <v>126203320</v>
      </c>
      <c r="D937">
        <f t="shared" si="14"/>
        <v>76203320</v>
      </c>
    </row>
    <row r="938" spans="1:4" x14ac:dyDescent="0.35">
      <c r="A938" s="3" t="s">
        <v>5034</v>
      </c>
      <c r="B938">
        <v>50000000</v>
      </c>
      <c r="C938">
        <v>126975169</v>
      </c>
      <c r="D938">
        <f t="shared" si="14"/>
        <v>76975169</v>
      </c>
    </row>
    <row r="939" spans="1:4" x14ac:dyDescent="0.35">
      <c r="A939" s="3" t="s">
        <v>5038</v>
      </c>
      <c r="B939">
        <v>52000000</v>
      </c>
      <c r="C939">
        <v>125548685</v>
      </c>
      <c r="D939">
        <f t="shared" si="14"/>
        <v>73548685</v>
      </c>
    </row>
    <row r="940" spans="1:4" x14ac:dyDescent="0.35">
      <c r="A940" s="3" t="s">
        <v>5042</v>
      </c>
      <c r="B940">
        <v>50000000</v>
      </c>
      <c r="C940">
        <v>105807520</v>
      </c>
      <c r="D940">
        <f t="shared" si="14"/>
        <v>55807520</v>
      </c>
    </row>
    <row r="941" spans="1:4" x14ac:dyDescent="0.35">
      <c r="A941" s="3" t="s">
        <v>5047</v>
      </c>
      <c r="B941">
        <v>50000000</v>
      </c>
      <c r="C941">
        <v>191616238</v>
      </c>
      <c r="D941">
        <f t="shared" si="14"/>
        <v>141616238</v>
      </c>
    </row>
    <row r="942" spans="1:4" x14ac:dyDescent="0.35">
      <c r="A942" s="3" t="s">
        <v>5052</v>
      </c>
      <c r="B942">
        <v>60000000</v>
      </c>
      <c r="C942">
        <v>105264608</v>
      </c>
      <c r="D942">
        <f t="shared" si="14"/>
        <v>45264608</v>
      </c>
    </row>
    <row r="943" spans="1:4" x14ac:dyDescent="0.35">
      <c r="A943" s="3" t="s">
        <v>5055</v>
      </c>
      <c r="B943">
        <v>70000000</v>
      </c>
      <c r="C943">
        <v>97680195</v>
      </c>
      <c r="D943">
        <f t="shared" si="14"/>
        <v>27680195</v>
      </c>
    </row>
    <row r="944" spans="1:4" x14ac:dyDescent="0.35">
      <c r="A944" s="3" t="s">
        <v>5060</v>
      </c>
      <c r="B944">
        <v>50000000</v>
      </c>
      <c r="C944">
        <v>126088877</v>
      </c>
      <c r="D944">
        <f t="shared" si="14"/>
        <v>76088877</v>
      </c>
    </row>
    <row r="945" spans="1:6" x14ac:dyDescent="0.35">
      <c r="A945" s="3" t="s">
        <v>5064</v>
      </c>
      <c r="B945">
        <v>50000000</v>
      </c>
      <c r="C945">
        <v>91030827</v>
      </c>
      <c r="D945">
        <f t="shared" si="14"/>
        <v>41030827</v>
      </c>
    </row>
    <row r="946" spans="1:6" x14ac:dyDescent="0.35">
      <c r="A946" s="3" t="s">
        <v>5068</v>
      </c>
      <c r="B946">
        <v>50000000</v>
      </c>
      <c r="C946">
        <v>150315155</v>
      </c>
      <c r="D946">
        <f t="shared" si="14"/>
        <v>100315155</v>
      </c>
    </row>
    <row r="947" spans="1:6" x14ac:dyDescent="0.35">
      <c r="A947" s="3" t="s">
        <v>5073</v>
      </c>
      <c r="B947">
        <v>50000000</v>
      </c>
      <c r="C947">
        <v>127997349</v>
      </c>
      <c r="D947">
        <f t="shared" si="14"/>
        <v>77997349</v>
      </c>
    </row>
    <row r="948" spans="1:6" x14ac:dyDescent="0.35">
      <c r="A948" s="3" t="s">
        <v>5078</v>
      </c>
      <c r="B948">
        <v>45000000</v>
      </c>
      <c r="C948">
        <v>88504640</v>
      </c>
      <c r="D948">
        <f t="shared" si="14"/>
        <v>43504640</v>
      </c>
    </row>
    <row r="949" spans="1:6" x14ac:dyDescent="0.35">
      <c r="A949" s="3" t="s">
        <v>5084</v>
      </c>
      <c r="B949">
        <v>50000000</v>
      </c>
      <c r="C949">
        <v>81517441</v>
      </c>
      <c r="D949">
        <f t="shared" si="14"/>
        <v>31517441</v>
      </c>
    </row>
    <row r="950" spans="1:6" x14ac:dyDescent="0.35">
      <c r="A950" s="3" t="s">
        <v>5089</v>
      </c>
      <c r="B950">
        <v>50000000</v>
      </c>
      <c r="C950">
        <v>81022333</v>
      </c>
      <c r="D950">
        <f t="shared" si="14"/>
        <v>31022333</v>
      </c>
    </row>
    <row r="951" spans="1:6" hidden="1" x14ac:dyDescent="0.35">
      <c r="A951" s="3" t="s">
        <v>5092</v>
      </c>
      <c r="C951">
        <v>75621915</v>
      </c>
      <c r="D951">
        <f t="shared" si="14"/>
        <v>75621915</v>
      </c>
      <c r="E951"/>
      <c r="F951"/>
    </row>
    <row r="952" spans="1:6" x14ac:dyDescent="0.35">
      <c r="A952" s="3" t="s">
        <v>5095</v>
      </c>
      <c r="B952">
        <v>50000000</v>
      </c>
      <c r="C952">
        <v>79948113</v>
      </c>
      <c r="D952">
        <f t="shared" si="14"/>
        <v>29948113</v>
      </c>
    </row>
    <row r="953" spans="1:6" x14ac:dyDescent="0.35">
      <c r="A953" s="3" t="s">
        <v>5099</v>
      </c>
      <c r="B953">
        <v>50000000</v>
      </c>
      <c r="C953">
        <v>88658172</v>
      </c>
      <c r="D953">
        <f t="shared" si="14"/>
        <v>38658172</v>
      </c>
    </row>
    <row r="954" spans="1:6" hidden="1" x14ac:dyDescent="0.35">
      <c r="A954" s="3" t="s">
        <v>5104</v>
      </c>
      <c r="C954">
        <v>75888270</v>
      </c>
      <c r="D954">
        <f t="shared" si="14"/>
        <v>75888270</v>
      </c>
      <c r="E954"/>
      <c r="F954"/>
    </row>
    <row r="955" spans="1:6" x14ac:dyDescent="0.35">
      <c r="A955" s="3" t="s">
        <v>5108</v>
      </c>
      <c r="B955">
        <v>50000000</v>
      </c>
      <c r="C955">
        <v>84244877</v>
      </c>
      <c r="D955">
        <f t="shared" si="14"/>
        <v>34244877</v>
      </c>
    </row>
    <row r="956" spans="1:6" x14ac:dyDescent="0.35">
      <c r="A956" s="3" t="s">
        <v>5113</v>
      </c>
      <c r="B956">
        <v>35000000</v>
      </c>
      <c r="C956">
        <v>75367693</v>
      </c>
      <c r="D956">
        <f t="shared" si="14"/>
        <v>40367693</v>
      </c>
    </row>
    <row r="957" spans="1:6" x14ac:dyDescent="0.35">
      <c r="A957" s="3" t="s">
        <v>5118</v>
      </c>
      <c r="B957">
        <v>60000000</v>
      </c>
      <c r="C957">
        <v>73701902</v>
      </c>
      <c r="D957">
        <f t="shared" si="14"/>
        <v>13701902</v>
      </c>
    </row>
    <row r="958" spans="1:6" x14ac:dyDescent="0.35">
      <c r="A958" s="3" t="s">
        <v>5122</v>
      </c>
      <c r="B958">
        <v>50000000</v>
      </c>
      <c r="C958">
        <v>75605492</v>
      </c>
      <c r="D958">
        <f t="shared" si="14"/>
        <v>25605492</v>
      </c>
    </row>
    <row r="959" spans="1:6" x14ac:dyDescent="0.35">
      <c r="A959" s="3" t="s">
        <v>5125</v>
      </c>
      <c r="B959">
        <v>50000000</v>
      </c>
      <c r="C959">
        <v>67823573</v>
      </c>
      <c r="D959">
        <f t="shared" si="14"/>
        <v>17823573</v>
      </c>
    </row>
    <row r="960" spans="1:6" x14ac:dyDescent="0.35">
      <c r="A960" s="3" t="s">
        <v>5129</v>
      </c>
      <c r="B960">
        <v>50000000</v>
      </c>
      <c r="C960">
        <v>91439400</v>
      </c>
      <c r="D960">
        <f t="shared" si="14"/>
        <v>41439400</v>
      </c>
    </row>
    <row r="961" spans="1:6" x14ac:dyDescent="0.35">
      <c r="A961" s="3" t="s">
        <v>5136</v>
      </c>
      <c r="B961">
        <v>65000000</v>
      </c>
      <c r="C961">
        <v>67128202</v>
      </c>
      <c r="D961">
        <f t="shared" si="14"/>
        <v>2128202</v>
      </c>
    </row>
    <row r="962" spans="1:6" x14ac:dyDescent="0.35">
      <c r="A962" s="3" t="s">
        <v>5140</v>
      </c>
      <c r="B962">
        <v>54000000</v>
      </c>
      <c r="C962">
        <v>70496802</v>
      </c>
      <c r="D962">
        <f t="shared" si="14"/>
        <v>16496802</v>
      </c>
    </row>
    <row r="963" spans="1:6" x14ac:dyDescent="0.35">
      <c r="A963" s="3" t="s">
        <v>5146</v>
      </c>
      <c r="B963">
        <v>50000000</v>
      </c>
      <c r="C963">
        <v>60470220</v>
      </c>
      <c r="D963">
        <f t="shared" si="14"/>
        <v>10470220</v>
      </c>
    </row>
    <row r="964" spans="1:6" hidden="1" x14ac:dyDescent="0.35">
      <c r="A964" s="3" t="s">
        <v>5151</v>
      </c>
      <c r="D964">
        <f t="shared" ref="D964:D1027" si="15">C964-B964</f>
        <v>0</v>
      </c>
      <c r="E964"/>
      <c r="F964"/>
    </row>
    <row r="965" spans="1:6" x14ac:dyDescent="0.35">
      <c r="A965" s="3" t="s">
        <v>5155</v>
      </c>
      <c r="B965">
        <v>50000000</v>
      </c>
      <c r="C965">
        <v>58336565</v>
      </c>
      <c r="D965">
        <f t="shared" si="15"/>
        <v>8336565</v>
      </c>
    </row>
    <row r="966" spans="1:6" x14ac:dyDescent="0.35">
      <c r="A966" s="3" t="s">
        <v>5160</v>
      </c>
      <c r="B966">
        <v>50000000</v>
      </c>
      <c r="C966">
        <v>66002004</v>
      </c>
      <c r="D966">
        <f t="shared" si="15"/>
        <v>16002004</v>
      </c>
    </row>
    <row r="967" spans="1:6" x14ac:dyDescent="0.35">
      <c r="A967" s="3" t="s">
        <v>5166</v>
      </c>
      <c r="B967">
        <v>50000000</v>
      </c>
      <c r="C967">
        <v>54997476</v>
      </c>
      <c r="D967">
        <f t="shared" si="15"/>
        <v>4997476</v>
      </c>
    </row>
    <row r="968" spans="1:6" x14ac:dyDescent="0.35">
      <c r="A968" s="3" t="s">
        <v>5172</v>
      </c>
      <c r="B968">
        <v>50000000</v>
      </c>
      <c r="C968">
        <v>55682070</v>
      </c>
      <c r="D968">
        <f t="shared" si="15"/>
        <v>5682070</v>
      </c>
    </row>
    <row r="969" spans="1:6" x14ac:dyDescent="0.35">
      <c r="A969" s="3" t="s">
        <v>5178</v>
      </c>
      <c r="B969">
        <v>50000000</v>
      </c>
      <c r="C969">
        <v>52752475</v>
      </c>
      <c r="D969">
        <f t="shared" si="15"/>
        <v>2752475</v>
      </c>
    </row>
    <row r="970" spans="1:6" x14ac:dyDescent="0.35">
      <c r="A970" s="3" t="s">
        <v>5184</v>
      </c>
      <c r="B970">
        <v>60000000</v>
      </c>
      <c r="C970">
        <v>55092830</v>
      </c>
      <c r="D970">
        <f t="shared" si="15"/>
        <v>-4907170</v>
      </c>
    </row>
    <row r="971" spans="1:6" x14ac:dyDescent="0.35">
      <c r="A971" s="3" t="s">
        <v>5190</v>
      </c>
      <c r="B971">
        <v>50000000</v>
      </c>
      <c r="C971">
        <v>50815288</v>
      </c>
      <c r="D971">
        <f t="shared" si="15"/>
        <v>815288</v>
      </c>
    </row>
    <row r="972" spans="1:6" x14ac:dyDescent="0.35">
      <c r="A972" s="3" t="s">
        <v>5195</v>
      </c>
      <c r="B972">
        <v>50000000</v>
      </c>
      <c r="C972">
        <v>52822418</v>
      </c>
      <c r="D972">
        <f t="shared" si="15"/>
        <v>2822418</v>
      </c>
    </row>
    <row r="973" spans="1:6" x14ac:dyDescent="0.35">
      <c r="A973" s="3" t="s">
        <v>5200</v>
      </c>
      <c r="B973">
        <v>50000000</v>
      </c>
      <c r="C973">
        <v>50150619</v>
      </c>
      <c r="D973">
        <f t="shared" si="15"/>
        <v>150619</v>
      </c>
    </row>
    <row r="974" spans="1:6" x14ac:dyDescent="0.35">
      <c r="A974" s="3" t="s">
        <v>5205</v>
      </c>
      <c r="B974">
        <v>50000000</v>
      </c>
      <c r="C974">
        <v>48745150</v>
      </c>
      <c r="D974">
        <f t="shared" si="15"/>
        <v>-1254850</v>
      </c>
    </row>
    <row r="975" spans="1:6" x14ac:dyDescent="0.35">
      <c r="A975" s="3" t="s">
        <v>5209</v>
      </c>
      <c r="B975">
        <v>50000000</v>
      </c>
      <c r="C975">
        <v>50007168</v>
      </c>
      <c r="D975">
        <f t="shared" si="15"/>
        <v>7168</v>
      </c>
    </row>
    <row r="976" spans="1:6" x14ac:dyDescent="0.35">
      <c r="A976" s="3" t="s">
        <v>5212</v>
      </c>
      <c r="B976">
        <v>50000000</v>
      </c>
      <c r="C976">
        <v>48154732</v>
      </c>
      <c r="D976">
        <f t="shared" si="15"/>
        <v>-1845268</v>
      </c>
    </row>
    <row r="977" spans="1:4" x14ac:dyDescent="0.35">
      <c r="A977" s="3" t="s">
        <v>5215</v>
      </c>
      <c r="B977">
        <v>50000000</v>
      </c>
      <c r="C977">
        <v>48265581</v>
      </c>
      <c r="D977">
        <f t="shared" si="15"/>
        <v>-1734419</v>
      </c>
    </row>
    <row r="978" spans="1:4" x14ac:dyDescent="0.35">
      <c r="A978" s="3" t="s">
        <v>5221</v>
      </c>
      <c r="B978">
        <v>50000000</v>
      </c>
      <c r="C978">
        <v>46982632</v>
      </c>
      <c r="D978">
        <f t="shared" si="15"/>
        <v>-3017368</v>
      </c>
    </row>
    <row r="979" spans="1:4" x14ac:dyDescent="0.35">
      <c r="A979" s="3" t="s">
        <v>5226</v>
      </c>
      <c r="B979">
        <v>50000000</v>
      </c>
      <c r="C979">
        <v>44737059</v>
      </c>
      <c r="D979">
        <f t="shared" si="15"/>
        <v>-5262941</v>
      </c>
    </row>
    <row r="980" spans="1:4" x14ac:dyDescent="0.35">
      <c r="A980" s="3" t="s">
        <v>5232</v>
      </c>
      <c r="B980">
        <v>50000000</v>
      </c>
      <c r="C980">
        <v>56724080</v>
      </c>
      <c r="D980">
        <f t="shared" si="15"/>
        <v>6724080</v>
      </c>
    </row>
    <row r="981" spans="1:4" x14ac:dyDescent="0.35">
      <c r="A981" s="3" t="s">
        <v>5236</v>
      </c>
      <c r="B981">
        <v>50000000</v>
      </c>
      <c r="C981">
        <v>44484065</v>
      </c>
      <c r="D981">
        <f t="shared" si="15"/>
        <v>-5515935</v>
      </c>
    </row>
    <row r="982" spans="1:4" x14ac:dyDescent="0.35">
      <c r="A982" s="3" t="s">
        <v>5241</v>
      </c>
      <c r="B982">
        <v>50000000</v>
      </c>
      <c r="C982">
        <v>47553512</v>
      </c>
      <c r="D982">
        <f t="shared" si="15"/>
        <v>-2446488</v>
      </c>
    </row>
    <row r="983" spans="1:4" x14ac:dyDescent="0.35">
      <c r="A983" s="3" t="s">
        <v>5247</v>
      </c>
      <c r="B983">
        <v>55000000</v>
      </c>
      <c r="C983">
        <v>42610000</v>
      </c>
      <c r="D983">
        <f t="shared" si="15"/>
        <v>-12390000</v>
      </c>
    </row>
    <row r="984" spans="1:4" x14ac:dyDescent="0.35">
      <c r="A984" s="3" t="s">
        <v>5252</v>
      </c>
      <c r="B984">
        <v>50000000</v>
      </c>
      <c r="C984">
        <v>41482207</v>
      </c>
      <c r="D984">
        <f t="shared" si="15"/>
        <v>-8517793</v>
      </c>
    </row>
    <row r="985" spans="1:4" x14ac:dyDescent="0.35">
      <c r="A985" s="3" t="s">
        <v>5256</v>
      </c>
      <c r="B985">
        <v>50000000</v>
      </c>
      <c r="C985">
        <v>47105085</v>
      </c>
      <c r="D985">
        <f t="shared" si="15"/>
        <v>-2894915</v>
      </c>
    </row>
    <row r="986" spans="1:4" x14ac:dyDescent="0.35">
      <c r="A986" s="3" t="s">
        <v>5259</v>
      </c>
      <c r="B986">
        <v>50000000</v>
      </c>
      <c r="C986">
        <v>41256277</v>
      </c>
      <c r="D986">
        <f t="shared" si="15"/>
        <v>-8743723</v>
      </c>
    </row>
    <row r="987" spans="1:4" x14ac:dyDescent="0.35">
      <c r="A987" s="3" t="s">
        <v>5264</v>
      </c>
      <c r="B987">
        <v>45000000</v>
      </c>
      <c r="C987">
        <v>50740078</v>
      </c>
      <c r="D987">
        <f t="shared" si="15"/>
        <v>5740078</v>
      </c>
    </row>
    <row r="988" spans="1:4" x14ac:dyDescent="0.35">
      <c r="A988" s="3" t="s">
        <v>5269</v>
      </c>
      <c r="B988">
        <v>40000000</v>
      </c>
      <c r="C988">
        <v>40203020</v>
      </c>
      <c r="D988">
        <f t="shared" si="15"/>
        <v>203020</v>
      </c>
    </row>
    <row r="989" spans="1:4" x14ac:dyDescent="0.35">
      <c r="A989" s="3" t="s">
        <v>5275</v>
      </c>
      <c r="B989">
        <v>50000000</v>
      </c>
      <c r="C989">
        <v>40905277</v>
      </c>
      <c r="D989">
        <f t="shared" si="15"/>
        <v>-9094723</v>
      </c>
    </row>
    <row r="990" spans="1:4" x14ac:dyDescent="0.35">
      <c r="A990" s="3" t="s">
        <v>5281</v>
      </c>
      <c r="B990">
        <v>50000000</v>
      </c>
      <c r="C990">
        <v>38590500</v>
      </c>
      <c r="D990">
        <f t="shared" si="15"/>
        <v>-11409500</v>
      </c>
    </row>
    <row r="991" spans="1:4" x14ac:dyDescent="0.35">
      <c r="A991" s="3" t="s">
        <v>5285</v>
      </c>
      <c r="B991">
        <v>50000000</v>
      </c>
      <c r="C991">
        <v>39177541</v>
      </c>
      <c r="D991">
        <f t="shared" si="15"/>
        <v>-10822459</v>
      </c>
    </row>
    <row r="992" spans="1:4" x14ac:dyDescent="0.35">
      <c r="A992" s="3" t="s">
        <v>5291</v>
      </c>
      <c r="B992">
        <v>50000000</v>
      </c>
      <c r="C992">
        <v>39778599</v>
      </c>
      <c r="D992">
        <f t="shared" si="15"/>
        <v>-10221401</v>
      </c>
    </row>
    <row r="993" spans="1:6" x14ac:dyDescent="0.35">
      <c r="A993" s="3" t="s">
        <v>5295</v>
      </c>
      <c r="B993">
        <v>50000000</v>
      </c>
      <c r="C993">
        <v>37486138</v>
      </c>
      <c r="D993">
        <f t="shared" si="15"/>
        <v>-12513862</v>
      </c>
    </row>
    <row r="994" spans="1:6" x14ac:dyDescent="0.35">
      <c r="A994" s="3" t="s">
        <v>5300</v>
      </c>
      <c r="B994">
        <v>40000000</v>
      </c>
      <c r="C994">
        <v>38105077</v>
      </c>
      <c r="D994">
        <f t="shared" si="15"/>
        <v>-1894923</v>
      </c>
    </row>
    <row r="995" spans="1:6" x14ac:dyDescent="0.35">
      <c r="A995" s="3" t="s">
        <v>5304</v>
      </c>
      <c r="B995">
        <v>50000000</v>
      </c>
      <c r="C995">
        <v>35168395</v>
      </c>
      <c r="D995">
        <f t="shared" si="15"/>
        <v>-14831605</v>
      </c>
    </row>
    <row r="996" spans="1:6" hidden="1" x14ac:dyDescent="0.35">
      <c r="A996" s="3" t="s">
        <v>5310</v>
      </c>
      <c r="D996">
        <f t="shared" si="15"/>
        <v>0</v>
      </c>
      <c r="E996"/>
      <c r="F996"/>
    </row>
    <row r="997" spans="1:6" x14ac:dyDescent="0.35">
      <c r="A997" s="3" t="s">
        <v>5317</v>
      </c>
      <c r="B997">
        <v>40000000</v>
      </c>
      <c r="C997">
        <v>32800000</v>
      </c>
      <c r="D997">
        <f t="shared" si="15"/>
        <v>-7200000</v>
      </c>
    </row>
    <row r="998" spans="1:6" x14ac:dyDescent="0.35">
      <c r="A998" s="3" t="s">
        <v>5320</v>
      </c>
      <c r="B998">
        <v>50000000</v>
      </c>
      <c r="C998">
        <v>33643461</v>
      </c>
      <c r="D998">
        <f t="shared" si="15"/>
        <v>-16356539</v>
      </c>
    </row>
    <row r="999" spans="1:6" x14ac:dyDescent="0.35">
      <c r="A999" s="3" t="s">
        <v>5325</v>
      </c>
      <c r="B999">
        <v>50000000</v>
      </c>
      <c r="C999">
        <v>32741596</v>
      </c>
      <c r="D999">
        <f t="shared" si="15"/>
        <v>-17258404</v>
      </c>
    </row>
    <row r="1000" spans="1:6" x14ac:dyDescent="0.35">
      <c r="A1000" s="3" t="s">
        <v>5329</v>
      </c>
      <c r="B1000">
        <v>50000000</v>
      </c>
      <c r="C1000">
        <v>31874869</v>
      </c>
      <c r="D1000">
        <f t="shared" si="15"/>
        <v>-18125131</v>
      </c>
    </row>
    <row r="1001" spans="1:6" x14ac:dyDescent="0.35">
      <c r="A1001" s="3" t="s">
        <v>5334</v>
      </c>
      <c r="B1001">
        <v>50000000</v>
      </c>
      <c r="C1001">
        <v>30306268</v>
      </c>
      <c r="D1001">
        <f t="shared" si="15"/>
        <v>-19693732</v>
      </c>
    </row>
    <row r="1002" spans="1:6" x14ac:dyDescent="0.35">
      <c r="A1002" s="3" t="s">
        <v>5340</v>
      </c>
      <c r="B1002">
        <v>50000000</v>
      </c>
      <c r="C1002">
        <v>27667947</v>
      </c>
      <c r="D1002">
        <f t="shared" si="15"/>
        <v>-22332053</v>
      </c>
    </row>
    <row r="1003" spans="1:6" x14ac:dyDescent="0.35">
      <c r="A1003" s="3" t="s">
        <v>5345</v>
      </c>
      <c r="B1003">
        <v>50000000</v>
      </c>
      <c r="C1003">
        <v>27067160</v>
      </c>
      <c r="D1003">
        <f t="shared" si="15"/>
        <v>-22932840</v>
      </c>
    </row>
    <row r="1004" spans="1:6" x14ac:dyDescent="0.35">
      <c r="A1004" s="3" t="s">
        <v>5351</v>
      </c>
      <c r="B1004">
        <v>40000000</v>
      </c>
      <c r="C1004">
        <v>26616999</v>
      </c>
      <c r="D1004">
        <f t="shared" si="15"/>
        <v>-13383001</v>
      </c>
    </row>
    <row r="1005" spans="1:6" x14ac:dyDescent="0.35">
      <c r="A1005" s="3" t="s">
        <v>5356</v>
      </c>
      <c r="B1005">
        <v>50000000</v>
      </c>
      <c r="C1005">
        <v>26536120</v>
      </c>
      <c r="D1005">
        <f t="shared" si="15"/>
        <v>-23463880</v>
      </c>
    </row>
    <row r="1006" spans="1:6" x14ac:dyDescent="0.35">
      <c r="A1006" s="3" t="s">
        <v>5360</v>
      </c>
      <c r="B1006">
        <v>50000000</v>
      </c>
      <c r="C1006">
        <v>26199517</v>
      </c>
      <c r="D1006">
        <f t="shared" si="15"/>
        <v>-23800483</v>
      </c>
    </row>
    <row r="1007" spans="1:6" x14ac:dyDescent="0.35">
      <c r="A1007" s="3" t="s">
        <v>5364</v>
      </c>
      <c r="B1007">
        <v>50000000</v>
      </c>
      <c r="C1007">
        <v>25450527</v>
      </c>
      <c r="D1007">
        <f t="shared" si="15"/>
        <v>-24549473</v>
      </c>
    </row>
    <row r="1008" spans="1:6" x14ac:dyDescent="0.35">
      <c r="A1008" s="3" t="s">
        <v>5369</v>
      </c>
      <c r="B1008">
        <v>50000000</v>
      </c>
      <c r="C1008">
        <v>25407250</v>
      </c>
      <c r="D1008">
        <f t="shared" si="15"/>
        <v>-24592750</v>
      </c>
    </row>
    <row r="1009" spans="1:6" hidden="1" x14ac:dyDescent="0.35">
      <c r="A1009" s="3" t="s">
        <v>5375</v>
      </c>
      <c r="D1009">
        <f t="shared" si="15"/>
        <v>0</v>
      </c>
      <c r="E1009"/>
      <c r="F1009"/>
    </row>
    <row r="1010" spans="1:6" x14ac:dyDescent="0.35">
      <c r="A1010" s="3" t="s">
        <v>5378</v>
      </c>
      <c r="B1010">
        <v>70000000</v>
      </c>
      <c r="C1010">
        <v>23159305</v>
      </c>
      <c r="D1010">
        <f t="shared" si="15"/>
        <v>-46840695</v>
      </c>
    </row>
    <row r="1011" spans="1:6" x14ac:dyDescent="0.35">
      <c r="A1011" s="3" t="s">
        <v>5384</v>
      </c>
      <c r="B1011">
        <v>50000000</v>
      </c>
      <c r="C1011">
        <v>24006726</v>
      </c>
      <c r="D1011">
        <f t="shared" si="15"/>
        <v>-25993274</v>
      </c>
    </row>
    <row r="1012" spans="1:6" x14ac:dyDescent="0.35">
      <c r="A1012" s="3" t="s">
        <v>5389</v>
      </c>
      <c r="B1012">
        <v>50000000</v>
      </c>
      <c r="C1012">
        <v>20389967</v>
      </c>
      <c r="D1012">
        <f t="shared" si="15"/>
        <v>-29610033</v>
      </c>
    </row>
    <row r="1013" spans="1:6" x14ac:dyDescent="0.35">
      <c r="A1013" s="3" t="s">
        <v>5393</v>
      </c>
      <c r="B1013">
        <v>50000000</v>
      </c>
      <c r="C1013">
        <v>19593740</v>
      </c>
      <c r="D1013">
        <f t="shared" si="15"/>
        <v>-30406260</v>
      </c>
    </row>
    <row r="1014" spans="1:6" x14ac:dyDescent="0.35">
      <c r="A1014" s="3" t="s">
        <v>5397</v>
      </c>
      <c r="B1014">
        <v>40000000</v>
      </c>
      <c r="C1014">
        <v>19118247</v>
      </c>
      <c r="D1014">
        <f t="shared" si="15"/>
        <v>-20881753</v>
      </c>
    </row>
    <row r="1015" spans="1:6" x14ac:dyDescent="0.35">
      <c r="A1015" s="3" t="s">
        <v>5400</v>
      </c>
      <c r="B1015">
        <v>50000000</v>
      </c>
      <c r="C1015">
        <v>26442251</v>
      </c>
      <c r="D1015">
        <f t="shared" si="15"/>
        <v>-23557749</v>
      </c>
    </row>
    <row r="1016" spans="1:6" x14ac:dyDescent="0.35">
      <c r="A1016" s="3" t="s">
        <v>5404</v>
      </c>
      <c r="B1016">
        <v>25000000</v>
      </c>
      <c r="C1016">
        <v>17114882</v>
      </c>
      <c r="D1016">
        <f t="shared" si="15"/>
        <v>-7885118</v>
      </c>
    </row>
    <row r="1017" spans="1:6" x14ac:dyDescent="0.35">
      <c r="A1017" s="3" t="s">
        <v>5409</v>
      </c>
      <c r="B1017">
        <v>50000000</v>
      </c>
      <c r="C1017">
        <v>18472363</v>
      </c>
      <c r="D1017">
        <f t="shared" si="15"/>
        <v>-31527637</v>
      </c>
    </row>
    <row r="1018" spans="1:6" x14ac:dyDescent="0.35">
      <c r="A1018" s="3" t="s">
        <v>5414</v>
      </c>
      <c r="B1018">
        <v>390000000</v>
      </c>
      <c r="C1018">
        <v>14131298</v>
      </c>
      <c r="D1018">
        <f t="shared" si="15"/>
        <v>-375868702</v>
      </c>
    </row>
    <row r="1019" spans="1:6" x14ac:dyDescent="0.35">
      <c r="A1019" s="3" t="s">
        <v>5420</v>
      </c>
      <c r="B1019">
        <v>49900000</v>
      </c>
      <c r="C1019">
        <v>21557240</v>
      </c>
      <c r="D1019">
        <f t="shared" si="15"/>
        <v>-28342760</v>
      </c>
    </row>
    <row r="1020" spans="1:6" x14ac:dyDescent="0.35">
      <c r="A1020" s="3" t="s">
        <v>5425</v>
      </c>
      <c r="B1020">
        <v>55000000</v>
      </c>
      <c r="C1020">
        <v>21283440</v>
      </c>
      <c r="D1020">
        <f t="shared" si="15"/>
        <v>-33716560</v>
      </c>
    </row>
    <row r="1021" spans="1:6" x14ac:dyDescent="0.35">
      <c r="A1021" s="3" t="s">
        <v>5429</v>
      </c>
      <c r="B1021">
        <v>50000000</v>
      </c>
      <c r="C1021">
        <v>10556196</v>
      </c>
      <c r="D1021">
        <f t="shared" si="15"/>
        <v>-39443804</v>
      </c>
    </row>
    <row r="1022" spans="1:6" x14ac:dyDescent="0.35">
      <c r="A1022" s="3" t="s">
        <v>5436</v>
      </c>
      <c r="B1022">
        <v>50000000</v>
      </c>
      <c r="C1022">
        <v>16671505</v>
      </c>
      <c r="D1022">
        <f t="shared" si="15"/>
        <v>-33328495</v>
      </c>
    </row>
    <row r="1023" spans="1:6" x14ac:dyDescent="0.35">
      <c r="A1023" s="3" t="s">
        <v>5439</v>
      </c>
      <c r="B1023">
        <v>50000000</v>
      </c>
      <c r="C1023">
        <v>10400000</v>
      </c>
      <c r="D1023">
        <f t="shared" si="15"/>
        <v>-39600000</v>
      </c>
    </row>
    <row r="1024" spans="1:6" x14ac:dyDescent="0.35">
      <c r="A1024" s="3" t="s">
        <v>5442</v>
      </c>
      <c r="B1024">
        <v>22000000</v>
      </c>
      <c r="C1024">
        <v>9528092</v>
      </c>
      <c r="D1024">
        <f t="shared" si="15"/>
        <v>-12471908</v>
      </c>
    </row>
    <row r="1025" spans="1:6" hidden="1" x14ac:dyDescent="0.35">
      <c r="A1025" s="3" t="s">
        <v>5446</v>
      </c>
      <c r="D1025">
        <f t="shared" si="15"/>
        <v>0</v>
      </c>
      <c r="E1025"/>
      <c r="F1025"/>
    </row>
    <row r="1026" spans="1:6" x14ac:dyDescent="0.35">
      <c r="A1026" s="3" t="s">
        <v>5453</v>
      </c>
      <c r="B1026">
        <v>50000000</v>
      </c>
      <c r="C1026">
        <v>10137232</v>
      </c>
      <c r="D1026">
        <f t="shared" si="15"/>
        <v>-39862768</v>
      </c>
    </row>
    <row r="1027" spans="1:6" x14ac:dyDescent="0.35">
      <c r="A1027" s="3" t="s">
        <v>5456</v>
      </c>
      <c r="B1027">
        <v>50000000</v>
      </c>
      <c r="C1027">
        <v>9795017</v>
      </c>
      <c r="D1027">
        <f t="shared" si="15"/>
        <v>-40204983</v>
      </c>
    </row>
    <row r="1028" spans="1:6" x14ac:dyDescent="0.35">
      <c r="A1028" s="3" t="s">
        <v>5459</v>
      </c>
      <c r="B1028">
        <v>50000000</v>
      </c>
      <c r="C1028">
        <v>20488579</v>
      </c>
      <c r="D1028">
        <f t="shared" ref="D1028:D1091" si="16">C1028-B1028</f>
        <v>-29511421</v>
      </c>
    </row>
    <row r="1029" spans="1:6" x14ac:dyDescent="0.35">
      <c r="A1029" s="3" t="s">
        <v>5465</v>
      </c>
      <c r="B1029">
        <v>60000000</v>
      </c>
      <c r="C1029">
        <v>19445217</v>
      </c>
      <c r="D1029">
        <f t="shared" si="16"/>
        <v>-40554783</v>
      </c>
    </row>
    <row r="1030" spans="1:6" x14ac:dyDescent="0.35">
      <c r="A1030" s="3" t="s">
        <v>5470</v>
      </c>
      <c r="B1030">
        <v>55000000</v>
      </c>
      <c r="C1030">
        <v>8355815</v>
      </c>
      <c r="D1030">
        <f t="shared" si="16"/>
        <v>-46644185</v>
      </c>
    </row>
    <row r="1031" spans="1:6" x14ac:dyDescent="0.35">
      <c r="A1031" s="3" t="s">
        <v>5473</v>
      </c>
      <c r="B1031">
        <v>50000000</v>
      </c>
      <c r="C1031">
        <v>28837115</v>
      </c>
      <c r="D1031">
        <f t="shared" si="16"/>
        <v>-21162885</v>
      </c>
    </row>
    <row r="1032" spans="1:6" x14ac:dyDescent="0.35">
      <c r="A1032" s="3" t="s">
        <v>5478</v>
      </c>
      <c r="B1032">
        <v>50000000</v>
      </c>
      <c r="C1032">
        <v>6471394</v>
      </c>
      <c r="D1032">
        <f t="shared" si="16"/>
        <v>-43528606</v>
      </c>
    </row>
    <row r="1033" spans="1:6" x14ac:dyDescent="0.35">
      <c r="A1033" s="3" t="s">
        <v>5483</v>
      </c>
      <c r="B1033">
        <v>50000000</v>
      </c>
      <c r="C1033">
        <v>6291602</v>
      </c>
      <c r="D1033">
        <f t="shared" si="16"/>
        <v>-43708398</v>
      </c>
    </row>
    <row r="1034" spans="1:6" x14ac:dyDescent="0.35">
      <c r="A1034" s="3" t="s">
        <v>5487</v>
      </c>
      <c r="B1034">
        <v>50000000</v>
      </c>
      <c r="C1034">
        <v>10706786</v>
      </c>
      <c r="D1034">
        <f t="shared" si="16"/>
        <v>-39293214</v>
      </c>
    </row>
    <row r="1035" spans="1:6" x14ac:dyDescent="0.35">
      <c r="A1035" s="3" t="s">
        <v>5491</v>
      </c>
      <c r="B1035">
        <v>18000000</v>
      </c>
      <c r="C1035">
        <v>8742261</v>
      </c>
      <c r="D1035">
        <f t="shared" si="16"/>
        <v>-9257739</v>
      </c>
    </row>
    <row r="1036" spans="1:6" x14ac:dyDescent="0.35">
      <c r="A1036" s="3" t="s">
        <v>5496</v>
      </c>
      <c r="B1036">
        <v>49000000</v>
      </c>
      <c r="C1036">
        <v>43905746</v>
      </c>
      <c r="D1036">
        <f t="shared" si="16"/>
        <v>-5094254</v>
      </c>
    </row>
    <row r="1037" spans="1:6" hidden="1" x14ac:dyDescent="0.35">
      <c r="A1037" s="3" t="s">
        <v>5500</v>
      </c>
      <c r="D1037">
        <f t="shared" si="16"/>
        <v>0</v>
      </c>
      <c r="E1037"/>
      <c r="F1037"/>
    </row>
    <row r="1038" spans="1:6" x14ac:dyDescent="0.35">
      <c r="A1038" s="3" t="s">
        <v>5505</v>
      </c>
      <c r="B1038">
        <v>40000000</v>
      </c>
      <c r="C1038">
        <v>21413502</v>
      </c>
      <c r="D1038">
        <f t="shared" si="16"/>
        <v>-18586498</v>
      </c>
    </row>
    <row r="1039" spans="1:6" hidden="1" x14ac:dyDescent="0.35">
      <c r="A1039" s="3" t="s">
        <v>5511</v>
      </c>
      <c r="C1039">
        <v>7994115</v>
      </c>
      <c r="D1039">
        <f t="shared" si="16"/>
        <v>7994115</v>
      </c>
      <c r="E1039"/>
      <c r="F1039"/>
    </row>
    <row r="1040" spans="1:6" x14ac:dyDescent="0.35">
      <c r="A1040" s="3" t="s">
        <v>5516</v>
      </c>
      <c r="B1040">
        <v>48000000</v>
      </c>
      <c r="C1040">
        <v>124107476</v>
      </c>
      <c r="D1040">
        <f t="shared" si="16"/>
        <v>76107476</v>
      </c>
    </row>
    <row r="1041" spans="1:6" x14ac:dyDescent="0.35">
      <c r="A1041" s="3" t="s">
        <v>5520</v>
      </c>
      <c r="B1041">
        <v>48000000</v>
      </c>
      <c r="C1041">
        <v>197171806</v>
      </c>
      <c r="D1041">
        <f t="shared" si="16"/>
        <v>149171806</v>
      </c>
    </row>
    <row r="1042" spans="1:6" hidden="1" x14ac:dyDescent="0.35">
      <c r="A1042" s="3" t="s">
        <v>5525</v>
      </c>
      <c r="C1042">
        <v>12802907</v>
      </c>
      <c r="D1042">
        <f t="shared" si="16"/>
        <v>12802907</v>
      </c>
      <c r="E1042"/>
      <c r="F1042"/>
    </row>
    <row r="1043" spans="1:6" x14ac:dyDescent="0.35">
      <c r="A1043" s="3" t="s">
        <v>5530</v>
      </c>
      <c r="B1043">
        <v>49000000</v>
      </c>
      <c r="C1043">
        <v>31569268</v>
      </c>
      <c r="D1043">
        <f t="shared" si="16"/>
        <v>-17430732</v>
      </c>
    </row>
    <row r="1044" spans="1:6" x14ac:dyDescent="0.35">
      <c r="A1044" s="3" t="s">
        <v>5533</v>
      </c>
      <c r="B1044">
        <v>48000000</v>
      </c>
      <c r="C1044">
        <v>66488090</v>
      </c>
      <c r="D1044">
        <f t="shared" si="16"/>
        <v>18488090</v>
      </c>
    </row>
    <row r="1045" spans="1:6" x14ac:dyDescent="0.35">
      <c r="A1045" s="3" t="s">
        <v>5538</v>
      </c>
      <c r="B1045">
        <v>48000000</v>
      </c>
      <c r="C1045">
        <v>95308367</v>
      </c>
      <c r="D1045">
        <f t="shared" si="16"/>
        <v>47308367</v>
      </c>
    </row>
    <row r="1046" spans="1:6" hidden="1" x14ac:dyDescent="0.35">
      <c r="A1046" s="3" t="s">
        <v>5546</v>
      </c>
      <c r="B1046">
        <v>1500000</v>
      </c>
      <c r="D1046">
        <f t="shared" si="16"/>
        <v>-1500000</v>
      </c>
      <c r="E1046"/>
      <c r="F1046"/>
    </row>
    <row r="1047" spans="1:6" x14ac:dyDescent="0.35">
      <c r="A1047" s="3" t="s">
        <v>5551</v>
      </c>
      <c r="B1047">
        <v>48000000</v>
      </c>
      <c r="C1047">
        <v>60652036</v>
      </c>
      <c r="D1047">
        <f t="shared" si="16"/>
        <v>12652036</v>
      </c>
    </row>
    <row r="1048" spans="1:6" x14ac:dyDescent="0.35">
      <c r="A1048" s="3" t="s">
        <v>5556</v>
      </c>
      <c r="B1048">
        <v>50000000</v>
      </c>
      <c r="C1048">
        <v>1206135</v>
      </c>
      <c r="D1048">
        <f t="shared" si="16"/>
        <v>-48793865</v>
      </c>
    </row>
    <row r="1049" spans="1:6" x14ac:dyDescent="0.35">
      <c r="A1049" s="3" t="s">
        <v>5563</v>
      </c>
      <c r="B1049">
        <v>48000000</v>
      </c>
      <c r="C1049">
        <v>56607223</v>
      </c>
      <c r="D1049">
        <f t="shared" si="16"/>
        <v>8607223</v>
      </c>
    </row>
    <row r="1050" spans="1:6" x14ac:dyDescent="0.35">
      <c r="A1050" s="3" t="s">
        <v>5568</v>
      </c>
      <c r="B1050">
        <v>48000000</v>
      </c>
      <c r="C1050">
        <v>50173190</v>
      </c>
      <c r="D1050">
        <f t="shared" si="16"/>
        <v>2173190</v>
      </c>
    </row>
    <row r="1051" spans="1:6" x14ac:dyDescent="0.35">
      <c r="A1051" s="3" t="s">
        <v>5571</v>
      </c>
      <c r="B1051">
        <v>48000000</v>
      </c>
      <c r="C1051">
        <v>47095453</v>
      </c>
      <c r="D1051">
        <f t="shared" si="16"/>
        <v>-904547</v>
      </c>
    </row>
    <row r="1052" spans="1:6" x14ac:dyDescent="0.35">
      <c r="A1052" s="3" t="s">
        <v>5575</v>
      </c>
      <c r="B1052">
        <v>48000000</v>
      </c>
      <c r="C1052">
        <v>37879996</v>
      </c>
      <c r="D1052">
        <f t="shared" si="16"/>
        <v>-10120004</v>
      </c>
    </row>
    <row r="1053" spans="1:6" x14ac:dyDescent="0.35">
      <c r="A1053" s="3" t="s">
        <v>5580</v>
      </c>
      <c r="B1053">
        <v>58000000</v>
      </c>
      <c r="C1053">
        <v>25900000</v>
      </c>
      <c r="D1053">
        <f t="shared" si="16"/>
        <v>-32100000</v>
      </c>
    </row>
    <row r="1054" spans="1:6" x14ac:dyDescent="0.35">
      <c r="A1054" s="3" t="s">
        <v>5585</v>
      </c>
      <c r="B1054">
        <v>55000000</v>
      </c>
      <c r="C1054">
        <v>53574088</v>
      </c>
      <c r="D1054">
        <f t="shared" si="16"/>
        <v>-1425912</v>
      </c>
    </row>
    <row r="1055" spans="1:6" x14ac:dyDescent="0.35">
      <c r="A1055" s="3" t="s">
        <v>5590</v>
      </c>
      <c r="B1055">
        <v>48000000</v>
      </c>
      <c r="C1055">
        <v>89253340</v>
      </c>
      <c r="D1055">
        <f t="shared" si="16"/>
        <v>41253340</v>
      </c>
    </row>
    <row r="1056" spans="1:6" x14ac:dyDescent="0.35">
      <c r="A1056" s="3" t="s">
        <v>5594</v>
      </c>
      <c r="B1056">
        <v>48000000</v>
      </c>
      <c r="C1056">
        <v>37339525</v>
      </c>
      <c r="D1056">
        <f t="shared" si="16"/>
        <v>-10660475</v>
      </c>
    </row>
    <row r="1057" spans="1:6" x14ac:dyDescent="0.35">
      <c r="A1057" s="3" t="s">
        <v>5599</v>
      </c>
      <c r="B1057">
        <v>47000000</v>
      </c>
      <c r="C1057">
        <v>60154431</v>
      </c>
      <c r="D1057">
        <f t="shared" si="16"/>
        <v>13154431</v>
      </c>
    </row>
    <row r="1058" spans="1:6" hidden="1" x14ac:dyDescent="0.35">
      <c r="A1058" s="3" t="s">
        <v>5607</v>
      </c>
      <c r="C1058">
        <v>528972</v>
      </c>
      <c r="D1058">
        <f t="shared" si="16"/>
        <v>528972</v>
      </c>
      <c r="E1058"/>
      <c r="F1058"/>
    </row>
    <row r="1059" spans="1:6" x14ac:dyDescent="0.35">
      <c r="A1059" s="3" t="s">
        <v>5616</v>
      </c>
      <c r="B1059">
        <v>100000000</v>
      </c>
      <c r="C1059">
        <v>103738726</v>
      </c>
      <c r="D1059">
        <f t="shared" si="16"/>
        <v>3738726</v>
      </c>
    </row>
    <row r="1060" spans="1:6" x14ac:dyDescent="0.35">
      <c r="A1060" s="3" t="s">
        <v>5621</v>
      </c>
      <c r="B1060">
        <v>48000000</v>
      </c>
      <c r="C1060">
        <v>69304264</v>
      </c>
      <c r="D1060">
        <f t="shared" si="16"/>
        <v>21304264</v>
      </c>
    </row>
    <row r="1061" spans="1:6" x14ac:dyDescent="0.35">
      <c r="A1061" s="3" t="s">
        <v>5626</v>
      </c>
      <c r="B1061">
        <v>48000000</v>
      </c>
      <c r="C1061">
        <v>29781453</v>
      </c>
      <c r="D1061">
        <f t="shared" si="16"/>
        <v>-18218547</v>
      </c>
    </row>
    <row r="1062" spans="1:6" hidden="1" x14ac:dyDescent="0.35">
      <c r="A1062" s="3" t="s">
        <v>5631</v>
      </c>
      <c r="B1062">
        <v>14000000</v>
      </c>
      <c r="D1062">
        <f t="shared" si="16"/>
        <v>-14000000</v>
      </c>
      <c r="E1062"/>
      <c r="F1062"/>
    </row>
    <row r="1063" spans="1:6" hidden="1" x14ac:dyDescent="0.35">
      <c r="A1063" s="3" t="s">
        <v>5637</v>
      </c>
      <c r="B1063">
        <v>1000000</v>
      </c>
      <c r="D1063">
        <f t="shared" si="16"/>
        <v>-1000000</v>
      </c>
      <c r="E1063"/>
      <c r="F1063"/>
    </row>
    <row r="1064" spans="1:6" x14ac:dyDescent="0.35">
      <c r="A1064" s="3" t="s">
        <v>5644</v>
      </c>
      <c r="B1064">
        <v>47000000</v>
      </c>
      <c r="C1064">
        <v>15519841</v>
      </c>
      <c r="D1064">
        <f t="shared" si="16"/>
        <v>-31480159</v>
      </c>
    </row>
    <row r="1065" spans="1:6" x14ac:dyDescent="0.35">
      <c r="A1065" s="3" t="s">
        <v>5649</v>
      </c>
      <c r="B1065">
        <v>47000000</v>
      </c>
      <c r="C1065">
        <v>5600000</v>
      </c>
      <c r="D1065">
        <f t="shared" si="16"/>
        <v>-41400000</v>
      </c>
    </row>
    <row r="1066" spans="1:6" x14ac:dyDescent="0.35">
      <c r="A1066" s="3" t="s">
        <v>5654</v>
      </c>
      <c r="B1066">
        <v>46000000</v>
      </c>
      <c r="C1066">
        <v>126805112</v>
      </c>
      <c r="D1066">
        <f t="shared" si="16"/>
        <v>80805112</v>
      </c>
    </row>
    <row r="1067" spans="1:6" x14ac:dyDescent="0.35">
      <c r="A1067" s="3" t="s">
        <v>5657</v>
      </c>
      <c r="B1067">
        <v>48000000</v>
      </c>
      <c r="C1067">
        <v>93607673</v>
      </c>
      <c r="D1067">
        <f t="shared" si="16"/>
        <v>45607673</v>
      </c>
    </row>
    <row r="1068" spans="1:6" x14ac:dyDescent="0.35">
      <c r="A1068" s="3" t="s">
        <v>5660</v>
      </c>
      <c r="B1068">
        <v>46000000</v>
      </c>
      <c r="C1068">
        <v>67263182</v>
      </c>
      <c r="D1068">
        <f t="shared" si="16"/>
        <v>21263182</v>
      </c>
    </row>
    <row r="1069" spans="1:6" x14ac:dyDescent="0.35">
      <c r="A1069" s="3" t="s">
        <v>5665</v>
      </c>
      <c r="B1069">
        <v>45000000</v>
      </c>
      <c r="C1069">
        <v>92001027</v>
      </c>
      <c r="D1069">
        <f t="shared" si="16"/>
        <v>47001027</v>
      </c>
    </row>
    <row r="1070" spans="1:6" x14ac:dyDescent="0.35">
      <c r="A1070" s="3" t="s">
        <v>5670</v>
      </c>
      <c r="B1070">
        <v>47000000</v>
      </c>
      <c r="C1070">
        <v>10539414</v>
      </c>
      <c r="D1070">
        <f t="shared" si="16"/>
        <v>-36460586</v>
      </c>
    </row>
    <row r="1071" spans="1:6" x14ac:dyDescent="0.35">
      <c r="A1071" s="3" t="s">
        <v>5675</v>
      </c>
      <c r="B1071">
        <v>46000000</v>
      </c>
      <c r="C1071">
        <v>58918501</v>
      </c>
      <c r="D1071">
        <f t="shared" si="16"/>
        <v>12918501</v>
      </c>
    </row>
    <row r="1072" spans="1:6" x14ac:dyDescent="0.35">
      <c r="A1072" s="3" t="s">
        <v>5679</v>
      </c>
      <c r="B1072">
        <v>45000000</v>
      </c>
      <c r="C1072">
        <v>181395380</v>
      </c>
      <c r="D1072">
        <f t="shared" si="16"/>
        <v>136395380</v>
      </c>
    </row>
    <row r="1073" spans="1:6" x14ac:dyDescent="0.35">
      <c r="A1073" s="3" t="s">
        <v>5686</v>
      </c>
      <c r="B1073">
        <v>25000000</v>
      </c>
      <c r="C1073">
        <v>14946229</v>
      </c>
      <c r="D1073">
        <f t="shared" si="16"/>
        <v>-10053771</v>
      </c>
    </row>
    <row r="1074" spans="1:6" hidden="1" x14ac:dyDescent="0.35">
      <c r="A1074" s="3" t="s">
        <v>5690</v>
      </c>
      <c r="B1074">
        <v>48000000</v>
      </c>
      <c r="D1074">
        <f t="shared" si="16"/>
        <v>-48000000</v>
      </c>
      <c r="E1074"/>
      <c r="F1074"/>
    </row>
    <row r="1075" spans="1:6" x14ac:dyDescent="0.35">
      <c r="A1075" s="3" t="s">
        <v>5695</v>
      </c>
      <c r="B1075">
        <v>45000000</v>
      </c>
      <c r="C1075">
        <v>130512915</v>
      </c>
      <c r="D1075">
        <f t="shared" si="16"/>
        <v>85512915</v>
      </c>
    </row>
    <row r="1076" spans="1:6" x14ac:dyDescent="0.35">
      <c r="A1076" s="3" t="s">
        <v>5699</v>
      </c>
      <c r="B1076">
        <v>45000000</v>
      </c>
      <c r="C1076">
        <v>139852971</v>
      </c>
      <c r="D1076">
        <f t="shared" si="16"/>
        <v>94852971</v>
      </c>
    </row>
    <row r="1077" spans="1:6" x14ac:dyDescent="0.35">
      <c r="A1077" s="3" t="s">
        <v>5705</v>
      </c>
      <c r="B1077">
        <v>48000000</v>
      </c>
      <c r="C1077">
        <v>110000082</v>
      </c>
      <c r="D1077">
        <f t="shared" si="16"/>
        <v>62000082</v>
      </c>
    </row>
    <row r="1078" spans="1:6" x14ac:dyDescent="0.35">
      <c r="A1078" s="3" t="s">
        <v>5712</v>
      </c>
      <c r="B1078">
        <v>45000000</v>
      </c>
      <c r="C1078">
        <v>106807667</v>
      </c>
      <c r="D1078">
        <f t="shared" si="16"/>
        <v>61807667</v>
      </c>
    </row>
    <row r="1079" spans="1:6" x14ac:dyDescent="0.35">
      <c r="A1079" s="3" t="s">
        <v>5717</v>
      </c>
      <c r="B1079">
        <v>45000000</v>
      </c>
      <c r="C1079">
        <v>101702060</v>
      </c>
      <c r="D1079">
        <f t="shared" si="16"/>
        <v>56702060</v>
      </c>
    </row>
    <row r="1080" spans="1:6" x14ac:dyDescent="0.35">
      <c r="A1080" s="3" t="s">
        <v>5721</v>
      </c>
      <c r="B1080">
        <v>40000000</v>
      </c>
      <c r="C1080">
        <v>95149435</v>
      </c>
      <c r="D1080">
        <f t="shared" si="16"/>
        <v>55149435</v>
      </c>
    </row>
    <row r="1081" spans="1:6" x14ac:dyDescent="0.35">
      <c r="A1081" s="3" t="s">
        <v>5724</v>
      </c>
      <c r="B1081">
        <v>45000000</v>
      </c>
      <c r="C1081">
        <v>100768056</v>
      </c>
      <c r="D1081">
        <f t="shared" si="16"/>
        <v>55768056</v>
      </c>
    </row>
    <row r="1082" spans="1:6" x14ac:dyDescent="0.35">
      <c r="A1082" s="3" t="s">
        <v>5727</v>
      </c>
      <c r="B1082">
        <v>45000000</v>
      </c>
      <c r="C1082">
        <v>92115211</v>
      </c>
      <c r="D1082">
        <f t="shared" si="16"/>
        <v>47115211</v>
      </c>
    </row>
    <row r="1083" spans="1:6" x14ac:dyDescent="0.35">
      <c r="A1083" s="3" t="s">
        <v>5732</v>
      </c>
      <c r="B1083">
        <v>45000000</v>
      </c>
      <c r="C1083">
        <v>93452056</v>
      </c>
      <c r="D1083">
        <f t="shared" si="16"/>
        <v>48452056</v>
      </c>
    </row>
    <row r="1084" spans="1:6" x14ac:dyDescent="0.35">
      <c r="A1084" s="3" t="s">
        <v>5735</v>
      </c>
      <c r="B1084">
        <v>45000000</v>
      </c>
      <c r="C1084">
        <v>83287363</v>
      </c>
      <c r="D1084">
        <f t="shared" si="16"/>
        <v>38287363</v>
      </c>
    </row>
    <row r="1085" spans="1:6" x14ac:dyDescent="0.35">
      <c r="A1085" s="3" t="s">
        <v>5740</v>
      </c>
      <c r="B1085">
        <v>60000000</v>
      </c>
      <c r="C1085">
        <v>82931301</v>
      </c>
      <c r="D1085">
        <f t="shared" si="16"/>
        <v>22931301</v>
      </c>
    </row>
    <row r="1086" spans="1:6" x14ac:dyDescent="0.35">
      <c r="A1086" s="3" t="s">
        <v>5744</v>
      </c>
      <c r="B1086">
        <v>46000000</v>
      </c>
      <c r="C1086">
        <v>60962878</v>
      </c>
      <c r="D1086">
        <f t="shared" si="16"/>
        <v>14962878</v>
      </c>
    </row>
    <row r="1087" spans="1:6" x14ac:dyDescent="0.35">
      <c r="A1087" s="3" t="s">
        <v>5747</v>
      </c>
      <c r="B1087">
        <v>45000000</v>
      </c>
      <c r="C1087">
        <v>76261036</v>
      </c>
      <c r="D1087">
        <f t="shared" si="16"/>
        <v>31261036</v>
      </c>
    </row>
    <row r="1088" spans="1:6" x14ac:dyDescent="0.35">
      <c r="A1088" s="3" t="s">
        <v>5751</v>
      </c>
      <c r="B1088">
        <v>45000000</v>
      </c>
      <c r="C1088">
        <v>71423726</v>
      </c>
      <c r="D1088">
        <f t="shared" si="16"/>
        <v>26423726</v>
      </c>
    </row>
    <row r="1089" spans="1:6" x14ac:dyDescent="0.35">
      <c r="A1089" s="3" t="s">
        <v>5755</v>
      </c>
      <c r="B1089">
        <v>45000000</v>
      </c>
      <c r="C1089">
        <v>71277420</v>
      </c>
      <c r="D1089">
        <f t="shared" si="16"/>
        <v>26277420</v>
      </c>
    </row>
    <row r="1090" spans="1:6" x14ac:dyDescent="0.35">
      <c r="A1090" s="3" t="s">
        <v>5760</v>
      </c>
      <c r="B1090">
        <v>45000000</v>
      </c>
      <c r="C1090">
        <v>88625922</v>
      </c>
      <c r="D1090">
        <f t="shared" si="16"/>
        <v>43625922</v>
      </c>
    </row>
    <row r="1091" spans="1:6" x14ac:dyDescent="0.35">
      <c r="A1091" s="3" t="s">
        <v>5766</v>
      </c>
      <c r="B1091">
        <v>45000000</v>
      </c>
      <c r="C1091">
        <v>70001065</v>
      </c>
      <c r="D1091">
        <f t="shared" si="16"/>
        <v>25001065</v>
      </c>
    </row>
    <row r="1092" spans="1:6" x14ac:dyDescent="0.35">
      <c r="A1092" s="3" t="s">
        <v>5770</v>
      </c>
      <c r="B1092">
        <v>30000000</v>
      </c>
      <c r="C1092">
        <v>67253092</v>
      </c>
      <c r="D1092">
        <f t="shared" ref="D1092:D1155" si="17">C1092-B1092</f>
        <v>37253092</v>
      </c>
    </row>
    <row r="1093" spans="1:6" x14ac:dyDescent="0.35">
      <c r="A1093" s="3" t="s">
        <v>5776</v>
      </c>
      <c r="B1093">
        <v>45000000</v>
      </c>
      <c r="C1093">
        <v>66790248</v>
      </c>
      <c r="D1093">
        <f t="shared" si="17"/>
        <v>21790248</v>
      </c>
    </row>
    <row r="1094" spans="1:6" x14ac:dyDescent="0.35">
      <c r="A1094" s="3" t="s">
        <v>5783</v>
      </c>
      <c r="B1094">
        <v>45000000</v>
      </c>
      <c r="C1094">
        <v>65557989</v>
      </c>
      <c r="D1094">
        <f t="shared" si="17"/>
        <v>20557989</v>
      </c>
    </row>
    <row r="1095" spans="1:6" x14ac:dyDescent="0.35">
      <c r="A1095" s="3" t="s">
        <v>5789</v>
      </c>
      <c r="B1095">
        <v>45000000</v>
      </c>
      <c r="C1095">
        <v>60786269</v>
      </c>
      <c r="D1095">
        <f t="shared" si="17"/>
        <v>15786269</v>
      </c>
    </row>
    <row r="1096" spans="1:6" x14ac:dyDescent="0.35">
      <c r="A1096" s="3" t="s">
        <v>5793</v>
      </c>
      <c r="B1096">
        <v>45000000</v>
      </c>
      <c r="C1096">
        <v>59365105</v>
      </c>
      <c r="D1096">
        <f t="shared" si="17"/>
        <v>14365105</v>
      </c>
    </row>
    <row r="1097" spans="1:6" x14ac:dyDescent="0.35">
      <c r="A1097" s="3" t="s">
        <v>5798</v>
      </c>
      <c r="B1097">
        <v>120000000</v>
      </c>
      <c r="C1097">
        <v>162792677</v>
      </c>
      <c r="D1097">
        <f t="shared" si="17"/>
        <v>42792677</v>
      </c>
    </row>
    <row r="1098" spans="1:6" x14ac:dyDescent="0.35">
      <c r="A1098" s="3" t="s">
        <v>5801</v>
      </c>
      <c r="B1098">
        <v>35000000</v>
      </c>
      <c r="C1098">
        <v>31598308</v>
      </c>
      <c r="D1098">
        <f t="shared" si="17"/>
        <v>-3401692</v>
      </c>
    </row>
    <row r="1099" spans="1:6" x14ac:dyDescent="0.35">
      <c r="A1099" s="3" t="s">
        <v>5807</v>
      </c>
      <c r="B1099">
        <v>45000000</v>
      </c>
      <c r="C1099">
        <v>57362581</v>
      </c>
      <c r="D1099">
        <f t="shared" si="17"/>
        <v>12362581</v>
      </c>
    </row>
    <row r="1100" spans="1:6" x14ac:dyDescent="0.35">
      <c r="A1100" s="3" t="s">
        <v>5812</v>
      </c>
      <c r="B1100">
        <v>45000000</v>
      </c>
      <c r="C1100">
        <v>53854588</v>
      </c>
      <c r="D1100">
        <f t="shared" si="17"/>
        <v>8854588</v>
      </c>
    </row>
    <row r="1101" spans="1:6" hidden="1" x14ac:dyDescent="0.35">
      <c r="A1101" s="3" t="s">
        <v>5818</v>
      </c>
      <c r="B1101">
        <v>2500000</v>
      </c>
      <c r="D1101">
        <f t="shared" si="17"/>
        <v>-2500000</v>
      </c>
      <c r="E1101"/>
      <c r="F1101"/>
    </row>
    <row r="1102" spans="1:6" x14ac:dyDescent="0.35">
      <c r="A1102" s="3" t="s">
        <v>5822</v>
      </c>
      <c r="B1102">
        <v>45000000</v>
      </c>
      <c r="C1102">
        <v>52580895</v>
      </c>
      <c r="D1102">
        <f t="shared" si="17"/>
        <v>7580895</v>
      </c>
    </row>
    <row r="1103" spans="1:6" x14ac:dyDescent="0.35">
      <c r="A1103" s="3" t="s">
        <v>5826</v>
      </c>
      <c r="B1103">
        <v>50000000</v>
      </c>
      <c r="C1103">
        <v>51019112</v>
      </c>
      <c r="D1103">
        <f t="shared" si="17"/>
        <v>1019112</v>
      </c>
    </row>
    <row r="1104" spans="1:6" x14ac:dyDescent="0.35">
      <c r="A1104" s="3" t="s">
        <v>5831</v>
      </c>
      <c r="B1104">
        <v>26000000</v>
      </c>
      <c r="C1104">
        <v>48114556</v>
      </c>
      <c r="D1104">
        <f t="shared" si="17"/>
        <v>22114556</v>
      </c>
    </row>
    <row r="1105" spans="1:4" x14ac:dyDescent="0.35">
      <c r="A1105" s="3" t="s">
        <v>5835</v>
      </c>
      <c r="B1105">
        <v>45000000</v>
      </c>
      <c r="C1105">
        <v>50648679</v>
      </c>
      <c r="D1105">
        <f t="shared" si="17"/>
        <v>5648679</v>
      </c>
    </row>
    <row r="1106" spans="1:4" x14ac:dyDescent="0.35">
      <c r="A1106" s="3" t="s">
        <v>5839</v>
      </c>
      <c r="B1106">
        <v>40000000</v>
      </c>
      <c r="C1106">
        <v>46280507</v>
      </c>
      <c r="D1106">
        <f t="shared" si="17"/>
        <v>6280507</v>
      </c>
    </row>
    <row r="1107" spans="1:4" x14ac:dyDescent="0.35">
      <c r="A1107" s="3" t="s">
        <v>5843</v>
      </c>
      <c r="B1107">
        <v>45000000</v>
      </c>
      <c r="C1107">
        <v>38360195</v>
      </c>
      <c r="D1107">
        <f t="shared" si="17"/>
        <v>-6639805</v>
      </c>
    </row>
    <row r="1108" spans="1:4" x14ac:dyDescent="0.35">
      <c r="A1108" s="3" t="s">
        <v>5846</v>
      </c>
      <c r="B1108">
        <v>45000000</v>
      </c>
      <c r="C1108">
        <v>46815748</v>
      </c>
      <c r="D1108">
        <f t="shared" si="17"/>
        <v>1815748</v>
      </c>
    </row>
    <row r="1109" spans="1:4" x14ac:dyDescent="0.35">
      <c r="A1109" s="3" t="s">
        <v>5852</v>
      </c>
      <c r="B1109">
        <v>45000000</v>
      </c>
      <c r="C1109">
        <v>35617599</v>
      </c>
      <c r="D1109">
        <f t="shared" si="17"/>
        <v>-9382401</v>
      </c>
    </row>
    <row r="1110" spans="1:4" x14ac:dyDescent="0.35">
      <c r="A1110" s="3" t="s">
        <v>5857</v>
      </c>
      <c r="B1110">
        <v>45000000</v>
      </c>
      <c r="C1110">
        <v>47307550</v>
      </c>
      <c r="D1110">
        <f t="shared" si="17"/>
        <v>2307550</v>
      </c>
    </row>
    <row r="1111" spans="1:4" x14ac:dyDescent="0.35">
      <c r="A1111" s="3" t="s">
        <v>5863</v>
      </c>
      <c r="B1111">
        <v>25000000</v>
      </c>
      <c r="C1111">
        <v>32003620</v>
      </c>
      <c r="D1111">
        <f t="shared" si="17"/>
        <v>7003620</v>
      </c>
    </row>
    <row r="1112" spans="1:4" x14ac:dyDescent="0.35">
      <c r="A1112" s="3" t="s">
        <v>5869</v>
      </c>
      <c r="B1112">
        <v>35000000</v>
      </c>
      <c r="C1112">
        <v>27972410</v>
      </c>
      <c r="D1112">
        <f t="shared" si="17"/>
        <v>-7027590</v>
      </c>
    </row>
    <row r="1113" spans="1:4" x14ac:dyDescent="0.35">
      <c r="A1113" s="3" t="s">
        <v>5874</v>
      </c>
      <c r="B1113">
        <v>50000000</v>
      </c>
      <c r="C1113">
        <v>28133159</v>
      </c>
      <c r="D1113">
        <f t="shared" si="17"/>
        <v>-21866841</v>
      </c>
    </row>
    <row r="1114" spans="1:4" x14ac:dyDescent="0.35">
      <c r="A1114" s="3" t="s">
        <v>5878</v>
      </c>
      <c r="B1114">
        <v>40000000</v>
      </c>
      <c r="C1114">
        <v>27400000</v>
      </c>
      <c r="D1114">
        <f t="shared" si="17"/>
        <v>-12600000</v>
      </c>
    </row>
    <row r="1115" spans="1:4" x14ac:dyDescent="0.35">
      <c r="A1115" s="3" t="s">
        <v>5885</v>
      </c>
      <c r="B1115">
        <v>45000000</v>
      </c>
      <c r="C1115">
        <v>24343673</v>
      </c>
      <c r="D1115">
        <f t="shared" si="17"/>
        <v>-20656327</v>
      </c>
    </row>
    <row r="1116" spans="1:4" x14ac:dyDescent="0.35">
      <c r="A1116" s="3" t="s">
        <v>5889</v>
      </c>
      <c r="B1116">
        <v>35000000</v>
      </c>
      <c r="C1116">
        <v>22877808</v>
      </c>
      <c r="D1116">
        <f t="shared" si="17"/>
        <v>-12122192</v>
      </c>
    </row>
    <row r="1117" spans="1:4" x14ac:dyDescent="0.35">
      <c r="A1117" s="3" t="s">
        <v>5893</v>
      </c>
      <c r="B1117">
        <v>52000000</v>
      </c>
      <c r="C1117">
        <v>36883539</v>
      </c>
      <c r="D1117">
        <f t="shared" si="17"/>
        <v>-15116461</v>
      </c>
    </row>
    <row r="1118" spans="1:4" x14ac:dyDescent="0.35">
      <c r="A1118" s="3" t="s">
        <v>5897</v>
      </c>
      <c r="B1118">
        <v>70000000</v>
      </c>
      <c r="C1118">
        <v>22531698</v>
      </c>
      <c r="D1118">
        <f t="shared" si="17"/>
        <v>-47468302</v>
      </c>
    </row>
    <row r="1119" spans="1:4" x14ac:dyDescent="0.35">
      <c r="A1119" s="3" t="s">
        <v>5903</v>
      </c>
      <c r="B1119">
        <v>45000000</v>
      </c>
      <c r="C1119">
        <v>20400913</v>
      </c>
      <c r="D1119">
        <f t="shared" si="17"/>
        <v>-24599087</v>
      </c>
    </row>
    <row r="1120" spans="1:4" x14ac:dyDescent="0.35">
      <c r="A1120" s="3" t="s">
        <v>5907</v>
      </c>
      <c r="B1120">
        <v>45000000</v>
      </c>
      <c r="C1120">
        <v>20101861</v>
      </c>
      <c r="D1120">
        <f t="shared" si="17"/>
        <v>-24898139</v>
      </c>
    </row>
    <row r="1121" spans="1:6" x14ac:dyDescent="0.35">
      <c r="A1121" s="3" t="s">
        <v>5915</v>
      </c>
      <c r="B1121">
        <v>45000000</v>
      </c>
      <c r="C1121">
        <v>25200412</v>
      </c>
      <c r="D1121">
        <f t="shared" si="17"/>
        <v>-19799588</v>
      </c>
    </row>
    <row r="1122" spans="1:6" x14ac:dyDescent="0.35">
      <c r="A1122" s="3" t="s">
        <v>5921</v>
      </c>
      <c r="B1122">
        <v>45000000</v>
      </c>
      <c r="C1122">
        <v>19719930</v>
      </c>
      <c r="D1122">
        <f t="shared" si="17"/>
        <v>-25280070</v>
      </c>
    </row>
    <row r="1123" spans="1:6" x14ac:dyDescent="0.35">
      <c r="A1123" s="3" t="s">
        <v>5927</v>
      </c>
      <c r="B1123">
        <v>45000000</v>
      </c>
      <c r="C1123">
        <v>19377727</v>
      </c>
      <c r="D1123">
        <f t="shared" si="17"/>
        <v>-25622273</v>
      </c>
    </row>
    <row r="1124" spans="1:6" x14ac:dyDescent="0.35">
      <c r="A1124" s="3" t="s">
        <v>2485</v>
      </c>
      <c r="B1124">
        <v>35000000</v>
      </c>
      <c r="C1124">
        <v>13401683</v>
      </c>
      <c r="D1124">
        <f t="shared" si="17"/>
        <v>-21598317</v>
      </c>
    </row>
    <row r="1125" spans="1:6" x14ac:dyDescent="0.35">
      <c r="A1125" s="3" t="s">
        <v>5931</v>
      </c>
      <c r="B1125">
        <v>45000000</v>
      </c>
      <c r="C1125">
        <v>17300889</v>
      </c>
      <c r="D1125">
        <f t="shared" si="17"/>
        <v>-27699111</v>
      </c>
    </row>
    <row r="1126" spans="1:6" x14ac:dyDescent="0.35">
      <c r="A1126" s="3" t="s">
        <v>5937</v>
      </c>
      <c r="B1126">
        <v>57000000</v>
      </c>
      <c r="C1126">
        <v>15527125</v>
      </c>
      <c r="D1126">
        <f t="shared" si="17"/>
        <v>-41472875</v>
      </c>
    </row>
    <row r="1127" spans="1:6" x14ac:dyDescent="0.35">
      <c r="A1127" s="3" t="s">
        <v>5941</v>
      </c>
      <c r="B1127">
        <v>50000000</v>
      </c>
      <c r="C1127">
        <v>13560960</v>
      </c>
      <c r="D1127">
        <f t="shared" si="17"/>
        <v>-36439040</v>
      </c>
    </row>
    <row r="1128" spans="1:6" x14ac:dyDescent="0.35">
      <c r="A1128" s="3" t="s">
        <v>5944</v>
      </c>
      <c r="B1128">
        <v>45000000</v>
      </c>
      <c r="C1128">
        <v>15523168</v>
      </c>
      <c r="D1128">
        <f t="shared" si="17"/>
        <v>-29476832</v>
      </c>
    </row>
    <row r="1129" spans="1:6" x14ac:dyDescent="0.35">
      <c r="A1129" s="3" t="s">
        <v>5947</v>
      </c>
      <c r="B1129">
        <v>45000000</v>
      </c>
      <c r="C1129">
        <v>11146409</v>
      </c>
      <c r="D1129">
        <f t="shared" si="17"/>
        <v>-33853591</v>
      </c>
    </row>
    <row r="1130" spans="1:6" x14ac:dyDescent="0.35">
      <c r="A1130" s="3" t="s">
        <v>5952</v>
      </c>
      <c r="B1130">
        <v>45000000</v>
      </c>
      <c r="C1130">
        <v>7916887</v>
      </c>
      <c r="D1130">
        <f t="shared" si="17"/>
        <v>-37083113</v>
      </c>
    </row>
    <row r="1131" spans="1:6" x14ac:dyDescent="0.35">
      <c r="A1131" s="3" t="s">
        <v>5957</v>
      </c>
      <c r="B1131">
        <v>45000000</v>
      </c>
      <c r="C1131">
        <v>6565495</v>
      </c>
      <c r="D1131">
        <f t="shared" si="17"/>
        <v>-38434505</v>
      </c>
    </row>
    <row r="1132" spans="1:6" x14ac:dyDescent="0.35">
      <c r="A1132" s="3" t="s">
        <v>5963</v>
      </c>
      <c r="B1132">
        <v>40000000</v>
      </c>
      <c r="C1132">
        <v>15279680</v>
      </c>
      <c r="D1132">
        <f t="shared" si="17"/>
        <v>-24720320</v>
      </c>
    </row>
    <row r="1133" spans="1:6" x14ac:dyDescent="0.35">
      <c r="A1133" s="3" t="s">
        <v>5968</v>
      </c>
      <c r="B1133">
        <v>40000000</v>
      </c>
      <c r="C1133">
        <v>7262288</v>
      </c>
      <c r="D1133">
        <f t="shared" si="17"/>
        <v>-32737712</v>
      </c>
    </row>
    <row r="1134" spans="1:6" x14ac:dyDescent="0.35">
      <c r="A1134" s="3" t="s">
        <v>5974</v>
      </c>
      <c r="B1134">
        <v>45000000</v>
      </c>
      <c r="C1134">
        <v>4584886</v>
      </c>
      <c r="D1134">
        <f t="shared" si="17"/>
        <v>-40415114</v>
      </c>
    </row>
    <row r="1135" spans="1:6" hidden="1" x14ac:dyDescent="0.35">
      <c r="A1135" s="3" t="s">
        <v>5981</v>
      </c>
      <c r="D1135">
        <f t="shared" si="17"/>
        <v>0</v>
      </c>
      <c r="E1135"/>
      <c r="F1135"/>
    </row>
    <row r="1136" spans="1:6" x14ac:dyDescent="0.35">
      <c r="A1136" s="3" t="s">
        <v>5987</v>
      </c>
      <c r="B1136">
        <v>45000000</v>
      </c>
      <c r="C1136">
        <v>2154540</v>
      </c>
      <c r="D1136">
        <f t="shared" si="17"/>
        <v>-42845460</v>
      </c>
    </row>
    <row r="1137" spans="1:6" x14ac:dyDescent="0.35">
      <c r="A1137" s="3" t="s">
        <v>5993</v>
      </c>
      <c r="B1137">
        <v>45000000</v>
      </c>
      <c r="C1137">
        <v>8129455</v>
      </c>
      <c r="D1137">
        <f t="shared" si="17"/>
        <v>-36870545</v>
      </c>
    </row>
    <row r="1138" spans="1:6" hidden="1" x14ac:dyDescent="0.35">
      <c r="A1138" s="3" t="s">
        <v>5999</v>
      </c>
      <c r="B1138">
        <v>65000000</v>
      </c>
      <c r="D1138">
        <f t="shared" si="17"/>
        <v>-65000000</v>
      </c>
      <c r="E1138"/>
      <c r="F1138"/>
    </row>
    <row r="1139" spans="1:6" x14ac:dyDescent="0.35">
      <c r="A1139" s="3" t="s">
        <v>6005</v>
      </c>
      <c r="B1139">
        <v>44500000</v>
      </c>
      <c r="C1139">
        <v>136019448</v>
      </c>
      <c r="D1139">
        <f t="shared" si="17"/>
        <v>91519448</v>
      </c>
    </row>
    <row r="1140" spans="1:6" x14ac:dyDescent="0.35">
      <c r="A1140" s="3" t="s">
        <v>6010</v>
      </c>
      <c r="B1140">
        <v>44000000</v>
      </c>
      <c r="C1140">
        <v>183875760</v>
      </c>
      <c r="D1140">
        <f t="shared" si="17"/>
        <v>139875760</v>
      </c>
    </row>
    <row r="1141" spans="1:6" x14ac:dyDescent="0.35">
      <c r="A1141" s="3" t="s">
        <v>6013</v>
      </c>
      <c r="B1141">
        <v>40000000</v>
      </c>
      <c r="C1141">
        <v>67061228</v>
      </c>
      <c r="D1141">
        <f t="shared" si="17"/>
        <v>27061228</v>
      </c>
    </row>
    <row r="1142" spans="1:6" x14ac:dyDescent="0.35">
      <c r="A1142" s="3" t="s">
        <v>6016</v>
      </c>
      <c r="B1142">
        <v>44000000</v>
      </c>
      <c r="C1142">
        <v>53300852</v>
      </c>
      <c r="D1142">
        <f t="shared" si="17"/>
        <v>9300852</v>
      </c>
    </row>
    <row r="1143" spans="1:6" x14ac:dyDescent="0.35">
      <c r="A1143" s="3" t="s">
        <v>6020</v>
      </c>
      <c r="B1143">
        <v>44000000</v>
      </c>
      <c r="C1143">
        <v>150415432</v>
      </c>
      <c r="D1143">
        <f t="shared" si="17"/>
        <v>106415432</v>
      </c>
    </row>
    <row r="1144" spans="1:6" x14ac:dyDescent="0.35">
      <c r="A1144" s="3" t="s">
        <v>6025</v>
      </c>
      <c r="B1144">
        <v>44000000</v>
      </c>
      <c r="C1144">
        <v>44834712</v>
      </c>
      <c r="D1144">
        <f t="shared" si="17"/>
        <v>834712</v>
      </c>
    </row>
    <row r="1145" spans="1:6" x14ac:dyDescent="0.35">
      <c r="A1145" s="3" t="s">
        <v>6032</v>
      </c>
      <c r="B1145">
        <v>2600000</v>
      </c>
      <c r="C1145">
        <v>84300000</v>
      </c>
      <c r="D1145">
        <f t="shared" si="17"/>
        <v>81700000</v>
      </c>
    </row>
    <row r="1146" spans="1:6" x14ac:dyDescent="0.35">
      <c r="A1146" s="3" t="s">
        <v>6039</v>
      </c>
      <c r="B1146">
        <v>44000000</v>
      </c>
      <c r="C1146">
        <v>1500000</v>
      </c>
      <c r="D1146">
        <f t="shared" si="17"/>
        <v>-42500000</v>
      </c>
    </row>
    <row r="1147" spans="1:6" x14ac:dyDescent="0.35">
      <c r="A1147" s="3" t="s">
        <v>6043</v>
      </c>
      <c r="B1147">
        <v>50000000</v>
      </c>
      <c r="C1147">
        <v>62318875</v>
      </c>
      <c r="D1147">
        <f t="shared" si="17"/>
        <v>12318875</v>
      </c>
    </row>
    <row r="1148" spans="1:6" x14ac:dyDescent="0.35">
      <c r="A1148" s="3" t="s">
        <v>6047</v>
      </c>
      <c r="B1148">
        <v>40000000</v>
      </c>
      <c r="C1148">
        <v>5773519</v>
      </c>
      <c r="D1148">
        <f t="shared" si="17"/>
        <v>-34226481</v>
      </c>
    </row>
    <row r="1149" spans="1:6" x14ac:dyDescent="0.35">
      <c r="A1149" s="3" t="s">
        <v>6053</v>
      </c>
      <c r="B1149">
        <v>43000000</v>
      </c>
      <c r="C1149">
        <v>51768623</v>
      </c>
      <c r="D1149">
        <f t="shared" si="17"/>
        <v>8768623</v>
      </c>
    </row>
    <row r="1150" spans="1:6" x14ac:dyDescent="0.35">
      <c r="A1150" s="3" t="s">
        <v>6057</v>
      </c>
      <c r="B1150">
        <v>43000000</v>
      </c>
      <c r="C1150">
        <v>37035515</v>
      </c>
      <c r="D1150">
        <f t="shared" si="17"/>
        <v>-5964485</v>
      </c>
    </row>
    <row r="1151" spans="1:6" x14ac:dyDescent="0.35">
      <c r="A1151" s="3" t="s">
        <v>6060</v>
      </c>
      <c r="B1151">
        <v>45000000</v>
      </c>
      <c r="C1151">
        <v>24520892</v>
      </c>
      <c r="D1151">
        <f t="shared" si="17"/>
        <v>-20479108</v>
      </c>
    </row>
    <row r="1152" spans="1:6" x14ac:dyDescent="0.35">
      <c r="A1152" s="3" t="s">
        <v>6066</v>
      </c>
      <c r="B1152">
        <v>43000000</v>
      </c>
      <c r="C1152">
        <v>24430272</v>
      </c>
      <c r="D1152">
        <f t="shared" si="17"/>
        <v>-18569728</v>
      </c>
    </row>
    <row r="1153" spans="1:4" x14ac:dyDescent="0.35">
      <c r="A1153" s="3" t="s">
        <v>6070</v>
      </c>
      <c r="B1153">
        <v>42000000</v>
      </c>
      <c r="C1153">
        <v>158348400</v>
      </c>
      <c r="D1153">
        <f t="shared" si="17"/>
        <v>116348400</v>
      </c>
    </row>
    <row r="1154" spans="1:4" x14ac:dyDescent="0.35">
      <c r="A1154" s="3" t="s">
        <v>6077</v>
      </c>
      <c r="B1154">
        <v>44000000</v>
      </c>
      <c r="C1154">
        <v>31136950</v>
      </c>
      <c r="D1154">
        <f t="shared" si="17"/>
        <v>-12863050</v>
      </c>
    </row>
    <row r="1155" spans="1:4" x14ac:dyDescent="0.35">
      <c r="A1155" s="3" t="s">
        <v>6081</v>
      </c>
      <c r="B1155">
        <v>40000000</v>
      </c>
      <c r="C1155">
        <v>29113588</v>
      </c>
      <c r="D1155">
        <f t="shared" si="17"/>
        <v>-10886412</v>
      </c>
    </row>
    <row r="1156" spans="1:4" x14ac:dyDescent="0.35">
      <c r="A1156" s="3" t="s">
        <v>6085</v>
      </c>
      <c r="B1156">
        <v>42000000</v>
      </c>
      <c r="C1156">
        <v>138447667</v>
      </c>
      <c r="D1156">
        <f t="shared" ref="D1156:D1219" si="18">C1156-B1156</f>
        <v>96447667</v>
      </c>
    </row>
    <row r="1157" spans="1:4" x14ac:dyDescent="0.35">
      <c r="A1157" s="3" t="s">
        <v>6089</v>
      </c>
      <c r="B1157">
        <v>42000000</v>
      </c>
      <c r="C1157">
        <v>116006080</v>
      </c>
      <c r="D1157">
        <f t="shared" si="18"/>
        <v>74006080</v>
      </c>
    </row>
    <row r="1158" spans="1:4" x14ac:dyDescent="0.35">
      <c r="A1158" s="3" t="s">
        <v>6093</v>
      </c>
      <c r="B1158">
        <v>45000000</v>
      </c>
      <c r="C1158">
        <v>106793915</v>
      </c>
      <c r="D1158">
        <f t="shared" si="18"/>
        <v>61793915</v>
      </c>
    </row>
    <row r="1159" spans="1:4" x14ac:dyDescent="0.35">
      <c r="A1159" s="3" t="s">
        <v>6099</v>
      </c>
      <c r="B1159">
        <v>42000000</v>
      </c>
      <c r="C1159">
        <v>87856565</v>
      </c>
      <c r="D1159">
        <f t="shared" si="18"/>
        <v>45856565</v>
      </c>
    </row>
    <row r="1160" spans="1:4" x14ac:dyDescent="0.35">
      <c r="A1160" s="3" t="s">
        <v>6103</v>
      </c>
      <c r="B1160">
        <v>40000000</v>
      </c>
      <c r="C1160">
        <v>70100000</v>
      </c>
      <c r="D1160">
        <f t="shared" si="18"/>
        <v>30100000</v>
      </c>
    </row>
    <row r="1161" spans="1:4" x14ac:dyDescent="0.35">
      <c r="A1161" s="3" t="s">
        <v>6108</v>
      </c>
      <c r="B1161">
        <v>43000000</v>
      </c>
      <c r="C1161">
        <v>159578352</v>
      </c>
      <c r="D1161">
        <f t="shared" si="18"/>
        <v>116578352</v>
      </c>
    </row>
    <row r="1162" spans="1:4" x14ac:dyDescent="0.35">
      <c r="A1162" s="3" t="s">
        <v>6114</v>
      </c>
      <c r="B1162">
        <v>31115000</v>
      </c>
      <c r="C1162">
        <v>57750000</v>
      </c>
      <c r="D1162">
        <f t="shared" si="18"/>
        <v>26635000</v>
      </c>
    </row>
    <row r="1163" spans="1:4" x14ac:dyDescent="0.35">
      <c r="A1163" s="3" t="s">
        <v>6119</v>
      </c>
      <c r="B1163">
        <v>42000000</v>
      </c>
      <c r="C1163">
        <v>45290318</v>
      </c>
      <c r="D1163">
        <f t="shared" si="18"/>
        <v>3290318</v>
      </c>
    </row>
    <row r="1164" spans="1:4" x14ac:dyDescent="0.35">
      <c r="A1164" s="3" t="s">
        <v>6123</v>
      </c>
      <c r="B1164">
        <v>42000000</v>
      </c>
      <c r="C1164">
        <v>41543207</v>
      </c>
      <c r="D1164">
        <f t="shared" si="18"/>
        <v>-456793</v>
      </c>
    </row>
    <row r="1165" spans="1:4" x14ac:dyDescent="0.35">
      <c r="A1165" s="3" t="s">
        <v>6127</v>
      </c>
      <c r="B1165">
        <v>42000000</v>
      </c>
      <c r="C1165">
        <v>41252428</v>
      </c>
      <c r="D1165">
        <f t="shared" si="18"/>
        <v>-747572</v>
      </c>
    </row>
    <row r="1166" spans="1:4" x14ac:dyDescent="0.35">
      <c r="A1166" s="3" t="s">
        <v>6133</v>
      </c>
      <c r="B1166">
        <v>32000000</v>
      </c>
      <c r="C1166">
        <v>35228696</v>
      </c>
      <c r="D1166">
        <f t="shared" si="18"/>
        <v>3228696</v>
      </c>
    </row>
    <row r="1167" spans="1:4" x14ac:dyDescent="0.35">
      <c r="A1167" s="3" t="s">
        <v>6138</v>
      </c>
      <c r="B1167">
        <v>42000000</v>
      </c>
      <c r="C1167">
        <v>59992760</v>
      </c>
      <c r="D1167">
        <f t="shared" si="18"/>
        <v>17992760</v>
      </c>
    </row>
    <row r="1168" spans="1:4" x14ac:dyDescent="0.35">
      <c r="A1168" s="3" t="s">
        <v>6144</v>
      </c>
      <c r="B1168">
        <v>32000000</v>
      </c>
      <c r="C1168">
        <v>34667015</v>
      </c>
      <c r="D1168">
        <f t="shared" si="18"/>
        <v>2667015</v>
      </c>
    </row>
    <row r="1169" spans="1:6" x14ac:dyDescent="0.35">
      <c r="A1169" s="3" t="s">
        <v>6149</v>
      </c>
      <c r="B1169">
        <v>42000000</v>
      </c>
      <c r="C1169">
        <v>37652565</v>
      </c>
      <c r="D1169">
        <f t="shared" si="18"/>
        <v>-4347435</v>
      </c>
    </row>
    <row r="1170" spans="1:6" x14ac:dyDescent="0.35">
      <c r="A1170" s="3" t="s">
        <v>6153</v>
      </c>
      <c r="B1170">
        <v>42000000</v>
      </c>
      <c r="C1170">
        <v>24375436</v>
      </c>
      <c r="D1170">
        <f t="shared" si="18"/>
        <v>-17624564</v>
      </c>
    </row>
    <row r="1171" spans="1:6" x14ac:dyDescent="0.35">
      <c r="A1171" s="3" t="s">
        <v>6158</v>
      </c>
      <c r="B1171">
        <v>42000000</v>
      </c>
      <c r="C1171">
        <v>20915465</v>
      </c>
      <c r="D1171">
        <f t="shared" si="18"/>
        <v>-21084535</v>
      </c>
    </row>
    <row r="1172" spans="1:6" x14ac:dyDescent="0.35">
      <c r="A1172" s="3" t="s">
        <v>6162</v>
      </c>
      <c r="B1172">
        <v>50000000</v>
      </c>
      <c r="C1172">
        <v>24127895</v>
      </c>
      <c r="D1172">
        <f t="shared" si="18"/>
        <v>-25872105</v>
      </c>
    </row>
    <row r="1173" spans="1:6" x14ac:dyDescent="0.35">
      <c r="A1173" s="3" t="s">
        <v>6167</v>
      </c>
      <c r="B1173">
        <v>31000000</v>
      </c>
      <c r="C1173">
        <v>84961</v>
      </c>
      <c r="D1173">
        <f t="shared" si="18"/>
        <v>-30915039</v>
      </c>
    </row>
    <row r="1174" spans="1:6" x14ac:dyDescent="0.35">
      <c r="A1174" s="3" t="s">
        <v>6173</v>
      </c>
      <c r="B1174">
        <v>40000000</v>
      </c>
      <c r="C1174">
        <v>26404753</v>
      </c>
      <c r="D1174">
        <f t="shared" si="18"/>
        <v>-13595247</v>
      </c>
    </row>
    <row r="1175" spans="1:6" x14ac:dyDescent="0.35">
      <c r="A1175" s="3" t="s">
        <v>6178</v>
      </c>
      <c r="B1175">
        <v>44000000</v>
      </c>
      <c r="C1175">
        <v>6105175</v>
      </c>
      <c r="D1175">
        <f t="shared" si="18"/>
        <v>-37894825</v>
      </c>
    </row>
    <row r="1176" spans="1:6" x14ac:dyDescent="0.35">
      <c r="A1176" s="3" t="s">
        <v>6185</v>
      </c>
      <c r="B1176">
        <v>45000000</v>
      </c>
      <c r="C1176">
        <v>5664251</v>
      </c>
      <c r="D1176">
        <f t="shared" si="18"/>
        <v>-39335749</v>
      </c>
    </row>
    <row r="1177" spans="1:6" hidden="1" x14ac:dyDescent="0.35">
      <c r="A1177" s="3" t="s">
        <v>6191</v>
      </c>
      <c r="D1177">
        <f t="shared" si="18"/>
        <v>0</v>
      </c>
      <c r="E1177"/>
      <c r="F1177"/>
    </row>
    <row r="1178" spans="1:6" x14ac:dyDescent="0.35">
      <c r="A1178" s="3" t="s">
        <v>6196</v>
      </c>
      <c r="B1178">
        <v>27000000</v>
      </c>
      <c r="C1178">
        <v>1260917</v>
      </c>
      <c r="D1178">
        <f t="shared" si="18"/>
        <v>-25739083</v>
      </c>
    </row>
    <row r="1179" spans="1:6" x14ac:dyDescent="0.35">
      <c r="A1179" s="3" t="s">
        <v>6200</v>
      </c>
      <c r="B1179">
        <v>41000000</v>
      </c>
      <c r="C1179">
        <v>116724075</v>
      </c>
      <c r="D1179">
        <f t="shared" si="18"/>
        <v>75724075</v>
      </c>
    </row>
    <row r="1180" spans="1:6" hidden="1" x14ac:dyDescent="0.35">
      <c r="A1180" s="3" t="s">
        <v>6206</v>
      </c>
      <c r="D1180">
        <f t="shared" si="18"/>
        <v>0</v>
      </c>
      <c r="E1180"/>
      <c r="F1180"/>
    </row>
    <row r="1181" spans="1:6" x14ac:dyDescent="0.35">
      <c r="A1181" s="3" t="s">
        <v>6210</v>
      </c>
      <c r="B1181">
        <v>65000000</v>
      </c>
      <c r="C1181">
        <v>56083966</v>
      </c>
      <c r="D1181">
        <f t="shared" si="18"/>
        <v>-8916034</v>
      </c>
    </row>
    <row r="1182" spans="1:6" x14ac:dyDescent="0.35">
      <c r="A1182" s="3" t="s">
        <v>6217</v>
      </c>
      <c r="B1182">
        <v>41000000</v>
      </c>
      <c r="C1182">
        <v>22108977</v>
      </c>
      <c r="D1182">
        <f t="shared" si="18"/>
        <v>-18891023</v>
      </c>
    </row>
    <row r="1183" spans="1:6" x14ac:dyDescent="0.35">
      <c r="A1183" s="3" t="s">
        <v>6221</v>
      </c>
      <c r="B1183">
        <v>40000000</v>
      </c>
      <c r="C1183">
        <v>293501675</v>
      </c>
      <c r="D1183">
        <f t="shared" si="18"/>
        <v>253501675</v>
      </c>
    </row>
    <row r="1184" spans="1:6" x14ac:dyDescent="0.35">
      <c r="A1184" s="3" t="s">
        <v>6226</v>
      </c>
      <c r="B1184">
        <v>42000000</v>
      </c>
      <c r="C1184">
        <v>18600911</v>
      </c>
      <c r="D1184">
        <f t="shared" si="18"/>
        <v>-23399089</v>
      </c>
    </row>
    <row r="1185" spans="1:4" x14ac:dyDescent="0.35">
      <c r="A1185" s="3" t="s">
        <v>6230</v>
      </c>
      <c r="B1185">
        <v>41000000</v>
      </c>
      <c r="C1185">
        <v>7204138</v>
      </c>
      <c r="D1185">
        <f t="shared" si="18"/>
        <v>-33795862</v>
      </c>
    </row>
    <row r="1186" spans="1:4" x14ac:dyDescent="0.35">
      <c r="A1186" s="3" t="s">
        <v>6237</v>
      </c>
      <c r="B1186">
        <v>8000000</v>
      </c>
      <c r="C1186">
        <v>90800000</v>
      </c>
      <c r="D1186">
        <f t="shared" si="18"/>
        <v>82800000</v>
      </c>
    </row>
    <row r="1187" spans="1:4" x14ac:dyDescent="0.35">
      <c r="A1187" s="3" t="s">
        <v>6241</v>
      </c>
      <c r="B1187">
        <v>40000000</v>
      </c>
      <c r="C1187">
        <v>150117807</v>
      </c>
      <c r="D1187">
        <f t="shared" si="18"/>
        <v>110117807</v>
      </c>
    </row>
    <row r="1188" spans="1:4" x14ac:dyDescent="0.35">
      <c r="A1188" s="3" t="s">
        <v>6245</v>
      </c>
      <c r="B1188">
        <v>40000000</v>
      </c>
      <c r="C1188">
        <v>163947053</v>
      </c>
      <c r="D1188">
        <f t="shared" si="18"/>
        <v>123947053</v>
      </c>
    </row>
    <row r="1189" spans="1:4" x14ac:dyDescent="0.35">
      <c r="A1189" s="3" t="s">
        <v>6250</v>
      </c>
      <c r="B1189">
        <v>70000000</v>
      </c>
      <c r="C1189">
        <v>116735231</v>
      </c>
      <c r="D1189">
        <f t="shared" si="18"/>
        <v>46735231</v>
      </c>
    </row>
    <row r="1190" spans="1:4" x14ac:dyDescent="0.35">
      <c r="A1190" s="3" t="s">
        <v>6255</v>
      </c>
      <c r="B1190">
        <v>40000000</v>
      </c>
      <c r="C1190">
        <v>118500000</v>
      </c>
      <c r="D1190">
        <f t="shared" si="18"/>
        <v>78500000</v>
      </c>
    </row>
    <row r="1191" spans="1:4" x14ac:dyDescent="0.35">
      <c r="A1191" s="3" t="s">
        <v>6259</v>
      </c>
      <c r="B1191">
        <v>40000000</v>
      </c>
      <c r="C1191">
        <v>126546825</v>
      </c>
      <c r="D1191">
        <f t="shared" si="18"/>
        <v>86546825</v>
      </c>
    </row>
    <row r="1192" spans="1:4" x14ac:dyDescent="0.35">
      <c r="A1192" s="3" t="s">
        <v>6263</v>
      </c>
      <c r="B1192">
        <v>40000000</v>
      </c>
      <c r="C1192">
        <v>166147885</v>
      </c>
      <c r="D1192">
        <f t="shared" si="18"/>
        <v>126147885</v>
      </c>
    </row>
    <row r="1193" spans="1:4" x14ac:dyDescent="0.35">
      <c r="A1193" s="3" t="s">
        <v>6266</v>
      </c>
      <c r="B1193">
        <v>38000000</v>
      </c>
      <c r="C1193">
        <v>111760631</v>
      </c>
      <c r="D1193">
        <f t="shared" si="18"/>
        <v>73760631</v>
      </c>
    </row>
    <row r="1194" spans="1:4" x14ac:dyDescent="0.35">
      <c r="A1194" s="3" t="s">
        <v>6269</v>
      </c>
      <c r="B1194">
        <v>40000000</v>
      </c>
      <c r="C1194">
        <v>108706165</v>
      </c>
      <c r="D1194">
        <f t="shared" si="18"/>
        <v>68706165</v>
      </c>
    </row>
    <row r="1195" spans="1:4" x14ac:dyDescent="0.35">
      <c r="A1195" s="3" t="s">
        <v>6272</v>
      </c>
      <c r="B1195">
        <v>40000000</v>
      </c>
      <c r="C1195">
        <v>138614544</v>
      </c>
      <c r="D1195">
        <f t="shared" si="18"/>
        <v>98614544</v>
      </c>
    </row>
    <row r="1196" spans="1:4" x14ac:dyDescent="0.35">
      <c r="A1196" s="3" t="s">
        <v>6278</v>
      </c>
      <c r="B1196">
        <v>40000000</v>
      </c>
      <c r="C1196">
        <v>125069696</v>
      </c>
      <c r="D1196">
        <f t="shared" si="18"/>
        <v>85069696</v>
      </c>
    </row>
    <row r="1197" spans="1:4" x14ac:dyDescent="0.35">
      <c r="A1197" s="3" t="s">
        <v>6284</v>
      </c>
      <c r="B1197">
        <v>40000000</v>
      </c>
      <c r="C1197">
        <v>107458785</v>
      </c>
      <c r="D1197">
        <f t="shared" si="18"/>
        <v>67458785</v>
      </c>
    </row>
    <row r="1198" spans="1:4" x14ac:dyDescent="0.35">
      <c r="A1198" s="3" t="s">
        <v>6289</v>
      </c>
      <c r="B1198">
        <v>40000000</v>
      </c>
      <c r="C1198">
        <v>102310175</v>
      </c>
      <c r="D1198">
        <f t="shared" si="18"/>
        <v>62310175</v>
      </c>
    </row>
    <row r="1199" spans="1:4" x14ac:dyDescent="0.35">
      <c r="A1199" s="3" t="s">
        <v>6293</v>
      </c>
      <c r="B1199">
        <v>40000000</v>
      </c>
      <c r="C1199">
        <v>96917897</v>
      </c>
      <c r="D1199">
        <f t="shared" si="18"/>
        <v>56917897</v>
      </c>
    </row>
    <row r="1200" spans="1:4" x14ac:dyDescent="0.35">
      <c r="A1200" s="3" t="s">
        <v>6300</v>
      </c>
      <c r="B1200">
        <v>40000000</v>
      </c>
      <c r="C1200">
        <v>93952276</v>
      </c>
      <c r="D1200">
        <f t="shared" si="18"/>
        <v>53952276</v>
      </c>
    </row>
    <row r="1201" spans="1:4" x14ac:dyDescent="0.35">
      <c r="A1201" s="3" t="s">
        <v>6305</v>
      </c>
      <c r="B1201">
        <v>45000000</v>
      </c>
      <c r="C1201">
        <v>90703745</v>
      </c>
      <c r="D1201">
        <f t="shared" si="18"/>
        <v>45703745</v>
      </c>
    </row>
    <row r="1202" spans="1:4" x14ac:dyDescent="0.35">
      <c r="A1202" s="3" t="s">
        <v>6311</v>
      </c>
      <c r="B1202">
        <v>40000000</v>
      </c>
      <c r="C1202">
        <v>89138076</v>
      </c>
      <c r="D1202">
        <f t="shared" si="18"/>
        <v>49138076</v>
      </c>
    </row>
    <row r="1203" spans="1:4" x14ac:dyDescent="0.35">
      <c r="A1203" s="3" t="s">
        <v>6315</v>
      </c>
      <c r="B1203">
        <v>40000000</v>
      </c>
      <c r="C1203">
        <v>87666629</v>
      </c>
      <c r="D1203">
        <f t="shared" si="18"/>
        <v>47666629</v>
      </c>
    </row>
    <row r="1204" spans="1:4" x14ac:dyDescent="0.35">
      <c r="A1204" s="3" t="s">
        <v>6319</v>
      </c>
      <c r="B1204">
        <v>40000000</v>
      </c>
      <c r="C1204">
        <v>90353764</v>
      </c>
      <c r="D1204">
        <f t="shared" si="18"/>
        <v>50353764</v>
      </c>
    </row>
    <row r="1205" spans="1:4" x14ac:dyDescent="0.35">
      <c r="A1205" s="3" t="s">
        <v>6323</v>
      </c>
      <c r="B1205">
        <v>40000000</v>
      </c>
      <c r="C1205">
        <v>82522790</v>
      </c>
      <c r="D1205">
        <f t="shared" si="18"/>
        <v>42522790</v>
      </c>
    </row>
    <row r="1206" spans="1:4" x14ac:dyDescent="0.35">
      <c r="A1206" s="3" t="s">
        <v>6327</v>
      </c>
      <c r="B1206">
        <v>40000000</v>
      </c>
      <c r="C1206">
        <v>94125426</v>
      </c>
      <c r="D1206">
        <f t="shared" si="18"/>
        <v>54125426</v>
      </c>
    </row>
    <row r="1207" spans="1:4" x14ac:dyDescent="0.35">
      <c r="A1207" s="3" t="s">
        <v>6330</v>
      </c>
      <c r="B1207">
        <v>40000000</v>
      </c>
      <c r="C1207">
        <v>95001343</v>
      </c>
      <c r="D1207">
        <f t="shared" si="18"/>
        <v>55001343</v>
      </c>
    </row>
    <row r="1208" spans="1:4" x14ac:dyDescent="0.35">
      <c r="A1208" s="3" t="s">
        <v>6333</v>
      </c>
      <c r="B1208">
        <v>40000000</v>
      </c>
      <c r="C1208">
        <v>81292135</v>
      </c>
      <c r="D1208">
        <f t="shared" si="18"/>
        <v>41292135</v>
      </c>
    </row>
    <row r="1209" spans="1:4" x14ac:dyDescent="0.35">
      <c r="A1209" s="3" t="s">
        <v>6336</v>
      </c>
      <c r="B1209">
        <v>35000000</v>
      </c>
      <c r="C1209">
        <v>86208010</v>
      </c>
      <c r="D1209">
        <f t="shared" si="18"/>
        <v>51208010</v>
      </c>
    </row>
    <row r="1210" spans="1:4" x14ac:dyDescent="0.35">
      <c r="A1210" s="3" t="s">
        <v>6339</v>
      </c>
      <c r="B1210">
        <v>40000000</v>
      </c>
      <c r="C1210">
        <v>81593527</v>
      </c>
      <c r="D1210">
        <f t="shared" si="18"/>
        <v>41593527</v>
      </c>
    </row>
    <row r="1211" spans="1:4" x14ac:dyDescent="0.35">
      <c r="A1211" s="3" t="s">
        <v>6343</v>
      </c>
      <c r="B1211">
        <v>35000000</v>
      </c>
      <c r="C1211">
        <v>75274748</v>
      </c>
      <c r="D1211">
        <f t="shared" si="18"/>
        <v>40274748</v>
      </c>
    </row>
    <row r="1212" spans="1:4" x14ac:dyDescent="0.35">
      <c r="A1212" s="3" t="s">
        <v>6347</v>
      </c>
      <c r="B1212">
        <v>40000000</v>
      </c>
      <c r="C1212">
        <v>90835030</v>
      </c>
      <c r="D1212">
        <f t="shared" si="18"/>
        <v>50835030</v>
      </c>
    </row>
    <row r="1213" spans="1:4" x14ac:dyDescent="0.35">
      <c r="A1213" s="3" t="s">
        <v>6352</v>
      </c>
      <c r="B1213">
        <v>40000000</v>
      </c>
      <c r="C1213">
        <v>72455275</v>
      </c>
      <c r="D1213">
        <f t="shared" si="18"/>
        <v>32455275</v>
      </c>
    </row>
    <row r="1214" spans="1:4" x14ac:dyDescent="0.35">
      <c r="A1214" s="3" t="s">
        <v>6357</v>
      </c>
      <c r="B1214">
        <v>40000000</v>
      </c>
      <c r="C1214">
        <v>75305995</v>
      </c>
      <c r="D1214">
        <f t="shared" si="18"/>
        <v>35305995</v>
      </c>
    </row>
    <row r="1215" spans="1:4" x14ac:dyDescent="0.35">
      <c r="A1215" s="3" t="s">
        <v>6361</v>
      </c>
      <c r="B1215">
        <v>40000000</v>
      </c>
      <c r="C1215">
        <v>74098862</v>
      </c>
      <c r="D1215">
        <f t="shared" si="18"/>
        <v>34098862</v>
      </c>
    </row>
    <row r="1216" spans="1:4" x14ac:dyDescent="0.35">
      <c r="A1216" s="3" t="s">
        <v>6365</v>
      </c>
      <c r="B1216">
        <v>40000000</v>
      </c>
      <c r="C1216">
        <v>72266306</v>
      </c>
      <c r="D1216">
        <f t="shared" si="18"/>
        <v>32266306</v>
      </c>
    </row>
    <row r="1217" spans="1:6" x14ac:dyDescent="0.35">
      <c r="A1217" s="3" t="s">
        <v>6368</v>
      </c>
      <c r="B1217">
        <v>40000000</v>
      </c>
      <c r="C1217">
        <v>71347010</v>
      </c>
      <c r="D1217">
        <f t="shared" si="18"/>
        <v>31347010</v>
      </c>
    </row>
    <row r="1218" spans="1:6" x14ac:dyDescent="0.35">
      <c r="A1218" s="3" t="s">
        <v>6372</v>
      </c>
      <c r="B1218">
        <v>40000000</v>
      </c>
      <c r="C1218">
        <v>70836296</v>
      </c>
      <c r="D1218">
        <f t="shared" si="18"/>
        <v>30836296</v>
      </c>
    </row>
    <row r="1219" spans="1:6" x14ac:dyDescent="0.35">
      <c r="A1219" s="3" t="s">
        <v>6378</v>
      </c>
      <c r="B1219">
        <v>40000000</v>
      </c>
      <c r="C1219">
        <v>70405498</v>
      </c>
      <c r="D1219">
        <f t="shared" si="18"/>
        <v>30405498</v>
      </c>
    </row>
    <row r="1220" spans="1:6" x14ac:dyDescent="0.35">
      <c r="A1220" s="3" t="s">
        <v>6383</v>
      </c>
      <c r="B1220">
        <v>40000000</v>
      </c>
      <c r="C1220">
        <v>70163652</v>
      </c>
      <c r="D1220">
        <f t="shared" ref="D1220:D1283" si="19">C1220-B1220</f>
        <v>30163652</v>
      </c>
    </row>
    <row r="1221" spans="1:6" x14ac:dyDescent="0.35">
      <c r="A1221" s="3" t="s">
        <v>6388</v>
      </c>
      <c r="B1221">
        <v>34000000</v>
      </c>
      <c r="C1221">
        <v>66808615</v>
      </c>
      <c r="D1221">
        <f t="shared" si="19"/>
        <v>32808615</v>
      </c>
    </row>
    <row r="1222" spans="1:6" x14ac:dyDescent="0.35">
      <c r="A1222" s="3" t="s">
        <v>3690</v>
      </c>
      <c r="B1222">
        <v>65000000</v>
      </c>
      <c r="C1222">
        <v>115603980</v>
      </c>
      <c r="D1222">
        <f t="shared" si="19"/>
        <v>50603980</v>
      </c>
    </row>
    <row r="1223" spans="1:6" x14ac:dyDescent="0.35">
      <c r="A1223" s="3" t="s">
        <v>6393</v>
      </c>
      <c r="B1223">
        <v>20000000</v>
      </c>
      <c r="C1223">
        <v>64149837</v>
      </c>
      <c r="D1223">
        <f t="shared" si="19"/>
        <v>44149837</v>
      </c>
    </row>
    <row r="1224" spans="1:6" x14ac:dyDescent="0.35">
      <c r="A1224" s="3" t="s">
        <v>6398</v>
      </c>
      <c r="B1224">
        <v>40000000</v>
      </c>
      <c r="C1224">
        <v>83906114</v>
      </c>
      <c r="D1224">
        <f t="shared" si="19"/>
        <v>43906114</v>
      </c>
    </row>
    <row r="1225" spans="1:6" x14ac:dyDescent="0.35">
      <c r="A1225" s="3" t="s">
        <v>6405</v>
      </c>
      <c r="B1225">
        <v>40000000</v>
      </c>
      <c r="C1225">
        <v>66466372</v>
      </c>
      <c r="D1225">
        <f t="shared" si="19"/>
        <v>26466372</v>
      </c>
    </row>
    <row r="1226" spans="1:6" x14ac:dyDescent="0.35">
      <c r="A1226" s="3" t="s">
        <v>6409</v>
      </c>
      <c r="B1226">
        <v>40000000</v>
      </c>
      <c r="C1226">
        <v>72306065</v>
      </c>
      <c r="D1226">
        <f t="shared" si="19"/>
        <v>32306065</v>
      </c>
    </row>
    <row r="1227" spans="1:6" x14ac:dyDescent="0.35">
      <c r="A1227" s="3" t="s">
        <v>6413</v>
      </c>
      <c r="B1227">
        <v>40000000</v>
      </c>
      <c r="C1227">
        <v>59068786</v>
      </c>
      <c r="D1227">
        <f t="shared" si="19"/>
        <v>19068786</v>
      </c>
    </row>
    <row r="1228" spans="1:6" hidden="1" x14ac:dyDescent="0.35">
      <c r="A1228" s="3" t="s">
        <v>6421</v>
      </c>
      <c r="C1228">
        <v>60923325</v>
      </c>
      <c r="D1228">
        <f t="shared" si="19"/>
        <v>60923325</v>
      </c>
      <c r="E1228"/>
      <c r="F1228"/>
    </row>
    <row r="1229" spans="1:6" x14ac:dyDescent="0.35">
      <c r="A1229" s="3" t="s">
        <v>6426</v>
      </c>
      <c r="B1229">
        <v>50000000</v>
      </c>
      <c r="C1229">
        <v>57887882</v>
      </c>
      <c r="D1229">
        <f t="shared" si="19"/>
        <v>7887882</v>
      </c>
    </row>
    <row r="1230" spans="1:6" x14ac:dyDescent="0.35">
      <c r="A1230" s="3" t="s">
        <v>6429</v>
      </c>
      <c r="B1230">
        <v>40000000</v>
      </c>
      <c r="C1230">
        <v>53955614</v>
      </c>
      <c r="D1230">
        <f t="shared" si="19"/>
        <v>13955614</v>
      </c>
    </row>
    <row r="1231" spans="1:6" x14ac:dyDescent="0.35">
      <c r="A1231" s="3" t="s">
        <v>6434</v>
      </c>
      <c r="B1231">
        <v>40000000</v>
      </c>
      <c r="C1231">
        <v>54967359</v>
      </c>
      <c r="D1231">
        <f t="shared" si="19"/>
        <v>14967359</v>
      </c>
    </row>
    <row r="1232" spans="1:6" x14ac:dyDescent="0.35">
      <c r="A1232" s="3" t="s">
        <v>6438</v>
      </c>
      <c r="B1232">
        <v>35000000</v>
      </c>
      <c r="C1232">
        <v>54228104</v>
      </c>
      <c r="D1232">
        <f t="shared" si="19"/>
        <v>19228104</v>
      </c>
    </row>
    <row r="1233" spans="1:4" x14ac:dyDescent="0.35">
      <c r="A1233" s="3" t="s">
        <v>6442</v>
      </c>
      <c r="B1233">
        <v>40000000</v>
      </c>
      <c r="C1233">
        <v>57981889</v>
      </c>
      <c r="D1233">
        <f t="shared" si="19"/>
        <v>17981889</v>
      </c>
    </row>
    <row r="1234" spans="1:4" x14ac:dyDescent="0.35">
      <c r="A1234" s="3" t="s">
        <v>6445</v>
      </c>
      <c r="B1234">
        <v>30000000</v>
      </c>
      <c r="C1234">
        <v>61094903</v>
      </c>
      <c r="D1234">
        <f t="shared" si="19"/>
        <v>31094903</v>
      </c>
    </row>
    <row r="1235" spans="1:4" x14ac:dyDescent="0.35">
      <c r="A1235" s="3" t="s">
        <v>6449</v>
      </c>
      <c r="B1235">
        <v>40000000</v>
      </c>
      <c r="C1235">
        <v>53082743</v>
      </c>
      <c r="D1235">
        <f t="shared" si="19"/>
        <v>13082743</v>
      </c>
    </row>
    <row r="1236" spans="1:4" x14ac:dyDescent="0.35">
      <c r="A1236" s="3" t="s">
        <v>6452</v>
      </c>
      <c r="B1236">
        <v>42000000</v>
      </c>
      <c r="C1236">
        <v>54414716</v>
      </c>
      <c r="D1236">
        <f t="shared" si="19"/>
        <v>12414716</v>
      </c>
    </row>
    <row r="1237" spans="1:4" x14ac:dyDescent="0.35">
      <c r="A1237" s="3" t="s">
        <v>6458</v>
      </c>
      <c r="B1237">
        <v>40000000</v>
      </c>
      <c r="C1237">
        <v>57011847</v>
      </c>
      <c r="D1237">
        <f t="shared" si="19"/>
        <v>17011847</v>
      </c>
    </row>
    <row r="1238" spans="1:4" x14ac:dyDescent="0.35">
      <c r="A1238" s="3" t="s">
        <v>6464</v>
      </c>
      <c r="B1238">
        <v>40000000</v>
      </c>
      <c r="C1238">
        <v>50859889</v>
      </c>
      <c r="D1238">
        <f t="shared" si="19"/>
        <v>10859889</v>
      </c>
    </row>
    <row r="1239" spans="1:4" x14ac:dyDescent="0.35">
      <c r="A1239" s="3" t="s">
        <v>6469</v>
      </c>
      <c r="B1239">
        <v>30000000</v>
      </c>
      <c r="C1239">
        <v>51185897</v>
      </c>
      <c r="D1239">
        <f t="shared" si="19"/>
        <v>21185897</v>
      </c>
    </row>
    <row r="1240" spans="1:4" x14ac:dyDescent="0.35">
      <c r="A1240" s="3" t="s">
        <v>6474</v>
      </c>
      <c r="B1240">
        <v>40000000</v>
      </c>
      <c r="C1240">
        <v>52000688</v>
      </c>
      <c r="D1240">
        <f t="shared" si="19"/>
        <v>12000688</v>
      </c>
    </row>
    <row r="1241" spans="1:4" x14ac:dyDescent="0.35">
      <c r="A1241" s="3" t="s">
        <v>6478</v>
      </c>
      <c r="B1241">
        <v>40000000</v>
      </c>
      <c r="C1241">
        <v>49851591</v>
      </c>
      <c r="D1241">
        <f t="shared" si="19"/>
        <v>9851591</v>
      </c>
    </row>
    <row r="1242" spans="1:4" x14ac:dyDescent="0.35">
      <c r="A1242" s="3" t="s">
        <v>6482</v>
      </c>
      <c r="B1242">
        <v>40000000</v>
      </c>
      <c r="C1242">
        <v>47781388</v>
      </c>
      <c r="D1242">
        <f t="shared" si="19"/>
        <v>7781388</v>
      </c>
    </row>
    <row r="1243" spans="1:4" x14ac:dyDescent="0.35">
      <c r="A1243" s="3" t="s">
        <v>6486</v>
      </c>
      <c r="B1243">
        <v>40000000</v>
      </c>
      <c r="C1243">
        <v>52320979</v>
      </c>
      <c r="D1243">
        <f t="shared" si="19"/>
        <v>12320979</v>
      </c>
    </row>
    <row r="1244" spans="1:4" x14ac:dyDescent="0.35">
      <c r="A1244" s="3" t="s">
        <v>6492</v>
      </c>
      <c r="B1244">
        <v>43000000</v>
      </c>
      <c r="C1244">
        <v>47806295</v>
      </c>
      <c r="D1244">
        <f t="shared" si="19"/>
        <v>4806295</v>
      </c>
    </row>
    <row r="1245" spans="1:4" x14ac:dyDescent="0.35">
      <c r="A1245" s="3" t="s">
        <v>6497</v>
      </c>
      <c r="B1245">
        <v>25000000</v>
      </c>
      <c r="C1245">
        <v>51853450</v>
      </c>
      <c r="D1245">
        <f t="shared" si="19"/>
        <v>26853450</v>
      </c>
    </row>
    <row r="1246" spans="1:4" x14ac:dyDescent="0.35">
      <c r="A1246" s="3" t="s">
        <v>6503</v>
      </c>
      <c r="B1246">
        <v>40000000</v>
      </c>
      <c r="C1246">
        <v>46012734</v>
      </c>
      <c r="D1246">
        <f t="shared" si="19"/>
        <v>6012734</v>
      </c>
    </row>
    <row r="1247" spans="1:4" x14ac:dyDescent="0.35">
      <c r="A1247" s="3" t="s">
        <v>6509</v>
      </c>
      <c r="B1247">
        <v>40000000</v>
      </c>
      <c r="C1247">
        <v>47034272</v>
      </c>
      <c r="D1247">
        <f t="shared" si="19"/>
        <v>7034272</v>
      </c>
    </row>
    <row r="1248" spans="1:4" x14ac:dyDescent="0.35">
      <c r="A1248" s="3" t="s">
        <v>6513</v>
      </c>
      <c r="B1248">
        <v>40000000</v>
      </c>
      <c r="C1248">
        <v>45856732</v>
      </c>
      <c r="D1248">
        <f t="shared" si="19"/>
        <v>5856732</v>
      </c>
    </row>
    <row r="1249" spans="1:6" x14ac:dyDescent="0.35">
      <c r="A1249" s="3" t="s">
        <v>6516</v>
      </c>
      <c r="B1249">
        <v>40000000</v>
      </c>
      <c r="C1249">
        <v>59588068</v>
      </c>
      <c r="D1249">
        <f t="shared" si="19"/>
        <v>19588068</v>
      </c>
    </row>
    <row r="1250" spans="1:6" x14ac:dyDescent="0.35">
      <c r="A1250" s="3" t="s">
        <v>6520</v>
      </c>
      <c r="B1250">
        <v>36000000</v>
      </c>
      <c r="C1250">
        <v>44175394</v>
      </c>
      <c r="D1250">
        <f t="shared" si="19"/>
        <v>8175394</v>
      </c>
    </row>
    <row r="1251" spans="1:6" x14ac:dyDescent="0.35">
      <c r="A1251" s="3" t="s">
        <v>6525</v>
      </c>
      <c r="B1251">
        <v>40000000</v>
      </c>
      <c r="C1251">
        <v>45500797</v>
      </c>
      <c r="D1251">
        <f t="shared" si="19"/>
        <v>5500797</v>
      </c>
    </row>
    <row r="1252" spans="1:6" x14ac:dyDescent="0.35">
      <c r="A1252" s="3" t="s">
        <v>6532</v>
      </c>
      <c r="B1252">
        <v>40000000</v>
      </c>
      <c r="C1252">
        <v>41797066</v>
      </c>
      <c r="D1252">
        <f t="shared" si="19"/>
        <v>1797066</v>
      </c>
    </row>
    <row r="1253" spans="1:6" x14ac:dyDescent="0.35">
      <c r="A1253" s="3" t="s">
        <v>6538</v>
      </c>
      <c r="B1253">
        <v>40000000</v>
      </c>
      <c r="C1253">
        <v>38087756</v>
      </c>
      <c r="D1253">
        <f t="shared" si="19"/>
        <v>-1912244</v>
      </c>
    </row>
    <row r="1254" spans="1:6" x14ac:dyDescent="0.35">
      <c r="A1254" s="3" t="s">
        <v>6542</v>
      </c>
      <c r="B1254">
        <v>40000000</v>
      </c>
      <c r="C1254">
        <v>37752931</v>
      </c>
      <c r="D1254">
        <f t="shared" si="19"/>
        <v>-2247069</v>
      </c>
    </row>
    <row r="1255" spans="1:6" hidden="1" x14ac:dyDescent="0.35">
      <c r="A1255" s="3" t="s">
        <v>6546</v>
      </c>
      <c r="C1255">
        <v>50562555</v>
      </c>
      <c r="D1255">
        <f t="shared" si="19"/>
        <v>50562555</v>
      </c>
      <c r="E1255"/>
      <c r="F1255"/>
    </row>
    <row r="1256" spans="1:6" x14ac:dyDescent="0.35">
      <c r="A1256" s="3" t="s">
        <v>6552</v>
      </c>
      <c r="B1256">
        <v>40000000</v>
      </c>
      <c r="C1256">
        <v>37371385</v>
      </c>
      <c r="D1256">
        <f t="shared" si="19"/>
        <v>-2628615</v>
      </c>
    </row>
    <row r="1257" spans="1:6" x14ac:dyDescent="0.35">
      <c r="A1257" s="3" t="s">
        <v>6557</v>
      </c>
      <c r="B1257">
        <v>40000000</v>
      </c>
      <c r="C1257">
        <v>37101011</v>
      </c>
      <c r="D1257">
        <f t="shared" si="19"/>
        <v>-2898989</v>
      </c>
    </row>
    <row r="1258" spans="1:6" x14ac:dyDescent="0.35">
      <c r="A1258" s="3" t="s">
        <v>6562</v>
      </c>
      <c r="B1258">
        <v>40000000</v>
      </c>
      <c r="C1258">
        <v>38176892</v>
      </c>
      <c r="D1258">
        <f t="shared" si="19"/>
        <v>-1823108</v>
      </c>
    </row>
    <row r="1259" spans="1:6" x14ac:dyDescent="0.35">
      <c r="A1259" s="3" t="s">
        <v>6566</v>
      </c>
      <c r="B1259">
        <v>40000000</v>
      </c>
      <c r="C1259">
        <v>36283504</v>
      </c>
      <c r="D1259">
        <f t="shared" si="19"/>
        <v>-3716496</v>
      </c>
    </row>
    <row r="1260" spans="1:6" x14ac:dyDescent="0.35">
      <c r="A1260" s="3" t="s">
        <v>6570</v>
      </c>
      <c r="B1260">
        <v>38000000</v>
      </c>
      <c r="C1260">
        <v>35183792</v>
      </c>
      <c r="D1260">
        <f t="shared" si="19"/>
        <v>-2816208</v>
      </c>
    </row>
    <row r="1261" spans="1:6" x14ac:dyDescent="0.35">
      <c r="A1261" s="3" t="s">
        <v>6574</v>
      </c>
      <c r="B1261">
        <v>40000000</v>
      </c>
      <c r="C1261">
        <v>38543473</v>
      </c>
      <c r="D1261">
        <f t="shared" si="19"/>
        <v>-1456527</v>
      </c>
    </row>
    <row r="1262" spans="1:6" x14ac:dyDescent="0.35">
      <c r="A1262" s="3" t="s">
        <v>6579</v>
      </c>
      <c r="B1262">
        <v>60000000</v>
      </c>
      <c r="C1262">
        <v>36037909</v>
      </c>
      <c r="D1262">
        <f t="shared" si="19"/>
        <v>-23962091</v>
      </c>
    </row>
    <row r="1263" spans="1:6" x14ac:dyDescent="0.35">
      <c r="A1263" s="3" t="s">
        <v>6585</v>
      </c>
      <c r="B1263">
        <v>40000000</v>
      </c>
      <c r="C1263">
        <v>42575718</v>
      </c>
      <c r="D1263">
        <f t="shared" si="19"/>
        <v>2575718</v>
      </c>
    </row>
    <row r="1264" spans="1:6" x14ac:dyDescent="0.35">
      <c r="A1264" s="3" t="s">
        <v>6589</v>
      </c>
      <c r="B1264">
        <v>40000000</v>
      </c>
      <c r="C1264">
        <v>33864342</v>
      </c>
      <c r="D1264">
        <f t="shared" si="19"/>
        <v>-6135658</v>
      </c>
    </row>
    <row r="1265" spans="1:6" x14ac:dyDescent="0.35">
      <c r="A1265" s="3" t="s">
        <v>6592</v>
      </c>
      <c r="B1265">
        <v>40000000</v>
      </c>
      <c r="C1265">
        <v>33508922</v>
      </c>
      <c r="D1265">
        <f t="shared" si="19"/>
        <v>-6491078</v>
      </c>
    </row>
    <row r="1266" spans="1:6" x14ac:dyDescent="0.35">
      <c r="A1266" s="3" t="s">
        <v>6598</v>
      </c>
      <c r="B1266">
        <v>30000000</v>
      </c>
      <c r="C1266">
        <v>42071069</v>
      </c>
      <c r="D1266">
        <f t="shared" si="19"/>
        <v>12071069</v>
      </c>
    </row>
    <row r="1267" spans="1:6" hidden="1" x14ac:dyDescent="0.35">
      <c r="A1267" s="3" t="s">
        <v>6604</v>
      </c>
      <c r="D1267">
        <f t="shared" si="19"/>
        <v>0</v>
      </c>
      <c r="E1267"/>
      <c r="F1267"/>
    </row>
    <row r="1268" spans="1:6" x14ac:dyDescent="0.35">
      <c r="A1268" s="3" t="s">
        <v>6610</v>
      </c>
      <c r="B1268">
        <v>40000000</v>
      </c>
      <c r="C1268">
        <v>32853640</v>
      </c>
      <c r="D1268">
        <f t="shared" si="19"/>
        <v>-7146360</v>
      </c>
    </row>
    <row r="1269" spans="1:6" x14ac:dyDescent="0.35">
      <c r="A1269" s="3" t="s">
        <v>6613</v>
      </c>
      <c r="B1269">
        <v>40000000</v>
      </c>
      <c r="C1269">
        <v>42615685</v>
      </c>
      <c r="D1269">
        <f t="shared" si="19"/>
        <v>2615685</v>
      </c>
    </row>
    <row r="1270" spans="1:6" x14ac:dyDescent="0.35">
      <c r="A1270" s="3" t="s">
        <v>6617</v>
      </c>
      <c r="B1270">
        <v>25000000</v>
      </c>
      <c r="C1270">
        <v>32055248</v>
      </c>
      <c r="D1270">
        <f t="shared" si="19"/>
        <v>7055248</v>
      </c>
    </row>
    <row r="1271" spans="1:6" x14ac:dyDescent="0.35">
      <c r="A1271" s="3" t="s">
        <v>6623</v>
      </c>
      <c r="B1271">
        <v>40000000</v>
      </c>
      <c r="C1271">
        <v>31836745</v>
      </c>
      <c r="D1271">
        <f t="shared" si="19"/>
        <v>-8163255</v>
      </c>
    </row>
    <row r="1272" spans="1:6" x14ac:dyDescent="0.35">
      <c r="A1272" s="3" t="s">
        <v>6629</v>
      </c>
      <c r="B1272">
        <v>40000000</v>
      </c>
      <c r="C1272">
        <v>30993544</v>
      </c>
      <c r="D1272">
        <f t="shared" si="19"/>
        <v>-9006456</v>
      </c>
    </row>
    <row r="1273" spans="1:6" x14ac:dyDescent="0.35">
      <c r="A1273" s="3" t="s">
        <v>6634</v>
      </c>
      <c r="B1273">
        <v>40000000</v>
      </c>
      <c r="C1273">
        <v>30981850</v>
      </c>
      <c r="D1273">
        <f t="shared" si="19"/>
        <v>-9018150</v>
      </c>
    </row>
    <row r="1274" spans="1:6" x14ac:dyDescent="0.35">
      <c r="A1274" s="3" t="s">
        <v>6638</v>
      </c>
      <c r="B1274">
        <v>40000000</v>
      </c>
      <c r="C1274">
        <v>30199105</v>
      </c>
      <c r="D1274">
        <f t="shared" si="19"/>
        <v>-9800895</v>
      </c>
    </row>
    <row r="1275" spans="1:6" x14ac:dyDescent="0.35">
      <c r="A1275" s="3" t="s">
        <v>6643</v>
      </c>
      <c r="B1275">
        <v>40000000</v>
      </c>
      <c r="C1275">
        <v>29077547</v>
      </c>
      <c r="D1275">
        <f t="shared" si="19"/>
        <v>-10922453</v>
      </c>
    </row>
    <row r="1276" spans="1:6" x14ac:dyDescent="0.35">
      <c r="A1276" s="3" t="s">
        <v>6649</v>
      </c>
      <c r="B1276">
        <v>40000000</v>
      </c>
      <c r="C1276">
        <v>29374178</v>
      </c>
      <c r="D1276">
        <f t="shared" si="19"/>
        <v>-10625822</v>
      </c>
    </row>
    <row r="1277" spans="1:6" x14ac:dyDescent="0.35">
      <c r="A1277" s="3" t="s">
        <v>6654</v>
      </c>
      <c r="B1277">
        <v>40000000</v>
      </c>
      <c r="C1277">
        <v>28535768</v>
      </c>
      <c r="D1277">
        <f t="shared" si="19"/>
        <v>-11464232</v>
      </c>
    </row>
    <row r="1278" spans="1:6" x14ac:dyDescent="0.35">
      <c r="A1278" s="3" t="s">
        <v>6658</v>
      </c>
      <c r="B1278">
        <v>40000000</v>
      </c>
      <c r="C1278">
        <v>27663982</v>
      </c>
      <c r="D1278">
        <f t="shared" si="19"/>
        <v>-12336018</v>
      </c>
    </row>
    <row r="1279" spans="1:6" x14ac:dyDescent="0.35">
      <c r="A1279" s="3" t="s">
        <v>6664</v>
      </c>
      <c r="B1279">
        <v>40000000</v>
      </c>
      <c r="C1279">
        <v>27053815</v>
      </c>
      <c r="D1279">
        <f t="shared" si="19"/>
        <v>-12946185</v>
      </c>
    </row>
    <row r="1280" spans="1:6" x14ac:dyDescent="0.35">
      <c r="A1280" s="3" t="s">
        <v>6668</v>
      </c>
      <c r="B1280">
        <v>35000000</v>
      </c>
      <c r="C1280">
        <v>26814957</v>
      </c>
      <c r="D1280">
        <f t="shared" si="19"/>
        <v>-8185043</v>
      </c>
    </row>
    <row r="1281" spans="1:4" x14ac:dyDescent="0.35">
      <c r="A1281" s="3" t="s">
        <v>6672</v>
      </c>
      <c r="B1281">
        <v>40000000</v>
      </c>
      <c r="C1281">
        <v>25178165</v>
      </c>
      <c r="D1281">
        <f t="shared" si="19"/>
        <v>-14821835</v>
      </c>
    </row>
    <row r="1282" spans="1:4" x14ac:dyDescent="0.35">
      <c r="A1282" s="3" t="s">
        <v>6676</v>
      </c>
      <c r="B1282">
        <v>40000000</v>
      </c>
      <c r="C1282">
        <v>25117498</v>
      </c>
      <c r="D1282">
        <f t="shared" si="19"/>
        <v>-14882502</v>
      </c>
    </row>
    <row r="1283" spans="1:4" x14ac:dyDescent="0.35">
      <c r="A1283" s="3" t="s">
        <v>6680</v>
      </c>
      <c r="B1283">
        <v>500000</v>
      </c>
      <c r="C1283">
        <v>32645</v>
      </c>
      <c r="D1283">
        <f t="shared" si="19"/>
        <v>-467355</v>
      </c>
    </row>
    <row r="1284" spans="1:4" x14ac:dyDescent="0.35">
      <c r="A1284" s="3" t="s">
        <v>6685</v>
      </c>
      <c r="B1284">
        <v>40000000</v>
      </c>
      <c r="C1284">
        <v>24332324</v>
      </c>
      <c r="D1284">
        <f t="shared" ref="D1284:D1347" si="20">C1284-B1284</f>
        <v>-15667676</v>
      </c>
    </row>
    <row r="1285" spans="1:4" x14ac:dyDescent="0.35">
      <c r="A1285" s="3" t="s">
        <v>6690</v>
      </c>
      <c r="B1285">
        <v>40000000</v>
      </c>
      <c r="C1285">
        <v>36665854</v>
      </c>
      <c r="D1285">
        <f t="shared" si="20"/>
        <v>-3334146</v>
      </c>
    </row>
    <row r="1286" spans="1:4" x14ac:dyDescent="0.35">
      <c r="A1286" s="3" t="s">
        <v>6697</v>
      </c>
      <c r="B1286">
        <v>40000000</v>
      </c>
      <c r="C1286">
        <v>22717758</v>
      </c>
      <c r="D1286">
        <f t="shared" si="20"/>
        <v>-17282242</v>
      </c>
    </row>
    <row r="1287" spans="1:4" x14ac:dyDescent="0.35">
      <c r="A1287" s="3" t="s">
        <v>6700</v>
      </c>
      <c r="B1287">
        <v>60000000</v>
      </c>
      <c r="C1287">
        <v>22433915</v>
      </c>
      <c r="D1287">
        <f t="shared" si="20"/>
        <v>-37566085</v>
      </c>
    </row>
    <row r="1288" spans="1:4" x14ac:dyDescent="0.35">
      <c r="A1288" s="3" t="s">
        <v>6706</v>
      </c>
      <c r="B1288">
        <v>60000000</v>
      </c>
      <c r="C1288">
        <v>22326247</v>
      </c>
      <c r="D1288">
        <f t="shared" si="20"/>
        <v>-37673753</v>
      </c>
    </row>
    <row r="1289" spans="1:4" x14ac:dyDescent="0.35">
      <c r="A1289" s="3" t="s">
        <v>6712</v>
      </c>
      <c r="B1289">
        <v>40000000</v>
      </c>
      <c r="C1289">
        <v>21176322</v>
      </c>
      <c r="D1289">
        <f t="shared" si="20"/>
        <v>-18823678</v>
      </c>
    </row>
    <row r="1290" spans="1:4" x14ac:dyDescent="0.35">
      <c r="A1290" s="3" t="s">
        <v>6715</v>
      </c>
      <c r="B1290">
        <v>40000000</v>
      </c>
      <c r="C1290">
        <v>20300000</v>
      </c>
      <c r="D1290">
        <f t="shared" si="20"/>
        <v>-19700000</v>
      </c>
    </row>
    <row r="1291" spans="1:4" x14ac:dyDescent="0.35">
      <c r="A1291" s="3" t="s">
        <v>6720</v>
      </c>
      <c r="B1291">
        <v>45000000</v>
      </c>
      <c r="C1291">
        <v>20302961</v>
      </c>
      <c r="D1291">
        <f t="shared" si="20"/>
        <v>-24697039</v>
      </c>
    </row>
    <row r="1292" spans="1:4" x14ac:dyDescent="0.35">
      <c r="A1292" s="3" t="s">
        <v>6725</v>
      </c>
      <c r="B1292">
        <v>40000000</v>
      </c>
      <c r="C1292">
        <v>15962471</v>
      </c>
      <c r="D1292">
        <f t="shared" si="20"/>
        <v>-24037529</v>
      </c>
    </row>
    <row r="1293" spans="1:4" x14ac:dyDescent="0.35">
      <c r="A1293" s="3" t="s">
        <v>6728</v>
      </c>
      <c r="B1293">
        <v>40000000</v>
      </c>
      <c r="C1293">
        <v>14942422</v>
      </c>
      <c r="D1293">
        <f t="shared" si="20"/>
        <v>-25057578</v>
      </c>
    </row>
    <row r="1294" spans="1:4" x14ac:dyDescent="0.35">
      <c r="A1294" s="3" t="s">
        <v>6732</v>
      </c>
      <c r="B1294">
        <v>40000000</v>
      </c>
      <c r="C1294">
        <v>14967182</v>
      </c>
      <c r="D1294">
        <f t="shared" si="20"/>
        <v>-25032818</v>
      </c>
    </row>
    <row r="1295" spans="1:4" x14ac:dyDescent="0.35">
      <c r="A1295" s="3" t="s">
        <v>6738</v>
      </c>
      <c r="B1295">
        <v>45000000</v>
      </c>
      <c r="C1295">
        <v>18996755</v>
      </c>
      <c r="D1295">
        <f t="shared" si="20"/>
        <v>-26003245</v>
      </c>
    </row>
    <row r="1296" spans="1:4" x14ac:dyDescent="0.35">
      <c r="A1296" s="3" t="s">
        <v>6745</v>
      </c>
      <c r="B1296">
        <v>51000000</v>
      </c>
      <c r="C1296">
        <v>14375181</v>
      </c>
      <c r="D1296">
        <f t="shared" si="20"/>
        <v>-36624819</v>
      </c>
    </row>
    <row r="1297" spans="1:6" x14ac:dyDescent="0.35">
      <c r="A1297" s="3" t="s">
        <v>6750</v>
      </c>
      <c r="B1297">
        <v>40000000</v>
      </c>
      <c r="C1297">
        <v>20999103</v>
      </c>
      <c r="D1297">
        <f t="shared" si="20"/>
        <v>-19000897</v>
      </c>
    </row>
    <row r="1298" spans="1:6" x14ac:dyDescent="0.35">
      <c r="A1298" s="3" t="s">
        <v>6753</v>
      </c>
      <c r="B1298">
        <v>40000000</v>
      </c>
      <c r="C1298">
        <v>14448589</v>
      </c>
      <c r="D1298">
        <f t="shared" si="20"/>
        <v>-25551411</v>
      </c>
    </row>
    <row r="1299" spans="1:6" x14ac:dyDescent="0.35">
      <c r="A1299" s="3" t="s">
        <v>6759</v>
      </c>
      <c r="B1299">
        <v>40000000</v>
      </c>
      <c r="C1299">
        <v>14358033</v>
      </c>
      <c r="D1299">
        <f t="shared" si="20"/>
        <v>-25641967</v>
      </c>
    </row>
    <row r="1300" spans="1:6" x14ac:dyDescent="0.35">
      <c r="A1300" s="3" t="s">
        <v>6763</v>
      </c>
      <c r="B1300">
        <v>77000000</v>
      </c>
      <c r="C1300">
        <v>33201661</v>
      </c>
      <c r="D1300">
        <f t="shared" si="20"/>
        <v>-43798339</v>
      </c>
    </row>
    <row r="1301" spans="1:6" x14ac:dyDescent="0.35">
      <c r="A1301" s="3" t="s">
        <v>6771</v>
      </c>
      <c r="B1301">
        <v>30000000</v>
      </c>
      <c r="C1301">
        <v>14018364</v>
      </c>
      <c r="D1301">
        <f t="shared" si="20"/>
        <v>-15981636</v>
      </c>
    </row>
    <row r="1302" spans="1:6" x14ac:dyDescent="0.35">
      <c r="A1302" s="3" t="s">
        <v>6776</v>
      </c>
      <c r="B1302">
        <v>60000000</v>
      </c>
      <c r="C1302">
        <v>13395939</v>
      </c>
      <c r="D1302">
        <f t="shared" si="20"/>
        <v>-46604061</v>
      </c>
    </row>
    <row r="1303" spans="1:6" x14ac:dyDescent="0.35">
      <c r="A1303" s="3" t="s">
        <v>6779</v>
      </c>
      <c r="B1303">
        <v>40000000</v>
      </c>
      <c r="C1303">
        <v>20113965</v>
      </c>
      <c r="D1303">
        <f t="shared" si="20"/>
        <v>-19886035</v>
      </c>
    </row>
    <row r="1304" spans="1:6" x14ac:dyDescent="0.35">
      <c r="A1304" s="3" t="s">
        <v>6784</v>
      </c>
      <c r="B1304">
        <v>40000000</v>
      </c>
      <c r="C1304">
        <v>13376506</v>
      </c>
      <c r="D1304">
        <f t="shared" si="20"/>
        <v>-26623494</v>
      </c>
    </row>
    <row r="1305" spans="1:6" x14ac:dyDescent="0.35">
      <c r="A1305" s="3" t="s">
        <v>6791</v>
      </c>
      <c r="B1305">
        <v>42000000</v>
      </c>
      <c r="C1305">
        <v>13208023</v>
      </c>
      <c r="D1305">
        <f t="shared" si="20"/>
        <v>-28791977</v>
      </c>
    </row>
    <row r="1306" spans="1:6" x14ac:dyDescent="0.35">
      <c r="A1306" s="3" t="s">
        <v>6794</v>
      </c>
      <c r="B1306">
        <v>40000000</v>
      </c>
      <c r="C1306">
        <v>13838130</v>
      </c>
      <c r="D1306">
        <f t="shared" si="20"/>
        <v>-26161870</v>
      </c>
    </row>
    <row r="1307" spans="1:6" x14ac:dyDescent="0.35">
      <c r="A1307" s="3" t="s">
        <v>6047</v>
      </c>
      <c r="B1307">
        <v>40000000</v>
      </c>
      <c r="C1307">
        <v>5773519</v>
      </c>
      <c r="D1307">
        <f t="shared" si="20"/>
        <v>-34226481</v>
      </c>
    </row>
    <row r="1308" spans="1:6" x14ac:dyDescent="0.35">
      <c r="A1308" s="3" t="s">
        <v>6797</v>
      </c>
      <c r="B1308">
        <v>40000000</v>
      </c>
      <c r="C1308">
        <v>9652000</v>
      </c>
      <c r="D1308">
        <f t="shared" si="20"/>
        <v>-30348000</v>
      </c>
    </row>
    <row r="1309" spans="1:6" hidden="1" x14ac:dyDescent="0.35">
      <c r="A1309" s="3" t="s">
        <v>6801</v>
      </c>
      <c r="C1309">
        <v>12081447</v>
      </c>
      <c r="D1309">
        <f t="shared" si="20"/>
        <v>12081447</v>
      </c>
      <c r="E1309"/>
      <c r="F1309"/>
    </row>
    <row r="1310" spans="1:6" x14ac:dyDescent="0.35">
      <c r="A1310" s="3" t="s">
        <v>6806</v>
      </c>
      <c r="B1310">
        <v>36000000</v>
      </c>
      <c r="C1310">
        <v>7000000</v>
      </c>
      <c r="D1310">
        <f t="shared" si="20"/>
        <v>-29000000</v>
      </c>
    </row>
    <row r="1311" spans="1:6" x14ac:dyDescent="0.35">
      <c r="A1311" s="3" t="s">
        <v>6810</v>
      </c>
      <c r="B1311">
        <v>24000000</v>
      </c>
      <c r="C1311">
        <v>10431220</v>
      </c>
      <c r="D1311">
        <f t="shared" si="20"/>
        <v>-13568780</v>
      </c>
    </row>
    <row r="1312" spans="1:6" x14ac:dyDescent="0.35">
      <c r="A1312" s="3" t="s">
        <v>6815</v>
      </c>
      <c r="B1312">
        <v>33000000</v>
      </c>
      <c r="C1312">
        <v>10326062</v>
      </c>
      <c r="D1312">
        <f t="shared" si="20"/>
        <v>-22673938</v>
      </c>
    </row>
    <row r="1313" spans="1:6" x14ac:dyDescent="0.35">
      <c r="A1313" s="3" t="s">
        <v>6819</v>
      </c>
      <c r="B1313">
        <v>40000000</v>
      </c>
      <c r="C1313">
        <v>6114237</v>
      </c>
      <c r="D1313">
        <f t="shared" si="20"/>
        <v>-33885763</v>
      </c>
    </row>
    <row r="1314" spans="1:6" x14ac:dyDescent="0.35">
      <c r="A1314" s="3" t="s">
        <v>6824</v>
      </c>
      <c r="B1314">
        <v>40000000</v>
      </c>
      <c r="C1314">
        <v>4835968</v>
      </c>
      <c r="D1314">
        <f t="shared" si="20"/>
        <v>-35164032</v>
      </c>
    </row>
    <row r="1315" spans="1:6" x14ac:dyDescent="0.35">
      <c r="A1315" s="3" t="s">
        <v>6830</v>
      </c>
      <c r="B1315">
        <v>40000000</v>
      </c>
      <c r="C1315">
        <v>4777007</v>
      </c>
      <c r="D1315">
        <f t="shared" si="20"/>
        <v>-35222993</v>
      </c>
    </row>
    <row r="1316" spans="1:6" x14ac:dyDescent="0.35">
      <c r="A1316" s="3" t="s">
        <v>6834</v>
      </c>
      <c r="B1316">
        <v>26000000</v>
      </c>
      <c r="C1316">
        <v>3675072</v>
      </c>
      <c r="D1316">
        <f t="shared" si="20"/>
        <v>-22324928</v>
      </c>
    </row>
    <row r="1317" spans="1:6" x14ac:dyDescent="0.35">
      <c r="A1317" s="3" t="s">
        <v>6840</v>
      </c>
      <c r="B1317">
        <v>40000000</v>
      </c>
      <c r="C1317">
        <v>18438149</v>
      </c>
      <c r="D1317">
        <f t="shared" si="20"/>
        <v>-21561851</v>
      </c>
    </row>
    <row r="1318" spans="1:6" x14ac:dyDescent="0.35">
      <c r="A1318" s="3" t="s">
        <v>6846</v>
      </c>
      <c r="B1318">
        <v>40000000</v>
      </c>
      <c r="C1318">
        <v>511920</v>
      </c>
      <c r="D1318">
        <f t="shared" si="20"/>
        <v>-39488080</v>
      </c>
    </row>
    <row r="1319" spans="1:6" x14ac:dyDescent="0.35">
      <c r="A1319" s="3" t="s">
        <v>6850</v>
      </c>
      <c r="B1319">
        <v>40000000</v>
      </c>
      <c r="C1319">
        <v>10640645</v>
      </c>
      <c r="D1319">
        <f t="shared" si="20"/>
        <v>-29359355</v>
      </c>
    </row>
    <row r="1320" spans="1:6" x14ac:dyDescent="0.35">
      <c r="A1320" s="3" t="s">
        <v>6856</v>
      </c>
      <c r="B1320">
        <v>40000000</v>
      </c>
      <c r="C1320">
        <v>652526</v>
      </c>
      <c r="D1320">
        <f t="shared" si="20"/>
        <v>-39347474</v>
      </c>
    </row>
    <row r="1321" spans="1:6" x14ac:dyDescent="0.35">
      <c r="A1321" s="3" t="s">
        <v>6862</v>
      </c>
      <c r="B1321">
        <v>20000000</v>
      </c>
      <c r="C1321">
        <v>80050171</v>
      </c>
      <c r="D1321">
        <f t="shared" si="20"/>
        <v>60050171</v>
      </c>
    </row>
    <row r="1322" spans="1:6" x14ac:dyDescent="0.35">
      <c r="A1322" s="3" t="s">
        <v>6865</v>
      </c>
      <c r="B1322">
        <v>20000000</v>
      </c>
      <c r="C1322">
        <v>7564000</v>
      </c>
      <c r="D1322">
        <f t="shared" si="20"/>
        <v>-12436000</v>
      </c>
    </row>
    <row r="1323" spans="1:6" x14ac:dyDescent="0.35">
      <c r="A1323" s="3" t="s">
        <v>6872</v>
      </c>
      <c r="B1323">
        <v>25000000</v>
      </c>
      <c r="C1323">
        <v>876671</v>
      </c>
      <c r="D1323">
        <f t="shared" si="20"/>
        <v>-24123329</v>
      </c>
    </row>
    <row r="1324" spans="1:6" x14ac:dyDescent="0.35">
      <c r="A1324" s="3" t="s">
        <v>6876</v>
      </c>
      <c r="B1324">
        <v>30000000</v>
      </c>
      <c r="C1324">
        <v>2869369</v>
      </c>
      <c r="D1324">
        <f t="shared" si="20"/>
        <v>-27130631</v>
      </c>
    </row>
    <row r="1325" spans="1:6" x14ac:dyDescent="0.35">
      <c r="A1325" s="3" t="s">
        <v>6882</v>
      </c>
      <c r="B1325">
        <v>40000000</v>
      </c>
      <c r="C1325">
        <v>128978</v>
      </c>
      <c r="D1325">
        <f t="shared" si="20"/>
        <v>-39871022</v>
      </c>
    </row>
    <row r="1326" spans="1:6" x14ac:dyDescent="0.35">
      <c r="A1326" s="3" t="s">
        <v>6887</v>
      </c>
      <c r="B1326">
        <v>25000000</v>
      </c>
      <c r="C1326">
        <v>77231</v>
      </c>
      <c r="D1326">
        <f t="shared" si="20"/>
        <v>-24922769</v>
      </c>
    </row>
    <row r="1327" spans="1:6" x14ac:dyDescent="0.35">
      <c r="A1327" s="3" t="s">
        <v>6892</v>
      </c>
      <c r="B1327">
        <v>39200000</v>
      </c>
      <c r="C1327">
        <v>4563029</v>
      </c>
      <c r="D1327">
        <f t="shared" si="20"/>
        <v>-34636971</v>
      </c>
    </row>
    <row r="1328" spans="1:6" hidden="1" x14ac:dyDescent="0.35">
      <c r="A1328" s="3" t="s">
        <v>6897</v>
      </c>
      <c r="B1328">
        <v>25000000</v>
      </c>
      <c r="D1328">
        <f t="shared" si="20"/>
        <v>-25000000</v>
      </c>
      <c r="E1328"/>
      <c r="F1328"/>
    </row>
    <row r="1329" spans="1:6" hidden="1" x14ac:dyDescent="0.35">
      <c r="A1329" s="3" t="s">
        <v>6902</v>
      </c>
      <c r="C1329">
        <v>463730</v>
      </c>
      <c r="D1329">
        <f t="shared" si="20"/>
        <v>463730</v>
      </c>
      <c r="E1329"/>
      <c r="F1329"/>
    </row>
    <row r="1330" spans="1:6" x14ac:dyDescent="0.35">
      <c r="A1330" s="3" t="s">
        <v>6906</v>
      </c>
      <c r="B1330">
        <v>23000000</v>
      </c>
      <c r="C1330">
        <v>50693162</v>
      </c>
      <c r="D1330">
        <f t="shared" si="20"/>
        <v>27693162</v>
      </c>
    </row>
    <row r="1331" spans="1:6" x14ac:dyDescent="0.35">
      <c r="A1331" s="3" t="s">
        <v>6913</v>
      </c>
      <c r="B1331">
        <v>18026148</v>
      </c>
      <c r="C1331">
        <v>6498000</v>
      </c>
      <c r="D1331">
        <f t="shared" si="20"/>
        <v>-11528148</v>
      </c>
    </row>
    <row r="1332" spans="1:6" x14ac:dyDescent="0.35">
      <c r="A1332" s="3" t="s">
        <v>6921</v>
      </c>
      <c r="B1332">
        <v>39000000</v>
      </c>
      <c r="C1332">
        <v>63411478</v>
      </c>
      <c r="D1332">
        <f t="shared" si="20"/>
        <v>24411478</v>
      </c>
    </row>
    <row r="1333" spans="1:6" hidden="1" x14ac:dyDescent="0.35">
      <c r="A1333" s="3" t="s">
        <v>6926</v>
      </c>
      <c r="C1333">
        <v>42640890</v>
      </c>
      <c r="D1333">
        <f t="shared" si="20"/>
        <v>42640890</v>
      </c>
      <c r="E1333"/>
      <c r="F1333"/>
    </row>
    <row r="1334" spans="1:6" x14ac:dyDescent="0.35">
      <c r="A1334" s="3" t="s">
        <v>681</v>
      </c>
      <c r="B1334">
        <v>38000000</v>
      </c>
      <c r="C1334">
        <v>144512310</v>
      </c>
      <c r="D1334">
        <f t="shared" si="20"/>
        <v>106512310</v>
      </c>
    </row>
    <row r="1335" spans="1:6" x14ac:dyDescent="0.35">
      <c r="A1335" s="3" t="s">
        <v>6930</v>
      </c>
      <c r="B1335">
        <v>39000000</v>
      </c>
      <c r="C1335">
        <v>35287788</v>
      </c>
      <c r="D1335">
        <f t="shared" si="20"/>
        <v>-3712212</v>
      </c>
    </row>
    <row r="1336" spans="1:6" x14ac:dyDescent="0.35">
      <c r="A1336" s="3" t="s">
        <v>6935</v>
      </c>
      <c r="B1336">
        <v>40000000</v>
      </c>
      <c r="C1336">
        <v>25335935</v>
      </c>
      <c r="D1336">
        <f t="shared" si="20"/>
        <v>-14664065</v>
      </c>
    </row>
    <row r="1337" spans="1:6" x14ac:dyDescent="0.35">
      <c r="A1337" s="3" t="s">
        <v>6940</v>
      </c>
      <c r="B1337">
        <v>39000000</v>
      </c>
      <c r="C1337">
        <v>5881504</v>
      </c>
      <c r="D1337">
        <f t="shared" si="20"/>
        <v>-33118496</v>
      </c>
    </row>
    <row r="1338" spans="1:6" x14ac:dyDescent="0.35">
      <c r="A1338" s="3" t="s">
        <v>6944</v>
      </c>
      <c r="B1338">
        <v>39000000</v>
      </c>
      <c r="C1338">
        <v>60000000</v>
      </c>
      <c r="D1338">
        <f t="shared" si="20"/>
        <v>21000000</v>
      </c>
    </row>
    <row r="1339" spans="1:6" x14ac:dyDescent="0.35">
      <c r="A1339" s="3" t="s">
        <v>6947</v>
      </c>
      <c r="B1339">
        <v>40000000</v>
      </c>
      <c r="C1339">
        <v>29802761</v>
      </c>
      <c r="D1339">
        <f t="shared" si="20"/>
        <v>-10197239</v>
      </c>
    </row>
    <row r="1340" spans="1:6" x14ac:dyDescent="0.35">
      <c r="A1340" s="3" t="s">
        <v>6951</v>
      </c>
      <c r="B1340">
        <v>553632000</v>
      </c>
      <c r="C1340">
        <v>626809</v>
      </c>
      <c r="D1340">
        <f t="shared" si="20"/>
        <v>-553005191</v>
      </c>
    </row>
    <row r="1341" spans="1:6" x14ac:dyDescent="0.35">
      <c r="A1341" s="3" t="s">
        <v>6955</v>
      </c>
      <c r="B1341">
        <v>38000000</v>
      </c>
      <c r="C1341">
        <v>127214072</v>
      </c>
      <c r="D1341">
        <f t="shared" si="20"/>
        <v>89214072</v>
      </c>
    </row>
    <row r="1342" spans="1:6" x14ac:dyDescent="0.35">
      <c r="A1342" s="3" t="s">
        <v>6959</v>
      </c>
      <c r="B1342">
        <v>38000000</v>
      </c>
      <c r="C1342">
        <v>88915214</v>
      </c>
      <c r="D1342">
        <f t="shared" si="20"/>
        <v>50915214</v>
      </c>
    </row>
    <row r="1343" spans="1:6" x14ac:dyDescent="0.35">
      <c r="A1343" s="3" t="s">
        <v>6965</v>
      </c>
      <c r="B1343">
        <v>39000000</v>
      </c>
      <c r="C1343">
        <v>30400000</v>
      </c>
      <c r="D1343">
        <f t="shared" si="20"/>
        <v>-8600000</v>
      </c>
    </row>
    <row r="1344" spans="1:6" x14ac:dyDescent="0.35">
      <c r="A1344" s="3" t="s">
        <v>6969</v>
      </c>
      <c r="B1344">
        <v>38000000</v>
      </c>
      <c r="C1344">
        <v>85570368</v>
      </c>
      <c r="D1344">
        <f t="shared" si="20"/>
        <v>47570368</v>
      </c>
    </row>
    <row r="1345" spans="1:6" x14ac:dyDescent="0.35">
      <c r="A1345" s="3" t="s">
        <v>6974</v>
      </c>
      <c r="B1345">
        <v>35000000</v>
      </c>
      <c r="C1345">
        <v>75668868</v>
      </c>
      <c r="D1345">
        <f t="shared" si="20"/>
        <v>40668868</v>
      </c>
    </row>
    <row r="1346" spans="1:6" x14ac:dyDescent="0.35">
      <c r="A1346" s="3" t="s">
        <v>6980</v>
      </c>
      <c r="B1346">
        <v>38600000</v>
      </c>
      <c r="C1346">
        <v>6594136</v>
      </c>
      <c r="D1346">
        <f t="shared" si="20"/>
        <v>-32005864</v>
      </c>
    </row>
    <row r="1347" spans="1:6" x14ac:dyDescent="0.35">
      <c r="A1347" s="3" t="s">
        <v>6984</v>
      </c>
      <c r="B1347">
        <v>38000000</v>
      </c>
      <c r="C1347">
        <v>58700247</v>
      </c>
      <c r="D1347">
        <f t="shared" si="20"/>
        <v>20700247</v>
      </c>
    </row>
    <row r="1348" spans="1:6" hidden="1" x14ac:dyDescent="0.35">
      <c r="A1348" s="3" t="s">
        <v>6987</v>
      </c>
      <c r="D1348">
        <f t="shared" ref="D1348:D1411" si="21">C1348-B1348</f>
        <v>0</v>
      </c>
      <c r="E1348"/>
      <c r="F1348"/>
    </row>
    <row r="1349" spans="1:6" hidden="1" x14ac:dyDescent="0.35">
      <c r="A1349" s="3" t="s">
        <v>6994</v>
      </c>
      <c r="B1349">
        <v>40000000</v>
      </c>
      <c r="D1349">
        <f t="shared" si="21"/>
        <v>-40000000</v>
      </c>
      <c r="E1349"/>
      <c r="F1349"/>
    </row>
    <row r="1350" spans="1:6" x14ac:dyDescent="0.35">
      <c r="A1350" s="3" t="s">
        <v>6998</v>
      </c>
      <c r="B1350">
        <v>38000000</v>
      </c>
      <c r="C1350">
        <v>50668906</v>
      </c>
      <c r="D1350">
        <f t="shared" si="21"/>
        <v>12668906</v>
      </c>
    </row>
    <row r="1351" spans="1:6" x14ac:dyDescent="0.35">
      <c r="A1351" s="3" t="s">
        <v>7002</v>
      </c>
      <c r="B1351">
        <v>38000000</v>
      </c>
      <c r="C1351">
        <v>39177215</v>
      </c>
      <c r="D1351">
        <f t="shared" si="21"/>
        <v>1177215</v>
      </c>
    </row>
    <row r="1352" spans="1:6" x14ac:dyDescent="0.35">
      <c r="A1352" s="3" t="s">
        <v>7006</v>
      </c>
      <c r="B1352">
        <v>35000000</v>
      </c>
      <c r="C1352">
        <v>40334024</v>
      </c>
      <c r="D1352">
        <f t="shared" si="21"/>
        <v>5334024</v>
      </c>
    </row>
    <row r="1353" spans="1:6" x14ac:dyDescent="0.35">
      <c r="A1353" s="3" t="s">
        <v>7011</v>
      </c>
      <c r="B1353">
        <v>30000000</v>
      </c>
      <c r="C1353">
        <v>71038190</v>
      </c>
      <c r="D1353">
        <f t="shared" si="21"/>
        <v>41038190</v>
      </c>
    </row>
    <row r="1354" spans="1:6" x14ac:dyDescent="0.35">
      <c r="A1354" s="3" t="s">
        <v>7017</v>
      </c>
      <c r="B1354">
        <v>38000000</v>
      </c>
      <c r="C1354">
        <v>24044532</v>
      </c>
      <c r="D1354">
        <f t="shared" si="21"/>
        <v>-13955468</v>
      </c>
    </row>
    <row r="1355" spans="1:6" x14ac:dyDescent="0.35">
      <c r="A1355" s="3" t="s">
        <v>7021</v>
      </c>
      <c r="B1355">
        <v>38000000</v>
      </c>
      <c r="C1355">
        <v>22770864</v>
      </c>
      <c r="D1355">
        <f t="shared" si="21"/>
        <v>-15229136</v>
      </c>
    </row>
    <row r="1356" spans="1:6" x14ac:dyDescent="0.35">
      <c r="A1356" s="3" t="s">
        <v>7024</v>
      </c>
      <c r="B1356">
        <v>38000000</v>
      </c>
      <c r="C1356">
        <v>18653746</v>
      </c>
      <c r="D1356">
        <f t="shared" si="21"/>
        <v>-19346254</v>
      </c>
    </row>
    <row r="1357" spans="1:6" x14ac:dyDescent="0.35">
      <c r="A1357" s="3" t="s">
        <v>7027</v>
      </c>
      <c r="B1357">
        <v>38000000</v>
      </c>
      <c r="C1357">
        <v>17305211</v>
      </c>
      <c r="D1357">
        <f t="shared" si="21"/>
        <v>-20694789</v>
      </c>
    </row>
    <row r="1358" spans="1:6" x14ac:dyDescent="0.35">
      <c r="A1358" s="3" t="s">
        <v>7033</v>
      </c>
      <c r="B1358">
        <v>57000000</v>
      </c>
      <c r="C1358">
        <v>16991902</v>
      </c>
      <c r="D1358">
        <f t="shared" si="21"/>
        <v>-40008098</v>
      </c>
    </row>
    <row r="1359" spans="1:6" x14ac:dyDescent="0.35">
      <c r="A1359" s="3" t="s">
        <v>7038</v>
      </c>
      <c r="B1359">
        <v>10000000</v>
      </c>
      <c r="C1359">
        <v>47536959</v>
      </c>
      <c r="D1359">
        <f t="shared" si="21"/>
        <v>37536959</v>
      </c>
    </row>
    <row r="1360" spans="1:6" x14ac:dyDescent="0.35">
      <c r="A1360" s="3" t="s">
        <v>7044</v>
      </c>
      <c r="B1360">
        <v>38000000</v>
      </c>
      <c r="C1360">
        <v>10300000</v>
      </c>
      <c r="D1360">
        <f t="shared" si="21"/>
        <v>-27700000</v>
      </c>
    </row>
    <row r="1361" spans="1:6" x14ac:dyDescent="0.35">
      <c r="A1361" s="3" t="s">
        <v>7049</v>
      </c>
      <c r="B1361">
        <v>15000000</v>
      </c>
      <c r="C1361">
        <v>13782838</v>
      </c>
      <c r="D1361">
        <f t="shared" si="21"/>
        <v>-1217162</v>
      </c>
    </row>
    <row r="1362" spans="1:6" x14ac:dyDescent="0.35">
      <c r="A1362" s="3" t="s">
        <v>7054</v>
      </c>
      <c r="B1362">
        <v>38000000</v>
      </c>
      <c r="C1362">
        <v>41997790</v>
      </c>
      <c r="D1362">
        <f t="shared" si="21"/>
        <v>3997790</v>
      </c>
    </row>
    <row r="1363" spans="1:6" x14ac:dyDescent="0.35">
      <c r="A1363" s="3" t="s">
        <v>7060</v>
      </c>
      <c r="B1363">
        <v>37000000</v>
      </c>
      <c r="C1363">
        <v>6482195</v>
      </c>
      <c r="D1363">
        <f t="shared" si="21"/>
        <v>-30517805</v>
      </c>
    </row>
    <row r="1364" spans="1:6" x14ac:dyDescent="0.35">
      <c r="A1364" s="3" t="s">
        <v>7067</v>
      </c>
      <c r="B1364">
        <v>38000000</v>
      </c>
      <c r="C1364">
        <v>623374</v>
      </c>
      <c r="D1364">
        <f t="shared" si="21"/>
        <v>-37376626</v>
      </c>
    </row>
    <row r="1365" spans="1:6" x14ac:dyDescent="0.35">
      <c r="A1365" s="3" t="s">
        <v>7072</v>
      </c>
      <c r="B1365">
        <v>55000000</v>
      </c>
      <c r="C1365">
        <v>7871693</v>
      </c>
      <c r="D1365">
        <f t="shared" si="21"/>
        <v>-47128307</v>
      </c>
    </row>
    <row r="1366" spans="1:6" x14ac:dyDescent="0.35">
      <c r="A1366" s="3" t="s">
        <v>7079</v>
      </c>
      <c r="B1366">
        <v>32000000</v>
      </c>
      <c r="C1366">
        <v>16377274</v>
      </c>
      <c r="D1366">
        <f t="shared" si="21"/>
        <v>-15622726</v>
      </c>
    </row>
    <row r="1367" spans="1:6" hidden="1" x14ac:dyDescent="0.35">
      <c r="A1367" s="3" t="s">
        <v>7086</v>
      </c>
      <c r="B1367">
        <v>38000000</v>
      </c>
      <c r="D1367">
        <f t="shared" si="21"/>
        <v>-38000000</v>
      </c>
      <c r="E1367"/>
      <c r="F1367"/>
    </row>
    <row r="1368" spans="1:6" x14ac:dyDescent="0.35">
      <c r="A1368" s="3" t="s">
        <v>7091</v>
      </c>
      <c r="B1368">
        <v>40000000</v>
      </c>
      <c r="C1368">
        <v>9589875</v>
      </c>
      <c r="D1368">
        <f t="shared" si="21"/>
        <v>-30410125</v>
      </c>
    </row>
    <row r="1369" spans="1:6" x14ac:dyDescent="0.35">
      <c r="A1369" s="3" t="s">
        <v>7096</v>
      </c>
      <c r="B1369">
        <v>38000000</v>
      </c>
      <c r="C1369">
        <v>34912982</v>
      </c>
      <c r="D1369">
        <f t="shared" si="21"/>
        <v>-3087018</v>
      </c>
    </row>
    <row r="1370" spans="1:6" x14ac:dyDescent="0.35">
      <c r="A1370" s="3" t="s">
        <v>7102</v>
      </c>
      <c r="B1370">
        <v>35000000</v>
      </c>
      <c r="C1370">
        <v>109712885</v>
      </c>
      <c r="D1370">
        <f t="shared" si="21"/>
        <v>74712885</v>
      </c>
    </row>
    <row r="1371" spans="1:6" x14ac:dyDescent="0.35">
      <c r="A1371" s="3" t="s">
        <v>7105</v>
      </c>
      <c r="B1371">
        <v>37000000</v>
      </c>
      <c r="C1371">
        <v>92173235</v>
      </c>
      <c r="D1371">
        <f t="shared" si="21"/>
        <v>55173235</v>
      </c>
    </row>
    <row r="1372" spans="1:6" x14ac:dyDescent="0.35">
      <c r="A1372" s="3" t="s">
        <v>7110</v>
      </c>
      <c r="B1372">
        <v>40000000</v>
      </c>
      <c r="C1372">
        <v>41102171</v>
      </c>
      <c r="D1372">
        <f t="shared" si="21"/>
        <v>1102171</v>
      </c>
    </row>
    <row r="1373" spans="1:6" x14ac:dyDescent="0.35">
      <c r="A1373" s="3" t="s">
        <v>7114</v>
      </c>
      <c r="B1373">
        <v>37000000</v>
      </c>
      <c r="C1373">
        <v>60338891</v>
      </c>
      <c r="D1373">
        <f t="shared" si="21"/>
        <v>23338891</v>
      </c>
    </row>
    <row r="1374" spans="1:6" x14ac:dyDescent="0.35">
      <c r="A1374" s="3" t="s">
        <v>7119</v>
      </c>
      <c r="B1374">
        <v>37000000</v>
      </c>
      <c r="C1374">
        <v>48006503</v>
      </c>
      <c r="D1374">
        <f t="shared" si="21"/>
        <v>11006503</v>
      </c>
    </row>
    <row r="1375" spans="1:6" x14ac:dyDescent="0.35">
      <c r="A1375" s="3" t="s">
        <v>7124</v>
      </c>
      <c r="B1375">
        <v>38000000</v>
      </c>
      <c r="C1375">
        <v>26903709</v>
      </c>
      <c r="D1375">
        <f t="shared" si="21"/>
        <v>-11096291</v>
      </c>
    </row>
    <row r="1376" spans="1:6" x14ac:dyDescent="0.35">
      <c r="A1376" s="3" t="s">
        <v>7130</v>
      </c>
      <c r="B1376">
        <v>37000000</v>
      </c>
      <c r="C1376">
        <v>22450975</v>
      </c>
      <c r="D1376">
        <f t="shared" si="21"/>
        <v>-14549025</v>
      </c>
    </row>
    <row r="1377" spans="1:6" x14ac:dyDescent="0.35">
      <c r="A1377" s="3" t="s">
        <v>7135</v>
      </c>
      <c r="B1377">
        <v>37000000</v>
      </c>
      <c r="C1377">
        <v>44867349</v>
      </c>
      <c r="D1377">
        <f t="shared" si="21"/>
        <v>7867349</v>
      </c>
    </row>
    <row r="1378" spans="1:6" x14ac:dyDescent="0.35">
      <c r="A1378" s="3" t="s">
        <v>7139</v>
      </c>
      <c r="B1378">
        <v>38000000</v>
      </c>
      <c r="C1378">
        <v>46813366</v>
      </c>
      <c r="D1378">
        <f t="shared" si="21"/>
        <v>8813366</v>
      </c>
    </row>
    <row r="1379" spans="1:6" x14ac:dyDescent="0.35">
      <c r="A1379" s="3" t="s">
        <v>7145</v>
      </c>
      <c r="B1379">
        <v>37000000</v>
      </c>
      <c r="C1379">
        <v>72279690</v>
      </c>
      <c r="D1379">
        <f t="shared" si="21"/>
        <v>35279690</v>
      </c>
    </row>
    <row r="1380" spans="1:6" x14ac:dyDescent="0.35">
      <c r="A1380" s="3" t="s">
        <v>7148</v>
      </c>
      <c r="B1380">
        <v>37000000</v>
      </c>
      <c r="C1380">
        <v>191449475</v>
      </c>
      <c r="D1380">
        <f t="shared" si="21"/>
        <v>154449475</v>
      </c>
    </row>
    <row r="1381" spans="1:6" x14ac:dyDescent="0.35">
      <c r="A1381" s="3" t="s">
        <v>7152</v>
      </c>
      <c r="B1381">
        <v>36000000</v>
      </c>
      <c r="C1381">
        <v>71026631</v>
      </c>
      <c r="D1381">
        <f t="shared" si="21"/>
        <v>35026631</v>
      </c>
    </row>
    <row r="1382" spans="1:6" x14ac:dyDescent="0.35">
      <c r="A1382" s="3" t="s">
        <v>7155</v>
      </c>
      <c r="B1382">
        <v>65000000</v>
      </c>
      <c r="C1382">
        <v>68208190</v>
      </c>
      <c r="D1382">
        <f t="shared" si="21"/>
        <v>3208190</v>
      </c>
    </row>
    <row r="1383" spans="1:6" x14ac:dyDescent="0.35">
      <c r="A1383" s="3" t="s">
        <v>7161</v>
      </c>
      <c r="B1383">
        <v>37000000</v>
      </c>
      <c r="C1383">
        <v>150368971</v>
      </c>
      <c r="D1383">
        <f t="shared" si="21"/>
        <v>113368971</v>
      </c>
    </row>
    <row r="1384" spans="1:6" hidden="1" x14ac:dyDescent="0.35">
      <c r="A1384" s="3" t="s">
        <v>7166</v>
      </c>
      <c r="B1384">
        <v>29500000</v>
      </c>
      <c r="D1384">
        <f t="shared" si="21"/>
        <v>-29500000</v>
      </c>
      <c r="E1384"/>
      <c r="F1384"/>
    </row>
    <row r="1385" spans="1:6" x14ac:dyDescent="0.35">
      <c r="A1385" s="3" t="s">
        <v>7171</v>
      </c>
      <c r="B1385">
        <v>36000000</v>
      </c>
      <c r="C1385">
        <v>50129186</v>
      </c>
      <c r="D1385">
        <f t="shared" si="21"/>
        <v>14129186</v>
      </c>
    </row>
    <row r="1386" spans="1:6" x14ac:dyDescent="0.35">
      <c r="A1386" s="3" t="s">
        <v>7177</v>
      </c>
      <c r="B1386">
        <v>36000000</v>
      </c>
      <c r="C1386">
        <v>55500000</v>
      </c>
      <c r="D1386">
        <f t="shared" si="21"/>
        <v>19500000</v>
      </c>
    </row>
    <row r="1387" spans="1:6" x14ac:dyDescent="0.35">
      <c r="A1387" s="3" t="s">
        <v>7184</v>
      </c>
      <c r="B1387">
        <v>36000000</v>
      </c>
      <c r="C1387">
        <v>50213619</v>
      </c>
      <c r="D1387">
        <f t="shared" si="21"/>
        <v>14213619</v>
      </c>
    </row>
    <row r="1388" spans="1:6" x14ac:dyDescent="0.35">
      <c r="A1388" s="3" t="s">
        <v>7188</v>
      </c>
      <c r="B1388">
        <v>36000000</v>
      </c>
      <c r="C1388">
        <v>42019483</v>
      </c>
      <c r="D1388">
        <f t="shared" si="21"/>
        <v>6019483</v>
      </c>
    </row>
    <row r="1389" spans="1:6" x14ac:dyDescent="0.35">
      <c r="A1389" s="3" t="s">
        <v>7192</v>
      </c>
      <c r="B1389">
        <v>34000000</v>
      </c>
      <c r="C1389">
        <v>23360779</v>
      </c>
      <c r="D1389">
        <f t="shared" si="21"/>
        <v>-10639221</v>
      </c>
    </row>
    <row r="1390" spans="1:6" x14ac:dyDescent="0.35">
      <c r="A1390" s="3" t="s">
        <v>7195</v>
      </c>
      <c r="B1390">
        <v>36000000</v>
      </c>
      <c r="C1390">
        <v>26183197</v>
      </c>
      <c r="D1390">
        <f t="shared" si="21"/>
        <v>-9816803</v>
      </c>
    </row>
    <row r="1391" spans="1:6" x14ac:dyDescent="0.35">
      <c r="A1391" s="3" t="s">
        <v>7198</v>
      </c>
      <c r="B1391">
        <v>37000000</v>
      </c>
      <c r="C1391">
        <v>20991497</v>
      </c>
      <c r="D1391">
        <f t="shared" si="21"/>
        <v>-16008503</v>
      </c>
    </row>
    <row r="1392" spans="1:6" x14ac:dyDescent="0.35">
      <c r="A1392" s="3" t="s">
        <v>7201</v>
      </c>
      <c r="B1392">
        <v>36000000</v>
      </c>
      <c r="C1392">
        <v>13052741</v>
      </c>
      <c r="D1392">
        <f t="shared" si="21"/>
        <v>-22947259</v>
      </c>
    </row>
    <row r="1393" spans="1:6" x14ac:dyDescent="0.35">
      <c r="A1393" s="3" t="s">
        <v>7206</v>
      </c>
      <c r="B1393">
        <v>36000000</v>
      </c>
      <c r="C1393">
        <v>14378353</v>
      </c>
      <c r="D1393">
        <f t="shared" si="21"/>
        <v>-21621647</v>
      </c>
    </row>
    <row r="1394" spans="1:6" x14ac:dyDescent="0.35">
      <c r="A1394" s="3" t="s">
        <v>7210</v>
      </c>
      <c r="B1394">
        <v>37000000</v>
      </c>
      <c r="C1394">
        <v>33037754</v>
      </c>
      <c r="D1394">
        <f t="shared" si="21"/>
        <v>-3962246</v>
      </c>
    </row>
    <row r="1395" spans="1:6" x14ac:dyDescent="0.35">
      <c r="A1395" s="3" t="s">
        <v>7214</v>
      </c>
      <c r="B1395">
        <v>36000000</v>
      </c>
      <c r="C1395">
        <v>12339633</v>
      </c>
      <c r="D1395">
        <f t="shared" si="21"/>
        <v>-23660367</v>
      </c>
    </row>
    <row r="1396" spans="1:6" x14ac:dyDescent="0.35">
      <c r="A1396" s="3" t="s">
        <v>7219</v>
      </c>
      <c r="B1396">
        <v>36000000</v>
      </c>
      <c r="C1396">
        <v>2954405</v>
      </c>
      <c r="D1396">
        <f t="shared" si="21"/>
        <v>-33045595</v>
      </c>
    </row>
    <row r="1397" spans="1:6" x14ac:dyDescent="0.35">
      <c r="A1397" s="3" t="s">
        <v>7223</v>
      </c>
      <c r="B1397">
        <v>37000000</v>
      </c>
      <c r="C1397">
        <v>30105968</v>
      </c>
      <c r="D1397">
        <f t="shared" si="21"/>
        <v>-6894032</v>
      </c>
    </row>
    <row r="1398" spans="1:6" x14ac:dyDescent="0.35">
      <c r="A1398" s="3" t="s">
        <v>7228</v>
      </c>
      <c r="B1398">
        <v>35200000</v>
      </c>
      <c r="C1398">
        <v>37788228</v>
      </c>
      <c r="D1398">
        <f t="shared" si="21"/>
        <v>2588228</v>
      </c>
    </row>
    <row r="1399" spans="1:6" x14ac:dyDescent="0.35">
      <c r="A1399" s="3" t="s">
        <v>7231</v>
      </c>
      <c r="B1399">
        <v>35000000</v>
      </c>
      <c r="C1399">
        <v>277313371</v>
      </c>
      <c r="D1399">
        <f t="shared" si="21"/>
        <v>242313371</v>
      </c>
    </row>
    <row r="1400" spans="1:6" x14ac:dyDescent="0.35">
      <c r="A1400" s="3" t="s">
        <v>7237</v>
      </c>
      <c r="B1400">
        <v>36000000</v>
      </c>
      <c r="C1400">
        <v>2126511</v>
      </c>
      <c r="D1400">
        <f t="shared" si="21"/>
        <v>-33873489</v>
      </c>
    </row>
    <row r="1401" spans="1:6" x14ac:dyDescent="0.35">
      <c r="A1401" s="3" t="s">
        <v>7242</v>
      </c>
      <c r="B1401">
        <v>33000000</v>
      </c>
      <c r="C1401">
        <v>205399422</v>
      </c>
      <c r="D1401">
        <f t="shared" si="21"/>
        <v>172399422</v>
      </c>
    </row>
    <row r="1402" spans="1:6" x14ac:dyDescent="0.35">
      <c r="A1402" s="3" t="s">
        <v>7245</v>
      </c>
      <c r="B1402">
        <v>35000000</v>
      </c>
      <c r="C1402">
        <v>251188924</v>
      </c>
      <c r="D1402">
        <f t="shared" si="21"/>
        <v>216188924</v>
      </c>
    </row>
    <row r="1403" spans="1:6" x14ac:dyDescent="0.35">
      <c r="A1403" s="3" t="s">
        <v>7250</v>
      </c>
      <c r="B1403">
        <v>36000000</v>
      </c>
      <c r="C1403">
        <v>1068392</v>
      </c>
      <c r="D1403">
        <f t="shared" si="21"/>
        <v>-34931608</v>
      </c>
    </row>
    <row r="1404" spans="1:6" x14ac:dyDescent="0.35">
      <c r="A1404" s="3" t="s">
        <v>7254</v>
      </c>
      <c r="B1404">
        <v>35000000</v>
      </c>
      <c r="C1404">
        <v>144731527</v>
      </c>
      <c r="D1404">
        <f t="shared" si="21"/>
        <v>109731527</v>
      </c>
    </row>
    <row r="1405" spans="1:6" x14ac:dyDescent="0.35">
      <c r="A1405" s="3" t="s">
        <v>7259</v>
      </c>
      <c r="B1405">
        <v>29000000</v>
      </c>
      <c r="C1405">
        <v>255950375</v>
      </c>
      <c r="D1405">
        <f t="shared" si="21"/>
        <v>226950375</v>
      </c>
    </row>
    <row r="1406" spans="1:6" hidden="1" x14ac:dyDescent="0.35">
      <c r="A1406" s="3" t="s">
        <v>7264</v>
      </c>
      <c r="D1406">
        <f t="shared" si="21"/>
        <v>0</v>
      </c>
      <c r="E1406"/>
      <c r="F1406"/>
    </row>
    <row r="1407" spans="1:6" x14ac:dyDescent="0.35">
      <c r="A1407" s="3" t="s">
        <v>7266</v>
      </c>
      <c r="B1407">
        <v>35000000</v>
      </c>
      <c r="C1407">
        <v>112692062</v>
      </c>
      <c r="D1407">
        <f t="shared" si="21"/>
        <v>77692062</v>
      </c>
    </row>
    <row r="1408" spans="1:6" x14ac:dyDescent="0.35">
      <c r="A1408" s="3" t="s">
        <v>7269</v>
      </c>
      <c r="B1408">
        <v>35000000</v>
      </c>
      <c r="C1408">
        <v>117528646</v>
      </c>
      <c r="D1408">
        <f t="shared" si="21"/>
        <v>82528646</v>
      </c>
    </row>
    <row r="1409" spans="1:4" x14ac:dyDescent="0.35">
      <c r="A1409" s="3" t="s">
        <v>7273</v>
      </c>
      <c r="B1409">
        <v>38000000</v>
      </c>
      <c r="C1409">
        <v>171031347</v>
      </c>
      <c r="D1409">
        <f t="shared" si="21"/>
        <v>133031347</v>
      </c>
    </row>
    <row r="1410" spans="1:4" x14ac:dyDescent="0.35">
      <c r="A1410" s="3" t="s">
        <v>7277</v>
      </c>
      <c r="B1410">
        <v>35000000</v>
      </c>
      <c r="C1410">
        <v>124732962</v>
      </c>
      <c r="D1410">
        <f t="shared" si="21"/>
        <v>89732962</v>
      </c>
    </row>
    <row r="1411" spans="1:4" x14ac:dyDescent="0.35">
      <c r="A1411" s="3" t="s">
        <v>7283</v>
      </c>
      <c r="B1411">
        <v>35000000</v>
      </c>
      <c r="C1411">
        <v>82300000</v>
      </c>
      <c r="D1411">
        <f t="shared" si="21"/>
        <v>47300000</v>
      </c>
    </row>
    <row r="1412" spans="1:4" x14ac:dyDescent="0.35">
      <c r="A1412" s="3" t="s">
        <v>7287</v>
      </c>
      <c r="B1412">
        <v>35000000</v>
      </c>
      <c r="C1412">
        <v>134455175</v>
      </c>
      <c r="D1412">
        <f t="shared" ref="D1412:D1475" si="22">C1412-B1412</f>
        <v>99455175</v>
      </c>
    </row>
    <row r="1413" spans="1:4" x14ac:dyDescent="0.35">
      <c r="A1413" s="3" t="s">
        <v>7291</v>
      </c>
      <c r="B1413">
        <v>35000000</v>
      </c>
      <c r="C1413">
        <v>79100000</v>
      </c>
      <c r="D1413">
        <f t="shared" si="22"/>
        <v>44100000</v>
      </c>
    </row>
    <row r="1414" spans="1:4" x14ac:dyDescent="0.35">
      <c r="A1414" s="3" t="s">
        <v>7294</v>
      </c>
      <c r="B1414">
        <v>35000000</v>
      </c>
      <c r="C1414">
        <v>81159365</v>
      </c>
      <c r="D1414">
        <f t="shared" si="22"/>
        <v>46159365</v>
      </c>
    </row>
    <row r="1415" spans="1:4" x14ac:dyDescent="0.35">
      <c r="A1415" s="3" t="s">
        <v>7298</v>
      </c>
      <c r="B1415">
        <v>35000000</v>
      </c>
      <c r="C1415">
        <v>110008260</v>
      </c>
      <c r="D1415">
        <f t="shared" si="22"/>
        <v>75008260</v>
      </c>
    </row>
    <row r="1416" spans="1:4" x14ac:dyDescent="0.35">
      <c r="A1416" s="3" t="s">
        <v>7304</v>
      </c>
      <c r="B1416">
        <v>35000000</v>
      </c>
      <c r="C1416">
        <v>67962333</v>
      </c>
      <c r="D1416">
        <f t="shared" si="22"/>
        <v>32962333</v>
      </c>
    </row>
    <row r="1417" spans="1:4" x14ac:dyDescent="0.35">
      <c r="A1417" s="3" t="s">
        <v>7308</v>
      </c>
      <c r="B1417">
        <v>27000000</v>
      </c>
      <c r="C1417">
        <v>78651430</v>
      </c>
      <c r="D1417">
        <f t="shared" si="22"/>
        <v>51651430</v>
      </c>
    </row>
    <row r="1418" spans="1:4" x14ac:dyDescent="0.35">
      <c r="A1418" s="3" t="s">
        <v>7312</v>
      </c>
      <c r="B1418">
        <v>35000000</v>
      </c>
      <c r="C1418">
        <v>64604977</v>
      </c>
      <c r="D1418">
        <f t="shared" si="22"/>
        <v>29604977</v>
      </c>
    </row>
    <row r="1419" spans="1:4" x14ac:dyDescent="0.35">
      <c r="A1419" s="3" t="s">
        <v>7316</v>
      </c>
      <c r="B1419">
        <v>35000000</v>
      </c>
      <c r="C1419">
        <v>63939454</v>
      </c>
      <c r="D1419">
        <f t="shared" si="22"/>
        <v>28939454</v>
      </c>
    </row>
    <row r="1420" spans="1:4" x14ac:dyDescent="0.35">
      <c r="A1420" s="3" t="s">
        <v>7319</v>
      </c>
      <c r="B1420">
        <v>35000000</v>
      </c>
      <c r="C1420">
        <v>63826569</v>
      </c>
      <c r="D1420">
        <f t="shared" si="22"/>
        <v>28826569</v>
      </c>
    </row>
    <row r="1421" spans="1:4" x14ac:dyDescent="0.35">
      <c r="A1421" s="3" t="s">
        <v>7325</v>
      </c>
      <c r="B1421">
        <v>35000000</v>
      </c>
      <c r="C1421">
        <v>60054449</v>
      </c>
      <c r="D1421">
        <f t="shared" si="22"/>
        <v>25054449</v>
      </c>
    </row>
    <row r="1422" spans="1:4" x14ac:dyDescent="0.35">
      <c r="A1422" s="3" t="s">
        <v>7330</v>
      </c>
      <c r="B1422">
        <v>1800000</v>
      </c>
      <c r="C1422">
        <v>26505000</v>
      </c>
      <c r="D1422">
        <f t="shared" si="22"/>
        <v>24705000</v>
      </c>
    </row>
    <row r="1423" spans="1:4" x14ac:dyDescent="0.35">
      <c r="A1423" s="3" t="s">
        <v>7335</v>
      </c>
      <c r="B1423">
        <v>33000000</v>
      </c>
      <c r="C1423">
        <v>61280963</v>
      </c>
      <c r="D1423">
        <f t="shared" si="22"/>
        <v>28280963</v>
      </c>
    </row>
    <row r="1424" spans="1:4" x14ac:dyDescent="0.35">
      <c r="A1424" s="3" t="s">
        <v>7339</v>
      </c>
      <c r="B1424">
        <v>35000000</v>
      </c>
      <c r="C1424">
        <v>56876365</v>
      </c>
      <c r="D1424">
        <f t="shared" si="22"/>
        <v>21876365</v>
      </c>
    </row>
    <row r="1425" spans="1:4" x14ac:dyDescent="0.35">
      <c r="A1425" s="3" t="s">
        <v>7345</v>
      </c>
      <c r="B1425">
        <v>35000000</v>
      </c>
      <c r="C1425">
        <v>59699513</v>
      </c>
      <c r="D1425">
        <f t="shared" si="22"/>
        <v>24699513</v>
      </c>
    </row>
    <row r="1426" spans="1:4" x14ac:dyDescent="0.35">
      <c r="A1426" s="3" t="s">
        <v>7349</v>
      </c>
      <c r="B1426">
        <v>34000000</v>
      </c>
      <c r="C1426">
        <v>54132596</v>
      </c>
      <c r="D1426">
        <f t="shared" si="22"/>
        <v>20132596</v>
      </c>
    </row>
    <row r="1427" spans="1:4" x14ac:dyDescent="0.35">
      <c r="A1427" s="3" t="s">
        <v>7353</v>
      </c>
      <c r="B1427">
        <v>35000000</v>
      </c>
      <c r="C1427">
        <v>52277485</v>
      </c>
      <c r="D1427">
        <f t="shared" si="22"/>
        <v>17277485</v>
      </c>
    </row>
    <row r="1428" spans="1:4" x14ac:dyDescent="0.35">
      <c r="A1428" s="3" t="s">
        <v>7356</v>
      </c>
      <c r="B1428">
        <v>35000000</v>
      </c>
      <c r="C1428">
        <v>55802754</v>
      </c>
      <c r="D1428">
        <f t="shared" si="22"/>
        <v>20802754</v>
      </c>
    </row>
    <row r="1429" spans="1:4" x14ac:dyDescent="0.35">
      <c r="A1429" s="3" t="s">
        <v>7359</v>
      </c>
      <c r="B1429">
        <v>35000000</v>
      </c>
      <c r="C1429">
        <v>55291815</v>
      </c>
      <c r="D1429">
        <f t="shared" si="22"/>
        <v>20291815</v>
      </c>
    </row>
    <row r="1430" spans="1:4" x14ac:dyDescent="0.35">
      <c r="A1430" s="3" t="s">
        <v>7364</v>
      </c>
      <c r="B1430">
        <v>35000000</v>
      </c>
      <c r="C1430">
        <v>83299761</v>
      </c>
      <c r="D1430">
        <f t="shared" si="22"/>
        <v>48299761</v>
      </c>
    </row>
    <row r="1431" spans="1:4" x14ac:dyDescent="0.35">
      <c r="A1431" s="3" t="s">
        <v>7367</v>
      </c>
      <c r="B1431">
        <v>33000000</v>
      </c>
      <c r="C1431">
        <v>48169908</v>
      </c>
      <c r="D1431">
        <f t="shared" si="22"/>
        <v>15169908</v>
      </c>
    </row>
    <row r="1432" spans="1:4" x14ac:dyDescent="0.35">
      <c r="A1432" s="3" t="s">
        <v>7372</v>
      </c>
      <c r="B1432">
        <v>35000000</v>
      </c>
      <c r="C1432">
        <v>67523385</v>
      </c>
      <c r="D1432">
        <f t="shared" si="22"/>
        <v>32523385</v>
      </c>
    </row>
    <row r="1433" spans="1:4" x14ac:dyDescent="0.35">
      <c r="A1433" s="3" t="s">
        <v>7376</v>
      </c>
      <c r="B1433">
        <v>35000000</v>
      </c>
      <c r="C1433">
        <v>49474048</v>
      </c>
      <c r="D1433">
        <f t="shared" si="22"/>
        <v>14474048</v>
      </c>
    </row>
    <row r="1434" spans="1:4" x14ac:dyDescent="0.35">
      <c r="A1434" s="3" t="s">
        <v>7381</v>
      </c>
      <c r="B1434">
        <v>35000000</v>
      </c>
      <c r="C1434">
        <v>45802315</v>
      </c>
      <c r="D1434">
        <f t="shared" si="22"/>
        <v>10802315</v>
      </c>
    </row>
    <row r="1435" spans="1:4" x14ac:dyDescent="0.35">
      <c r="A1435" s="3" t="s">
        <v>7386</v>
      </c>
      <c r="B1435">
        <v>35000000</v>
      </c>
      <c r="C1435">
        <v>43792641</v>
      </c>
      <c r="D1435">
        <f t="shared" si="22"/>
        <v>8792641</v>
      </c>
    </row>
    <row r="1436" spans="1:4" x14ac:dyDescent="0.35">
      <c r="A1436" s="3" t="s">
        <v>7389</v>
      </c>
      <c r="B1436">
        <v>33000000</v>
      </c>
      <c r="C1436">
        <v>57651794</v>
      </c>
      <c r="D1436">
        <f t="shared" si="22"/>
        <v>24651794</v>
      </c>
    </row>
    <row r="1437" spans="1:4" x14ac:dyDescent="0.35">
      <c r="A1437" s="3" t="s">
        <v>7394</v>
      </c>
      <c r="B1437">
        <v>30000000</v>
      </c>
      <c r="C1437">
        <v>43894863</v>
      </c>
      <c r="D1437">
        <f t="shared" si="22"/>
        <v>13894863</v>
      </c>
    </row>
    <row r="1438" spans="1:4" x14ac:dyDescent="0.35">
      <c r="A1438" s="3" t="s">
        <v>7397</v>
      </c>
      <c r="B1438">
        <v>35000000</v>
      </c>
      <c r="C1438">
        <v>41954997</v>
      </c>
      <c r="D1438">
        <f t="shared" si="22"/>
        <v>6954997</v>
      </c>
    </row>
    <row r="1439" spans="1:4" x14ac:dyDescent="0.35">
      <c r="A1439" s="3" t="s">
        <v>7401</v>
      </c>
      <c r="B1439">
        <v>33000000</v>
      </c>
      <c r="C1439">
        <v>39532308</v>
      </c>
      <c r="D1439">
        <f t="shared" si="22"/>
        <v>6532308</v>
      </c>
    </row>
    <row r="1440" spans="1:4" x14ac:dyDescent="0.35">
      <c r="A1440" s="3" t="s">
        <v>7408</v>
      </c>
      <c r="B1440">
        <v>10700000</v>
      </c>
      <c r="C1440">
        <v>76600000</v>
      </c>
      <c r="D1440">
        <f t="shared" si="22"/>
        <v>65900000</v>
      </c>
    </row>
    <row r="1441" spans="1:6" x14ac:dyDescent="0.35">
      <c r="A1441" s="3" t="s">
        <v>7411</v>
      </c>
      <c r="B1441">
        <v>35000000</v>
      </c>
      <c r="C1441">
        <v>39692139</v>
      </c>
      <c r="D1441">
        <f t="shared" si="22"/>
        <v>4692139</v>
      </c>
    </row>
    <row r="1442" spans="1:6" x14ac:dyDescent="0.35">
      <c r="A1442" s="3" t="s">
        <v>7415</v>
      </c>
      <c r="B1442">
        <v>35000000</v>
      </c>
      <c r="C1442">
        <v>40687294</v>
      </c>
      <c r="D1442">
        <f t="shared" si="22"/>
        <v>5687294</v>
      </c>
    </row>
    <row r="1443" spans="1:6" x14ac:dyDescent="0.35">
      <c r="A1443" s="3" t="s">
        <v>7419</v>
      </c>
      <c r="B1443">
        <v>40000000</v>
      </c>
      <c r="C1443">
        <v>37553932</v>
      </c>
      <c r="D1443">
        <f t="shared" si="22"/>
        <v>-2446068</v>
      </c>
    </row>
    <row r="1444" spans="1:6" x14ac:dyDescent="0.35">
      <c r="A1444" s="3" t="s">
        <v>7424</v>
      </c>
      <c r="B1444">
        <v>35000000</v>
      </c>
      <c r="C1444">
        <v>37481242</v>
      </c>
      <c r="D1444">
        <f t="shared" si="22"/>
        <v>2481242</v>
      </c>
    </row>
    <row r="1445" spans="1:6" x14ac:dyDescent="0.35">
      <c r="A1445" s="3" t="s">
        <v>7430</v>
      </c>
      <c r="B1445">
        <v>35000000</v>
      </c>
      <c r="C1445">
        <v>39026186</v>
      </c>
      <c r="D1445">
        <f t="shared" si="22"/>
        <v>4026186</v>
      </c>
    </row>
    <row r="1446" spans="1:6" hidden="1" x14ac:dyDescent="0.35">
      <c r="A1446" s="3" t="s">
        <v>7435</v>
      </c>
      <c r="D1446">
        <f t="shared" si="22"/>
        <v>0</v>
      </c>
      <c r="E1446"/>
      <c r="F1446"/>
    </row>
    <row r="1447" spans="1:6" x14ac:dyDescent="0.35">
      <c r="A1447" s="3" t="s">
        <v>7440</v>
      </c>
      <c r="B1447">
        <v>50000000</v>
      </c>
      <c r="C1447">
        <v>33422806</v>
      </c>
      <c r="D1447">
        <f t="shared" si="22"/>
        <v>-16577194</v>
      </c>
    </row>
    <row r="1448" spans="1:6" hidden="1" x14ac:dyDescent="0.35">
      <c r="A1448" s="3" t="s">
        <v>7447</v>
      </c>
      <c r="D1448">
        <f t="shared" si="22"/>
        <v>0</v>
      </c>
      <c r="E1448"/>
      <c r="F1448"/>
    </row>
    <row r="1449" spans="1:6" x14ac:dyDescent="0.35">
      <c r="A1449" s="3" t="s">
        <v>7453</v>
      </c>
      <c r="B1449">
        <v>35000000</v>
      </c>
      <c r="C1449">
        <v>33423521</v>
      </c>
      <c r="D1449">
        <f t="shared" si="22"/>
        <v>-1576479</v>
      </c>
    </row>
    <row r="1450" spans="1:6" x14ac:dyDescent="0.35">
      <c r="A1450" s="3" t="s">
        <v>7458</v>
      </c>
      <c r="B1450">
        <v>35000000</v>
      </c>
      <c r="C1450">
        <v>32519322</v>
      </c>
      <c r="D1450">
        <f t="shared" si="22"/>
        <v>-2480678</v>
      </c>
    </row>
    <row r="1451" spans="1:6" x14ac:dyDescent="0.35">
      <c r="A1451" s="3" t="s">
        <v>5801</v>
      </c>
      <c r="B1451">
        <v>35000000</v>
      </c>
      <c r="C1451">
        <v>31598308</v>
      </c>
      <c r="D1451">
        <f t="shared" si="22"/>
        <v>-3401692</v>
      </c>
    </row>
    <row r="1452" spans="1:6" x14ac:dyDescent="0.35">
      <c r="A1452" s="3" t="s">
        <v>7464</v>
      </c>
      <c r="B1452">
        <v>30000000</v>
      </c>
      <c r="C1452">
        <v>37617947</v>
      </c>
      <c r="D1452">
        <f t="shared" si="22"/>
        <v>7617947</v>
      </c>
    </row>
    <row r="1453" spans="1:6" x14ac:dyDescent="0.35">
      <c r="A1453" s="3" t="s">
        <v>7469</v>
      </c>
      <c r="B1453">
        <v>30000000</v>
      </c>
      <c r="C1453">
        <v>32048809</v>
      </c>
      <c r="D1453">
        <f t="shared" si="22"/>
        <v>2048809</v>
      </c>
    </row>
    <row r="1454" spans="1:6" x14ac:dyDescent="0.35">
      <c r="A1454" s="3" t="s">
        <v>7473</v>
      </c>
      <c r="B1454">
        <v>27000000</v>
      </c>
      <c r="C1454">
        <v>33987757</v>
      </c>
      <c r="D1454">
        <f t="shared" si="22"/>
        <v>6987757</v>
      </c>
    </row>
    <row r="1455" spans="1:6" x14ac:dyDescent="0.35">
      <c r="A1455" s="3" t="s">
        <v>7477</v>
      </c>
      <c r="B1455">
        <v>35000000</v>
      </c>
      <c r="C1455">
        <v>37304950</v>
      </c>
      <c r="D1455">
        <f t="shared" si="22"/>
        <v>2304950</v>
      </c>
    </row>
    <row r="1456" spans="1:6" x14ac:dyDescent="0.35">
      <c r="A1456" s="3" t="s">
        <v>7481</v>
      </c>
      <c r="B1456">
        <v>35000000</v>
      </c>
      <c r="C1456">
        <v>30691439</v>
      </c>
      <c r="D1456">
        <f t="shared" si="22"/>
        <v>-4308561</v>
      </c>
    </row>
    <row r="1457" spans="1:6" x14ac:dyDescent="0.35">
      <c r="A1457" s="3" t="s">
        <v>7486</v>
      </c>
      <c r="B1457">
        <v>35000000</v>
      </c>
      <c r="C1457">
        <v>30307804</v>
      </c>
      <c r="D1457">
        <f t="shared" si="22"/>
        <v>-4692196</v>
      </c>
    </row>
    <row r="1458" spans="1:6" x14ac:dyDescent="0.35">
      <c r="A1458" s="3" t="s">
        <v>7489</v>
      </c>
      <c r="B1458">
        <v>35000000</v>
      </c>
      <c r="C1458">
        <v>30669413</v>
      </c>
      <c r="D1458">
        <f t="shared" si="22"/>
        <v>-4330587</v>
      </c>
    </row>
    <row r="1459" spans="1:6" x14ac:dyDescent="0.35">
      <c r="A1459" s="3" t="s">
        <v>7494</v>
      </c>
      <c r="B1459">
        <v>35000000</v>
      </c>
      <c r="C1459">
        <v>28687835</v>
      </c>
      <c r="D1459">
        <f t="shared" si="22"/>
        <v>-6312165</v>
      </c>
    </row>
    <row r="1460" spans="1:6" x14ac:dyDescent="0.35">
      <c r="A1460" s="3" t="s">
        <v>7500</v>
      </c>
      <c r="B1460">
        <v>35000000</v>
      </c>
      <c r="C1460">
        <v>26494611</v>
      </c>
      <c r="D1460">
        <f t="shared" si="22"/>
        <v>-8505389</v>
      </c>
    </row>
    <row r="1461" spans="1:6" hidden="1" x14ac:dyDescent="0.35">
      <c r="A1461" s="3" t="s">
        <v>7505</v>
      </c>
      <c r="B1461">
        <v>20000000</v>
      </c>
      <c r="D1461">
        <f t="shared" si="22"/>
        <v>-20000000</v>
      </c>
      <c r="E1461"/>
      <c r="F1461"/>
    </row>
    <row r="1462" spans="1:6" x14ac:dyDescent="0.35">
      <c r="A1462" s="3" t="s">
        <v>7509</v>
      </c>
      <c r="B1462">
        <v>35000000</v>
      </c>
      <c r="C1462">
        <v>25266129</v>
      </c>
      <c r="D1462">
        <f t="shared" si="22"/>
        <v>-9733871</v>
      </c>
    </row>
    <row r="1463" spans="1:6" x14ac:dyDescent="0.35">
      <c r="A1463" s="3" t="s">
        <v>7513</v>
      </c>
      <c r="B1463">
        <v>35000000</v>
      </c>
      <c r="C1463">
        <v>25863915</v>
      </c>
      <c r="D1463">
        <f t="shared" si="22"/>
        <v>-9136085</v>
      </c>
    </row>
    <row r="1464" spans="1:6" x14ac:dyDescent="0.35">
      <c r="A1464" s="3" t="s">
        <v>7517</v>
      </c>
      <c r="B1464">
        <v>30000000</v>
      </c>
      <c r="C1464">
        <v>25078937</v>
      </c>
      <c r="D1464">
        <f t="shared" si="22"/>
        <v>-4921063</v>
      </c>
    </row>
    <row r="1465" spans="1:6" hidden="1" x14ac:dyDescent="0.35">
      <c r="A1465" s="3" t="s">
        <v>7522</v>
      </c>
      <c r="B1465">
        <v>19000000</v>
      </c>
      <c r="D1465">
        <f t="shared" si="22"/>
        <v>-19000000</v>
      </c>
      <c r="E1465"/>
      <c r="F1465"/>
    </row>
    <row r="1466" spans="1:6" x14ac:dyDescent="0.35">
      <c r="A1466" s="3" t="s">
        <v>7527</v>
      </c>
      <c r="B1466">
        <v>35000000</v>
      </c>
      <c r="C1466">
        <v>28995450</v>
      </c>
      <c r="D1466">
        <f t="shared" si="22"/>
        <v>-6004550</v>
      </c>
    </row>
    <row r="1467" spans="1:6" x14ac:dyDescent="0.35">
      <c r="A1467" s="3" t="s">
        <v>7532</v>
      </c>
      <c r="B1467">
        <v>35000000</v>
      </c>
      <c r="C1467">
        <v>24276500</v>
      </c>
      <c r="D1467">
        <f t="shared" si="22"/>
        <v>-10723500</v>
      </c>
    </row>
    <row r="1468" spans="1:6" x14ac:dyDescent="0.35">
      <c r="A1468" s="3" t="s">
        <v>7536</v>
      </c>
      <c r="B1468">
        <v>30000000</v>
      </c>
      <c r="C1468">
        <v>20981633</v>
      </c>
      <c r="D1468">
        <f t="shared" si="22"/>
        <v>-9018367</v>
      </c>
    </row>
    <row r="1469" spans="1:6" x14ac:dyDescent="0.35">
      <c r="A1469" s="3" t="s">
        <v>7541</v>
      </c>
      <c r="B1469">
        <v>35000000</v>
      </c>
      <c r="C1469">
        <v>22913677</v>
      </c>
      <c r="D1469">
        <f t="shared" si="22"/>
        <v>-12086323</v>
      </c>
    </row>
    <row r="1470" spans="1:6" x14ac:dyDescent="0.35">
      <c r="A1470" s="3" t="s">
        <v>7546</v>
      </c>
      <c r="B1470">
        <v>35000000</v>
      </c>
      <c r="C1470">
        <v>34531832</v>
      </c>
      <c r="D1470">
        <f t="shared" si="22"/>
        <v>-468168</v>
      </c>
    </row>
    <row r="1471" spans="1:6" x14ac:dyDescent="0.35">
      <c r="A1471" s="3" t="s">
        <v>7551</v>
      </c>
      <c r="B1471">
        <v>35000000</v>
      </c>
      <c r="C1471">
        <v>28064226</v>
      </c>
      <c r="D1471">
        <f t="shared" si="22"/>
        <v>-6935774</v>
      </c>
    </row>
    <row r="1472" spans="1:6" x14ac:dyDescent="0.35">
      <c r="A1472" s="3" t="s">
        <v>7557</v>
      </c>
      <c r="B1472">
        <v>35000000</v>
      </c>
      <c r="C1472">
        <v>19447478</v>
      </c>
      <c r="D1472">
        <f t="shared" si="22"/>
        <v>-15552522</v>
      </c>
    </row>
    <row r="1473" spans="1:6" x14ac:dyDescent="0.35">
      <c r="A1473" s="3" t="s">
        <v>7561</v>
      </c>
      <c r="B1473">
        <v>55000000</v>
      </c>
      <c r="C1473">
        <v>19389454</v>
      </c>
      <c r="D1473">
        <f t="shared" si="22"/>
        <v>-35610546</v>
      </c>
    </row>
    <row r="1474" spans="1:6" x14ac:dyDescent="0.35">
      <c r="A1474" s="3" t="s">
        <v>7568</v>
      </c>
      <c r="B1474">
        <v>35000000</v>
      </c>
      <c r="C1474">
        <v>25871834</v>
      </c>
      <c r="D1474">
        <f t="shared" si="22"/>
        <v>-9128166</v>
      </c>
    </row>
    <row r="1475" spans="1:6" x14ac:dyDescent="0.35">
      <c r="A1475" s="3" t="s">
        <v>7574</v>
      </c>
      <c r="B1475">
        <v>35000000</v>
      </c>
      <c r="C1475">
        <v>19692608</v>
      </c>
      <c r="D1475">
        <f t="shared" si="22"/>
        <v>-15307392</v>
      </c>
    </row>
    <row r="1476" spans="1:6" x14ac:dyDescent="0.35">
      <c r="A1476" s="3" t="s">
        <v>7581</v>
      </c>
      <c r="B1476">
        <v>35000000</v>
      </c>
      <c r="C1476">
        <v>19294901</v>
      </c>
      <c r="D1476">
        <f t="shared" ref="D1476:D1539" si="23">C1476-B1476</f>
        <v>-15705099</v>
      </c>
    </row>
    <row r="1477" spans="1:6" x14ac:dyDescent="0.35">
      <c r="A1477" s="3" t="s">
        <v>7584</v>
      </c>
      <c r="B1477">
        <v>35000000</v>
      </c>
      <c r="C1477">
        <v>20275446</v>
      </c>
      <c r="D1477">
        <f t="shared" si="23"/>
        <v>-14724554</v>
      </c>
    </row>
    <row r="1478" spans="1:6" x14ac:dyDescent="0.35">
      <c r="A1478" s="3" t="s">
        <v>7589</v>
      </c>
      <c r="B1478">
        <v>35000000</v>
      </c>
      <c r="C1478">
        <v>34507079</v>
      </c>
      <c r="D1478">
        <f t="shared" si="23"/>
        <v>-492921</v>
      </c>
    </row>
    <row r="1479" spans="1:6" x14ac:dyDescent="0.35">
      <c r="A1479" s="3" t="s">
        <v>7594</v>
      </c>
      <c r="B1479">
        <v>35000000</v>
      </c>
      <c r="C1479">
        <v>18306166</v>
      </c>
      <c r="D1479">
        <f t="shared" si="23"/>
        <v>-16693834</v>
      </c>
    </row>
    <row r="1480" spans="1:6" x14ac:dyDescent="0.35">
      <c r="A1480" s="3" t="s">
        <v>7598</v>
      </c>
      <c r="B1480">
        <v>35000000</v>
      </c>
      <c r="C1480">
        <v>17609982</v>
      </c>
      <c r="D1480">
        <f t="shared" si="23"/>
        <v>-17390018</v>
      </c>
    </row>
    <row r="1481" spans="1:6" x14ac:dyDescent="0.35">
      <c r="A1481" s="3" t="s">
        <v>7602</v>
      </c>
      <c r="B1481">
        <v>31000000</v>
      </c>
      <c r="C1481">
        <v>16831505</v>
      </c>
      <c r="D1481">
        <f t="shared" si="23"/>
        <v>-14168495</v>
      </c>
    </row>
    <row r="1482" spans="1:6" x14ac:dyDescent="0.35">
      <c r="A1482" s="3" t="s">
        <v>7607</v>
      </c>
      <c r="B1482">
        <v>35000000</v>
      </c>
      <c r="C1482">
        <v>17596256</v>
      </c>
      <c r="D1482">
        <f t="shared" si="23"/>
        <v>-17403744</v>
      </c>
    </row>
    <row r="1483" spans="1:6" hidden="1" x14ac:dyDescent="0.35">
      <c r="A1483" s="3" t="s">
        <v>7613</v>
      </c>
      <c r="B1483">
        <v>30000000</v>
      </c>
      <c r="D1483">
        <f t="shared" si="23"/>
        <v>-30000000</v>
      </c>
      <c r="E1483"/>
      <c r="F1483"/>
    </row>
    <row r="1484" spans="1:6" hidden="1" x14ac:dyDescent="0.35">
      <c r="A1484" s="3" t="s">
        <v>7618</v>
      </c>
      <c r="B1484">
        <v>27000000</v>
      </c>
      <c r="D1484">
        <f t="shared" si="23"/>
        <v>-27000000</v>
      </c>
      <c r="E1484"/>
      <c r="F1484"/>
    </row>
    <row r="1485" spans="1:6" x14ac:dyDescent="0.35">
      <c r="A1485" s="3" t="s">
        <v>7623</v>
      </c>
      <c r="B1485">
        <v>35000000</v>
      </c>
      <c r="C1485">
        <v>14998070</v>
      </c>
      <c r="D1485">
        <f t="shared" si="23"/>
        <v>-20001930</v>
      </c>
    </row>
    <row r="1486" spans="1:6" x14ac:dyDescent="0.35">
      <c r="A1486" s="3" t="s">
        <v>7628</v>
      </c>
      <c r="B1486">
        <v>35000000</v>
      </c>
      <c r="C1486">
        <v>14587732</v>
      </c>
      <c r="D1486">
        <f t="shared" si="23"/>
        <v>-20412268</v>
      </c>
    </row>
    <row r="1487" spans="1:6" x14ac:dyDescent="0.35">
      <c r="A1487" s="3" t="s">
        <v>7632</v>
      </c>
      <c r="B1487">
        <v>35000000</v>
      </c>
      <c r="C1487">
        <v>18317151</v>
      </c>
      <c r="D1487">
        <f t="shared" si="23"/>
        <v>-16682849</v>
      </c>
    </row>
    <row r="1488" spans="1:6" x14ac:dyDescent="0.35">
      <c r="A1488" s="3" t="s">
        <v>7636</v>
      </c>
      <c r="B1488">
        <v>35000000</v>
      </c>
      <c r="C1488">
        <v>11405825</v>
      </c>
      <c r="D1488">
        <f t="shared" si="23"/>
        <v>-23594175</v>
      </c>
    </row>
    <row r="1489" spans="1:6" x14ac:dyDescent="0.35">
      <c r="A1489" s="3" t="s">
        <v>7641</v>
      </c>
      <c r="B1489">
        <v>35000000</v>
      </c>
      <c r="C1489">
        <v>13264986</v>
      </c>
      <c r="D1489">
        <f t="shared" si="23"/>
        <v>-21735014</v>
      </c>
    </row>
    <row r="1490" spans="1:6" x14ac:dyDescent="0.35">
      <c r="A1490" s="3" t="s">
        <v>7646</v>
      </c>
      <c r="B1490">
        <v>35000000</v>
      </c>
      <c r="C1490">
        <v>10991381</v>
      </c>
      <c r="D1490">
        <f t="shared" si="23"/>
        <v>-24008619</v>
      </c>
    </row>
    <row r="1491" spans="1:6" x14ac:dyDescent="0.35">
      <c r="A1491" s="3" t="s">
        <v>7650</v>
      </c>
      <c r="B1491">
        <v>35000000</v>
      </c>
      <c r="C1491">
        <v>10268846</v>
      </c>
      <c r="D1491">
        <f t="shared" si="23"/>
        <v>-24731154</v>
      </c>
    </row>
    <row r="1492" spans="1:6" x14ac:dyDescent="0.35">
      <c r="A1492" s="3" t="s">
        <v>7654</v>
      </c>
      <c r="B1492">
        <v>32000000</v>
      </c>
      <c r="C1492">
        <v>13303319</v>
      </c>
      <c r="D1492">
        <f t="shared" si="23"/>
        <v>-18696681</v>
      </c>
    </row>
    <row r="1493" spans="1:6" x14ac:dyDescent="0.35">
      <c r="A1493" s="3" t="s">
        <v>7660</v>
      </c>
      <c r="B1493">
        <v>35000000</v>
      </c>
      <c r="C1493">
        <v>10076136</v>
      </c>
      <c r="D1493">
        <f t="shared" si="23"/>
        <v>-24923864</v>
      </c>
    </row>
    <row r="1494" spans="1:6" x14ac:dyDescent="0.35">
      <c r="A1494" s="3" t="s">
        <v>7665</v>
      </c>
      <c r="B1494">
        <v>35000000</v>
      </c>
      <c r="C1494">
        <v>10499968</v>
      </c>
      <c r="D1494">
        <f t="shared" si="23"/>
        <v>-24500032</v>
      </c>
    </row>
    <row r="1495" spans="1:6" x14ac:dyDescent="0.35">
      <c r="A1495" s="3" t="s">
        <v>7669</v>
      </c>
      <c r="B1495">
        <v>38000000</v>
      </c>
      <c r="C1495">
        <v>7659747</v>
      </c>
      <c r="D1495">
        <f t="shared" si="23"/>
        <v>-30340253</v>
      </c>
    </row>
    <row r="1496" spans="1:6" x14ac:dyDescent="0.35">
      <c r="A1496" s="3" t="s">
        <v>7674</v>
      </c>
      <c r="B1496">
        <v>35000000</v>
      </c>
      <c r="C1496">
        <v>7948159</v>
      </c>
      <c r="D1496">
        <f t="shared" si="23"/>
        <v>-27051841</v>
      </c>
    </row>
    <row r="1497" spans="1:6" x14ac:dyDescent="0.35">
      <c r="A1497" s="3" t="s">
        <v>7678</v>
      </c>
      <c r="B1497">
        <v>35000000</v>
      </c>
      <c r="C1497">
        <v>11631245</v>
      </c>
      <c r="D1497">
        <f t="shared" si="23"/>
        <v>-23368755</v>
      </c>
    </row>
    <row r="1498" spans="1:6" x14ac:dyDescent="0.35">
      <c r="A1498" s="3" t="s">
        <v>7683</v>
      </c>
      <c r="B1498">
        <v>35000000</v>
      </c>
      <c r="C1498">
        <v>10137502</v>
      </c>
      <c r="D1498">
        <f t="shared" si="23"/>
        <v>-24862498</v>
      </c>
    </row>
    <row r="1499" spans="1:6" x14ac:dyDescent="0.35">
      <c r="A1499" s="3" t="s">
        <v>7690</v>
      </c>
      <c r="B1499">
        <v>35000000</v>
      </c>
      <c r="C1499">
        <v>6448817</v>
      </c>
      <c r="D1499">
        <f t="shared" si="23"/>
        <v>-28551183</v>
      </c>
    </row>
    <row r="1500" spans="1:6" x14ac:dyDescent="0.35">
      <c r="A1500" s="3" t="s">
        <v>7694</v>
      </c>
      <c r="B1500">
        <v>35000000</v>
      </c>
      <c r="C1500">
        <v>7458269</v>
      </c>
      <c r="D1500">
        <f t="shared" si="23"/>
        <v>-27541731</v>
      </c>
    </row>
    <row r="1501" spans="1:6" hidden="1" x14ac:dyDescent="0.35">
      <c r="A1501" s="3" t="s">
        <v>7697</v>
      </c>
      <c r="D1501">
        <f t="shared" si="23"/>
        <v>0</v>
      </c>
      <c r="E1501"/>
      <c r="F1501"/>
    </row>
    <row r="1502" spans="1:6" x14ac:dyDescent="0.35">
      <c r="A1502" s="3" t="s">
        <v>7701</v>
      </c>
      <c r="B1502">
        <v>35000000</v>
      </c>
      <c r="C1502">
        <v>4651977</v>
      </c>
      <c r="D1502">
        <f t="shared" si="23"/>
        <v>-30348023</v>
      </c>
    </row>
    <row r="1503" spans="1:6" x14ac:dyDescent="0.35">
      <c r="A1503" s="3" t="s">
        <v>7704</v>
      </c>
      <c r="B1503">
        <v>35000000</v>
      </c>
      <c r="C1503">
        <v>4496583</v>
      </c>
      <c r="D1503">
        <f t="shared" si="23"/>
        <v>-30503417</v>
      </c>
    </row>
    <row r="1504" spans="1:6" x14ac:dyDescent="0.35">
      <c r="A1504" s="3" t="s">
        <v>7708</v>
      </c>
      <c r="B1504">
        <v>35000000</v>
      </c>
      <c r="C1504">
        <v>2221994</v>
      </c>
      <c r="D1504">
        <f t="shared" si="23"/>
        <v>-32778006</v>
      </c>
    </row>
    <row r="1505" spans="1:6" x14ac:dyDescent="0.35">
      <c r="A1505" s="3" t="s">
        <v>7712</v>
      </c>
      <c r="B1505">
        <v>35000000</v>
      </c>
      <c r="C1505">
        <v>6592103</v>
      </c>
      <c r="D1505">
        <f t="shared" si="23"/>
        <v>-28407897</v>
      </c>
    </row>
    <row r="1506" spans="1:6" hidden="1" x14ac:dyDescent="0.35">
      <c r="A1506" s="3" t="s">
        <v>7717</v>
      </c>
      <c r="B1506">
        <v>35000000</v>
      </c>
      <c r="D1506">
        <f t="shared" si="23"/>
        <v>-35000000</v>
      </c>
      <c r="E1506"/>
      <c r="F1506"/>
    </row>
    <row r="1507" spans="1:6" hidden="1" x14ac:dyDescent="0.35">
      <c r="A1507" s="3" t="s">
        <v>7722</v>
      </c>
      <c r="C1507">
        <v>1877179</v>
      </c>
      <c r="D1507">
        <f t="shared" si="23"/>
        <v>1877179</v>
      </c>
      <c r="E1507"/>
      <c r="F1507"/>
    </row>
    <row r="1508" spans="1:6" x14ac:dyDescent="0.35">
      <c r="A1508" s="3" t="s">
        <v>7729</v>
      </c>
      <c r="B1508">
        <v>35000000</v>
      </c>
      <c r="C1508">
        <v>630779</v>
      </c>
      <c r="D1508">
        <f t="shared" si="23"/>
        <v>-34369221</v>
      </c>
    </row>
    <row r="1509" spans="1:6" hidden="1" x14ac:dyDescent="0.35">
      <c r="A1509" s="3" t="s">
        <v>7735</v>
      </c>
      <c r="C1509">
        <v>5100937</v>
      </c>
      <c r="D1509">
        <f t="shared" si="23"/>
        <v>5100937</v>
      </c>
      <c r="E1509"/>
      <c r="F1509"/>
    </row>
    <row r="1510" spans="1:6" hidden="1" x14ac:dyDescent="0.35">
      <c r="A1510" s="3" t="s">
        <v>580</v>
      </c>
      <c r="D1510">
        <f t="shared" si="23"/>
        <v>0</v>
      </c>
      <c r="E1510"/>
      <c r="F1510"/>
    </row>
    <row r="1511" spans="1:6" hidden="1" x14ac:dyDescent="0.35">
      <c r="A1511" s="3" t="s">
        <v>7741</v>
      </c>
      <c r="B1511">
        <v>32000000</v>
      </c>
      <c r="D1511">
        <f t="shared" si="23"/>
        <v>-32000000</v>
      </c>
      <c r="E1511"/>
      <c r="F1511"/>
    </row>
    <row r="1512" spans="1:6" hidden="1" x14ac:dyDescent="0.35">
      <c r="A1512" s="3" t="s">
        <v>7745</v>
      </c>
      <c r="B1512">
        <v>23000000</v>
      </c>
      <c r="D1512">
        <f t="shared" si="23"/>
        <v>-23000000</v>
      </c>
      <c r="E1512"/>
      <c r="F1512"/>
    </row>
    <row r="1513" spans="1:6" x14ac:dyDescent="0.35">
      <c r="A1513" s="3" t="s">
        <v>7750</v>
      </c>
      <c r="B1513">
        <v>34000000</v>
      </c>
      <c r="C1513">
        <v>102413606</v>
      </c>
      <c r="D1513">
        <f t="shared" si="23"/>
        <v>68413606</v>
      </c>
    </row>
    <row r="1514" spans="1:6" x14ac:dyDescent="0.35">
      <c r="A1514" s="3" t="s">
        <v>7756</v>
      </c>
      <c r="B1514">
        <v>35000000</v>
      </c>
      <c r="C1514">
        <v>10214013</v>
      </c>
      <c r="D1514">
        <f t="shared" si="23"/>
        <v>-24785987</v>
      </c>
    </row>
    <row r="1515" spans="1:6" x14ac:dyDescent="0.35">
      <c r="A1515" s="3" t="s">
        <v>7760</v>
      </c>
      <c r="B1515">
        <v>30000000</v>
      </c>
      <c r="C1515">
        <v>32000000</v>
      </c>
      <c r="D1515">
        <f t="shared" si="23"/>
        <v>2000000</v>
      </c>
    </row>
    <row r="1516" spans="1:6" x14ac:dyDescent="0.35">
      <c r="A1516" s="3" t="s">
        <v>7764</v>
      </c>
      <c r="B1516">
        <v>35000000</v>
      </c>
      <c r="C1516">
        <v>10139254</v>
      </c>
      <c r="D1516">
        <f t="shared" si="23"/>
        <v>-24860746</v>
      </c>
    </row>
    <row r="1517" spans="1:6" x14ac:dyDescent="0.35">
      <c r="A1517" s="3" t="s">
        <v>7770</v>
      </c>
      <c r="B1517">
        <v>34000000</v>
      </c>
      <c r="C1517">
        <v>11227940</v>
      </c>
      <c r="D1517">
        <f t="shared" si="23"/>
        <v>-22772060</v>
      </c>
    </row>
    <row r="1518" spans="1:6" x14ac:dyDescent="0.35">
      <c r="A1518" s="3" t="s">
        <v>7774</v>
      </c>
      <c r="B1518">
        <v>35000000</v>
      </c>
      <c r="C1518">
        <v>183125</v>
      </c>
      <c r="D1518">
        <f t="shared" si="23"/>
        <v>-34816875</v>
      </c>
    </row>
    <row r="1519" spans="1:6" x14ac:dyDescent="0.35">
      <c r="A1519" s="3" t="s">
        <v>7781</v>
      </c>
      <c r="B1519">
        <v>34000000</v>
      </c>
      <c r="C1519">
        <v>15081783</v>
      </c>
      <c r="D1519">
        <f t="shared" si="23"/>
        <v>-18918217</v>
      </c>
    </row>
    <row r="1520" spans="1:6" x14ac:dyDescent="0.35">
      <c r="A1520" s="3" t="s">
        <v>7788</v>
      </c>
      <c r="B1520">
        <v>34000000</v>
      </c>
      <c r="C1520">
        <v>37432299</v>
      </c>
      <c r="D1520">
        <f t="shared" si="23"/>
        <v>3432299</v>
      </c>
    </row>
    <row r="1521" spans="1:6" x14ac:dyDescent="0.35">
      <c r="A1521" s="3" t="s">
        <v>7793</v>
      </c>
      <c r="B1521">
        <v>34000000</v>
      </c>
      <c r="C1521">
        <v>10654581</v>
      </c>
      <c r="D1521">
        <f t="shared" si="23"/>
        <v>-23345419</v>
      </c>
    </row>
    <row r="1522" spans="1:6" x14ac:dyDescent="0.35">
      <c r="A1522" s="3" t="s">
        <v>7798</v>
      </c>
      <c r="B1522">
        <v>34000000</v>
      </c>
      <c r="C1522">
        <v>6543194</v>
      </c>
      <c r="D1522">
        <f t="shared" si="23"/>
        <v>-27456806</v>
      </c>
    </row>
    <row r="1523" spans="1:6" x14ac:dyDescent="0.35">
      <c r="A1523" s="3" t="s">
        <v>7802</v>
      </c>
      <c r="B1523">
        <v>35000000</v>
      </c>
      <c r="C1523">
        <v>13101142</v>
      </c>
      <c r="D1523">
        <f t="shared" si="23"/>
        <v>-21898858</v>
      </c>
    </row>
    <row r="1524" spans="1:6" x14ac:dyDescent="0.35">
      <c r="A1524" s="3" t="s">
        <v>7807</v>
      </c>
      <c r="B1524">
        <v>35000000</v>
      </c>
      <c r="C1524">
        <v>8324748</v>
      </c>
      <c r="D1524">
        <f t="shared" si="23"/>
        <v>-26675252</v>
      </c>
    </row>
    <row r="1525" spans="1:6" hidden="1" x14ac:dyDescent="0.35">
      <c r="A1525" s="3" t="s">
        <v>7811</v>
      </c>
      <c r="B1525">
        <v>35000000</v>
      </c>
      <c r="D1525">
        <f t="shared" si="23"/>
        <v>-35000000</v>
      </c>
      <c r="E1525"/>
      <c r="F1525"/>
    </row>
    <row r="1526" spans="1:6" x14ac:dyDescent="0.35">
      <c r="A1526" s="3" t="s">
        <v>7814</v>
      </c>
      <c r="B1526">
        <v>40000000</v>
      </c>
      <c r="C1526">
        <v>141340178</v>
      </c>
      <c r="D1526">
        <f t="shared" si="23"/>
        <v>101340178</v>
      </c>
    </row>
    <row r="1527" spans="1:6" x14ac:dyDescent="0.35">
      <c r="A1527" s="3" t="s">
        <v>7817</v>
      </c>
      <c r="B1527">
        <v>33000000</v>
      </c>
      <c r="C1527">
        <v>51758599</v>
      </c>
      <c r="D1527">
        <f t="shared" si="23"/>
        <v>18758599</v>
      </c>
    </row>
    <row r="1528" spans="1:6" x14ac:dyDescent="0.35">
      <c r="A1528" s="3" t="s">
        <v>7820</v>
      </c>
      <c r="B1528">
        <v>30000000</v>
      </c>
      <c r="C1528">
        <v>117559438</v>
      </c>
      <c r="D1528">
        <f t="shared" si="23"/>
        <v>87559438</v>
      </c>
    </row>
    <row r="1529" spans="1:6" x14ac:dyDescent="0.35">
      <c r="A1529" s="3" t="s">
        <v>7826</v>
      </c>
      <c r="B1529">
        <v>34000000</v>
      </c>
      <c r="C1529">
        <v>4091</v>
      </c>
      <c r="D1529">
        <f t="shared" si="23"/>
        <v>-33995909</v>
      </c>
    </row>
    <row r="1530" spans="1:6" x14ac:dyDescent="0.35">
      <c r="A1530" s="3" t="s">
        <v>7831</v>
      </c>
      <c r="B1530">
        <v>30000000</v>
      </c>
      <c r="C1530">
        <v>21426805</v>
      </c>
      <c r="D1530">
        <f t="shared" si="23"/>
        <v>-8573195</v>
      </c>
    </row>
    <row r="1531" spans="1:6" x14ac:dyDescent="0.35">
      <c r="A1531" s="3" t="s">
        <v>7839</v>
      </c>
      <c r="B1531">
        <v>33000000</v>
      </c>
      <c r="C1531">
        <v>35057332</v>
      </c>
      <c r="D1531">
        <f t="shared" si="23"/>
        <v>2057332</v>
      </c>
    </row>
    <row r="1532" spans="1:6" x14ac:dyDescent="0.35">
      <c r="A1532" s="3" t="s">
        <v>7843</v>
      </c>
      <c r="B1532">
        <v>33000000</v>
      </c>
      <c r="C1532">
        <v>34014398</v>
      </c>
      <c r="D1532">
        <f t="shared" si="23"/>
        <v>1014398</v>
      </c>
    </row>
    <row r="1533" spans="1:6" x14ac:dyDescent="0.35">
      <c r="A1533" s="3" t="s">
        <v>7848</v>
      </c>
      <c r="B1533">
        <v>33000000</v>
      </c>
      <c r="C1533">
        <v>28927720</v>
      </c>
      <c r="D1533">
        <f t="shared" si="23"/>
        <v>-4072280</v>
      </c>
    </row>
    <row r="1534" spans="1:6" x14ac:dyDescent="0.35">
      <c r="A1534" s="3" t="s">
        <v>7854</v>
      </c>
      <c r="B1534">
        <v>33000000</v>
      </c>
      <c r="C1534">
        <v>33682273</v>
      </c>
      <c r="D1534">
        <f t="shared" si="23"/>
        <v>682273</v>
      </c>
    </row>
    <row r="1535" spans="1:6" x14ac:dyDescent="0.35">
      <c r="A1535" s="3" t="s">
        <v>7859</v>
      </c>
      <c r="B1535">
        <v>10000000</v>
      </c>
      <c r="C1535">
        <v>4280577</v>
      </c>
      <c r="D1535">
        <f t="shared" si="23"/>
        <v>-5719423</v>
      </c>
    </row>
    <row r="1536" spans="1:6" x14ac:dyDescent="0.35">
      <c r="A1536" s="3" t="s">
        <v>7863</v>
      </c>
      <c r="B1536">
        <v>30000000</v>
      </c>
      <c r="C1536">
        <v>17120019</v>
      </c>
      <c r="D1536">
        <f t="shared" si="23"/>
        <v>-12879981</v>
      </c>
    </row>
    <row r="1537" spans="1:6" x14ac:dyDescent="0.35">
      <c r="A1537" s="3" t="s">
        <v>7867</v>
      </c>
      <c r="B1537">
        <v>38000000</v>
      </c>
      <c r="C1537">
        <v>8406264</v>
      </c>
      <c r="D1537">
        <f t="shared" si="23"/>
        <v>-29593736</v>
      </c>
    </row>
    <row r="1538" spans="1:6" x14ac:dyDescent="0.35">
      <c r="A1538" s="3" t="s">
        <v>7871</v>
      </c>
      <c r="B1538">
        <v>32500000</v>
      </c>
      <c r="C1538">
        <v>309125409</v>
      </c>
      <c r="D1538">
        <f t="shared" si="23"/>
        <v>276625409</v>
      </c>
    </row>
    <row r="1539" spans="1:6" x14ac:dyDescent="0.35">
      <c r="A1539" s="3" t="s">
        <v>7877</v>
      </c>
      <c r="B1539">
        <v>30000000</v>
      </c>
      <c r="C1539">
        <v>10955425</v>
      </c>
      <c r="D1539">
        <f t="shared" si="23"/>
        <v>-19044575</v>
      </c>
    </row>
    <row r="1540" spans="1:6" x14ac:dyDescent="0.35">
      <c r="A1540" s="3" t="s">
        <v>7881</v>
      </c>
      <c r="B1540">
        <v>32000000</v>
      </c>
      <c r="C1540">
        <v>34180954</v>
      </c>
      <c r="D1540">
        <f t="shared" ref="D1540:D1603" si="24">C1540-B1540</f>
        <v>2180954</v>
      </c>
    </row>
    <row r="1541" spans="1:6" hidden="1" x14ac:dyDescent="0.35">
      <c r="A1541" s="3" t="s">
        <v>7886</v>
      </c>
      <c r="C1541">
        <v>17225675</v>
      </c>
      <c r="D1541">
        <f t="shared" si="24"/>
        <v>17225675</v>
      </c>
      <c r="E1541"/>
      <c r="F1541"/>
    </row>
    <row r="1542" spans="1:6" x14ac:dyDescent="0.35">
      <c r="A1542" s="3" t="s">
        <v>7889</v>
      </c>
      <c r="B1542">
        <v>33000000</v>
      </c>
      <c r="C1542">
        <v>173381405</v>
      </c>
      <c r="D1542">
        <f t="shared" si="24"/>
        <v>140381405</v>
      </c>
    </row>
    <row r="1543" spans="1:6" x14ac:dyDescent="0.35">
      <c r="A1543" s="3" t="s">
        <v>7893</v>
      </c>
      <c r="B1543">
        <v>32000000</v>
      </c>
      <c r="C1543">
        <v>104632573</v>
      </c>
      <c r="D1543">
        <f t="shared" si="24"/>
        <v>72632573</v>
      </c>
    </row>
    <row r="1544" spans="1:6" x14ac:dyDescent="0.35">
      <c r="A1544" s="3" t="s">
        <v>7898</v>
      </c>
      <c r="B1544">
        <v>35000000</v>
      </c>
      <c r="C1544">
        <v>81150692</v>
      </c>
      <c r="D1544">
        <f t="shared" si="24"/>
        <v>46150692</v>
      </c>
    </row>
    <row r="1545" spans="1:6" x14ac:dyDescent="0.35">
      <c r="A1545" s="3" t="s">
        <v>7902</v>
      </c>
      <c r="B1545">
        <v>32000000</v>
      </c>
      <c r="C1545">
        <v>60328558</v>
      </c>
      <c r="D1545">
        <f t="shared" si="24"/>
        <v>28328558</v>
      </c>
    </row>
    <row r="1546" spans="1:6" x14ac:dyDescent="0.35">
      <c r="A1546" s="3" t="s">
        <v>7907</v>
      </c>
      <c r="B1546">
        <v>32000000</v>
      </c>
      <c r="C1546">
        <v>80197993</v>
      </c>
      <c r="D1546">
        <f t="shared" si="24"/>
        <v>48197993</v>
      </c>
    </row>
    <row r="1547" spans="1:6" x14ac:dyDescent="0.35">
      <c r="A1547" s="3" t="s">
        <v>7912</v>
      </c>
      <c r="B1547">
        <v>32500000</v>
      </c>
      <c r="C1547">
        <v>169076745</v>
      </c>
      <c r="D1547">
        <f t="shared" si="24"/>
        <v>136576745</v>
      </c>
    </row>
    <row r="1548" spans="1:6" x14ac:dyDescent="0.35">
      <c r="A1548" s="3" t="s">
        <v>7916</v>
      </c>
      <c r="B1548">
        <v>32000000</v>
      </c>
      <c r="C1548">
        <v>101470202</v>
      </c>
      <c r="D1548">
        <f t="shared" si="24"/>
        <v>69470202</v>
      </c>
    </row>
    <row r="1549" spans="1:6" x14ac:dyDescent="0.35">
      <c r="A1549" s="3" t="s">
        <v>7920</v>
      </c>
      <c r="B1549">
        <v>29000000</v>
      </c>
      <c r="C1549">
        <v>50041732</v>
      </c>
      <c r="D1549">
        <f t="shared" si="24"/>
        <v>21041732</v>
      </c>
    </row>
    <row r="1550" spans="1:6" x14ac:dyDescent="0.35">
      <c r="A1550" s="3" t="s">
        <v>7923</v>
      </c>
      <c r="B1550">
        <v>32000000</v>
      </c>
      <c r="C1550">
        <v>48814909</v>
      </c>
      <c r="D1550">
        <f t="shared" si="24"/>
        <v>16814909</v>
      </c>
    </row>
    <row r="1551" spans="1:6" x14ac:dyDescent="0.35">
      <c r="A1551" s="3" t="s">
        <v>7927</v>
      </c>
      <c r="B1551">
        <v>20000000</v>
      </c>
      <c r="C1551">
        <v>57744720</v>
      </c>
      <c r="D1551">
        <f t="shared" si="24"/>
        <v>37744720</v>
      </c>
    </row>
    <row r="1552" spans="1:6" x14ac:dyDescent="0.35">
      <c r="A1552" s="3" t="s">
        <v>7931</v>
      </c>
      <c r="B1552">
        <v>35000000</v>
      </c>
      <c r="C1552">
        <v>21784432</v>
      </c>
      <c r="D1552">
        <f t="shared" si="24"/>
        <v>-13215568</v>
      </c>
    </row>
    <row r="1553" spans="1:6" x14ac:dyDescent="0.35">
      <c r="A1553" s="3" t="s">
        <v>7934</v>
      </c>
      <c r="B1553">
        <v>32000000</v>
      </c>
      <c r="C1553">
        <v>37911876</v>
      </c>
      <c r="D1553">
        <f t="shared" si="24"/>
        <v>5911876</v>
      </c>
    </row>
    <row r="1554" spans="1:6" x14ac:dyDescent="0.35">
      <c r="A1554" s="3" t="s">
        <v>7939</v>
      </c>
      <c r="B1554">
        <v>32000000</v>
      </c>
      <c r="C1554">
        <v>54696902</v>
      </c>
      <c r="D1554">
        <f t="shared" si="24"/>
        <v>22696902</v>
      </c>
    </row>
    <row r="1555" spans="1:6" x14ac:dyDescent="0.35">
      <c r="A1555" s="3" t="s">
        <v>7945</v>
      </c>
      <c r="B1555">
        <v>32000000</v>
      </c>
      <c r="C1555">
        <v>36733909</v>
      </c>
      <c r="D1555">
        <f t="shared" si="24"/>
        <v>4733909</v>
      </c>
    </row>
    <row r="1556" spans="1:6" x14ac:dyDescent="0.35">
      <c r="A1556" s="3" t="s">
        <v>7949</v>
      </c>
      <c r="B1556">
        <v>32000000</v>
      </c>
      <c r="C1556">
        <v>35063732</v>
      </c>
      <c r="D1556">
        <f t="shared" si="24"/>
        <v>3063732</v>
      </c>
    </row>
    <row r="1557" spans="1:6" x14ac:dyDescent="0.35">
      <c r="A1557" s="3" t="s">
        <v>7954</v>
      </c>
      <c r="B1557">
        <v>33000000</v>
      </c>
      <c r="C1557">
        <v>99462</v>
      </c>
      <c r="D1557">
        <f t="shared" si="24"/>
        <v>-32900538</v>
      </c>
    </row>
    <row r="1558" spans="1:6" hidden="1" x14ac:dyDescent="0.35">
      <c r="A1558" s="3" t="s">
        <v>7960</v>
      </c>
      <c r="B1558">
        <v>35000000</v>
      </c>
      <c r="D1558">
        <f t="shared" si="24"/>
        <v>-35000000</v>
      </c>
      <c r="E1558"/>
      <c r="F1558"/>
    </row>
    <row r="1559" spans="1:6" x14ac:dyDescent="0.35">
      <c r="A1559" s="3" t="s">
        <v>7965</v>
      </c>
      <c r="B1559">
        <v>32000000</v>
      </c>
      <c r="C1559">
        <v>32701088</v>
      </c>
      <c r="D1559">
        <f t="shared" si="24"/>
        <v>701088</v>
      </c>
    </row>
    <row r="1560" spans="1:6" x14ac:dyDescent="0.35">
      <c r="A1560" s="3" t="s">
        <v>7970</v>
      </c>
      <c r="B1560">
        <v>32000000</v>
      </c>
      <c r="C1560">
        <v>31493782</v>
      </c>
      <c r="D1560">
        <f t="shared" si="24"/>
        <v>-506218</v>
      </c>
    </row>
    <row r="1561" spans="1:6" x14ac:dyDescent="0.35">
      <c r="A1561" s="3" t="s">
        <v>7973</v>
      </c>
      <c r="B1561">
        <v>32000000</v>
      </c>
      <c r="C1561">
        <v>43095600</v>
      </c>
      <c r="D1561">
        <f t="shared" si="24"/>
        <v>11095600</v>
      </c>
    </row>
    <row r="1562" spans="1:6" x14ac:dyDescent="0.35">
      <c r="A1562" s="3" t="s">
        <v>7978</v>
      </c>
      <c r="B1562">
        <v>32000000</v>
      </c>
      <c r="C1562">
        <v>18636537</v>
      </c>
      <c r="D1562">
        <f t="shared" si="24"/>
        <v>-13363463</v>
      </c>
    </row>
    <row r="1563" spans="1:6" x14ac:dyDescent="0.35">
      <c r="A1563" s="3" t="s">
        <v>7983</v>
      </c>
      <c r="B1563">
        <v>28000000</v>
      </c>
      <c r="C1563">
        <v>17848322</v>
      </c>
      <c r="D1563">
        <f t="shared" si="24"/>
        <v>-10151678</v>
      </c>
    </row>
    <row r="1564" spans="1:6" x14ac:dyDescent="0.35">
      <c r="A1564" s="3" t="s">
        <v>7989</v>
      </c>
      <c r="B1564">
        <v>55000000</v>
      </c>
      <c r="C1564">
        <v>16640210</v>
      </c>
      <c r="D1564">
        <f t="shared" si="24"/>
        <v>-38359790</v>
      </c>
    </row>
    <row r="1565" spans="1:6" x14ac:dyDescent="0.35">
      <c r="A1565" s="3" t="s">
        <v>7994</v>
      </c>
      <c r="B1565">
        <v>32000000</v>
      </c>
      <c r="C1565">
        <v>13763130</v>
      </c>
      <c r="D1565">
        <f t="shared" si="24"/>
        <v>-18236870</v>
      </c>
    </row>
    <row r="1566" spans="1:6" x14ac:dyDescent="0.35">
      <c r="A1566" s="3" t="s">
        <v>7999</v>
      </c>
      <c r="B1566">
        <v>35000000</v>
      </c>
      <c r="C1566">
        <v>10956379</v>
      </c>
      <c r="D1566">
        <f t="shared" si="24"/>
        <v>-24043621</v>
      </c>
    </row>
    <row r="1567" spans="1:6" x14ac:dyDescent="0.35">
      <c r="A1567" s="3" t="s">
        <v>8002</v>
      </c>
      <c r="B1567">
        <v>30000000</v>
      </c>
      <c r="C1567">
        <v>4357000</v>
      </c>
      <c r="D1567">
        <f t="shared" si="24"/>
        <v>-25643000</v>
      </c>
    </row>
    <row r="1568" spans="1:6" x14ac:dyDescent="0.35">
      <c r="A1568" s="3" t="s">
        <v>8007</v>
      </c>
      <c r="B1568">
        <v>30000000</v>
      </c>
      <c r="C1568">
        <v>22525921</v>
      </c>
      <c r="D1568">
        <f t="shared" si="24"/>
        <v>-7474079</v>
      </c>
    </row>
    <row r="1569" spans="1:6" x14ac:dyDescent="0.35">
      <c r="A1569" s="3" t="s">
        <v>8012</v>
      </c>
      <c r="B1569">
        <v>32000000</v>
      </c>
      <c r="C1569">
        <v>3562749</v>
      </c>
      <c r="D1569">
        <f t="shared" si="24"/>
        <v>-28437251</v>
      </c>
    </row>
    <row r="1570" spans="1:6" x14ac:dyDescent="0.35">
      <c r="A1570" s="3" t="s">
        <v>8016</v>
      </c>
      <c r="B1570">
        <v>32000000</v>
      </c>
      <c r="C1570">
        <v>2899970</v>
      </c>
      <c r="D1570">
        <f t="shared" si="24"/>
        <v>-29100030</v>
      </c>
    </row>
    <row r="1571" spans="1:6" x14ac:dyDescent="0.35">
      <c r="A1571" s="3" t="s">
        <v>8019</v>
      </c>
      <c r="B1571">
        <v>32000000</v>
      </c>
      <c r="C1571">
        <v>1304837</v>
      </c>
      <c r="D1571">
        <f t="shared" si="24"/>
        <v>-30695163</v>
      </c>
    </row>
    <row r="1572" spans="1:6" hidden="1" x14ac:dyDescent="0.35">
      <c r="A1572" s="3" t="s">
        <v>8025</v>
      </c>
      <c r="B1572">
        <v>32000000</v>
      </c>
      <c r="D1572">
        <f t="shared" si="24"/>
        <v>-32000000</v>
      </c>
      <c r="E1572"/>
      <c r="F1572"/>
    </row>
    <row r="1573" spans="1:6" x14ac:dyDescent="0.35">
      <c r="A1573" s="3" t="s">
        <v>8029</v>
      </c>
      <c r="B1573">
        <v>31500000</v>
      </c>
      <c r="C1573">
        <v>78800000</v>
      </c>
      <c r="D1573">
        <f t="shared" si="24"/>
        <v>47300000</v>
      </c>
    </row>
    <row r="1574" spans="1:6" x14ac:dyDescent="0.35">
      <c r="A1574" s="3" t="s">
        <v>8033</v>
      </c>
      <c r="B1574">
        <v>32000000</v>
      </c>
      <c r="C1574">
        <v>17797316</v>
      </c>
      <c r="D1574">
        <f t="shared" si="24"/>
        <v>-14202684</v>
      </c>
    </row>
    <row r="1575" spans="1:6" x14ac:dyDescent="0.35">
      <c r="A1575" s="3" t="s">
        <v>8036</v>
      </c>
      <c r="B1575">
        <v>6500000</v>
      </c>
      <c r="C1575">
        <v>82528097</v>
      </c>
      <c r="D1575">
        <f t="shared" si="24"/>
        <v>76028097</v>
      </c>
    </row>
    <row r="1576" spans="1:6" x14ac:dyDescent="0.35">
      <c r="A1576" s="3" t="s">
        <v>8042</v>
      </c>
      <c r="B1576">
        <v>31500000</v>
      </c>
      <c r="C1576">
        <v>14268533</v>
      </c>
      <c r="D1576">
        <f t="shared" si="24"/>
        <v>-17231467</v>
      </c>
    </row>
    <row r="1577" spans="1:6" x14ac:dyDescent="0.35">
      <c r="A1577" s="3" t="s">
        <v>8046</v>
      </c>
      <c r="B1577">
        <v>31000000</v>
      </c>
      <c r="C1577">
        <v>87100000</v>
      </c>
      <c r="D1577">
        <f t="shared" si="24"/>
        <v>56100000</v>
      </c>
    </row>
    <row r="1578" spans="1:6" x14ac:dyDescent="0.35">
      <c r="A1578" s="3" t="s">
        <v>8049</v>
      </c>
      <c r="B1578">
        <v>31000000</v>
      </c>
      <c r="C1578">
        <v>93749203</v>
      </c>
      <c r="D1578">
        <f t="shared" si="24"/>
        <v>62749203</v>
      </c>
    </row>
    <row r="1579" spans="1:6" x14ac:dyDescent="0.35">
      <c r="A1579" s="3" t="s">
        <v>8053</v>
      </c>
      <c r="B1579">
        <v>34000000</v>
      </c>
      <c r="C1579">
        <v>62700000</v>
      </c>
      <c r="D1579">
        <f t="shared" si="24"/>
        <v>28700000</v>
      </c>
    </row>
    <row r="1580" spans="1:6" x14ac:dyDescent="0.35">
      <c r="A1580" s="3" t="s">
        <v>8057</v>
      </c>
      <c r="B1580">
        <v>25000000</v>
      </c>
      <c r="C1580">
        <v>59073773</v>
      </c>
      <c r="D1580">
        <f t="shared" si="24"/>
        <v>34073773</v>
      </c>
    </row>
    <row r="1581" spans="1:6" x14ac:dyDescent="0.35">
      <c r="A1581" s="3" t="s">
        <v>8061</v>
      </c>
      <c r="B1581">
        <v>31000000</v>
      </c>
      <c r="C1581">
        <v>24185781</v>
      </c>
      <c r="D1581">
        <f t="shared" si="24"/>
        <v>-6814219</v>
      </c>
    </row>
    <row r="1582" spans="1:6" x14ac:dyDescent="0.35">
      <c r="A1582" s="3" t="s">
        <v>8067</v>
      </c>
      <c r="B1582">
        <v>31000000</v>
      </c>
      <c r="C1582">
        <v>53133888</v>
      </c>
      <c r="D1582">
        <f t="shared" si="24"/>
        <v>22133888</v>
      </c>
    </row>
    <row r="1583" spans="1:6" x14ac:dyDescent="0.35">
      <c r="A1583" s="3" t="s">
        <v>8072</v>
      </c>
      <c r="B1583">
        <v>31000000</v>
      </c>
      <c r="C1583">
        <v>44983704</v>
      </c>
      <c r="D1583">
        <f t="shared" si="24"/>
        <v>13983704</v>
      </c>
    </row>
    <row r="1584" spans="1:6" x14ac:dyDescent="0.35">
      <c r="A1584" s="3" t="s">
        <v>973</v>
      </c>
      <c r="B1584">
        <v>144000000</v>
      </c>
      <c r="C1584">
        <v>118099659</v>
      </c>
      <c r="D1584">
        <f t="shared" si="24"/>
        <v>-25900341</v>
      </c>
    </row>
    <row r="1585" spans="1:4" x14ac:dyDescent="0.35">
      <c r="A1585" s="3" t="s">
        <v>8076</v>
      </c>
      <c r="B1585">
        <v>31000000</v>
      </c>
      <c r="C1585">
        <v>58879132</v>
      </c>
      <c r="D1585">
        <f t="shared" si="24"/>
        <v>27879132</v>
      </c>
    </row>
    <row r="1586" spans="1:4" x14ac:dyDescent="0.35">
      <c r="A1586" s="3" t="s">
        <v>8079</v>
      </c>
      <c r="B1586">
        <v>30250000</v>
      </c>
      <c r="C1586">
        <v>72077000</v>
      </c>
      <c r="D1586">
        <f t="shared" si="24"/>
        <v>41827000</v>
      </c>
    </row>
    <row r="1587" spans="1:4" x14ac:dyDescent="0.35">
      <c r="A1587" s="3" t="s">
        <v>8084</v>
      </c>
      <c r="B1587">
        <v>45000000</v>
      </c>
      <c r="C1587">
        <v>170684505</v>
      </c>
      <c r="D1587">
        <f t="shared" si="24"/>
        <v>125684505</v>
      </c>
    </row>
    <row r="1588" spans="1:4" x14ac:dyDescent="0.35">
      <c r="A1588" s="3" t="s">
        <v>8088</v>
      </c>
      <c r="B1588">
        <v>34200000</v>
      </c>
      <c r="C1588">
        <v>163479795</v>
      </c>
      <c r="D1588">
        <f t="shared" si="24"/>
        <v>129279795</v>
      </c>
    </row>
    <row r="1589" spans="1:4" x14ac:dyDescent="0.35">
      <c r="A1589" s="3" t="s">
        <v>8093</v>
      </c>
      <c r="B1589">
        <v>30000000</v>
      </c>
      <c r="C1589">
        <v>145096820</v>
      </c>
      <c r="D1589">
        <f t="shared" si="24"/>
        <v>115096820</v>
      </c>
    </row>
    <row r="1590" spans="1:4" x14ac:dyDescent="0.35">
      <c r="A1590" s="3" t="s">
        <v>8096</v>
      </c>
      <c r="B1590">
        <v>30000000</v>
      </c>
      <c r="C1590">
        <v>191796233</v>
      </c>
      <c r="D1590">
        <f t="shared" si="24"/>
        <v>161796233</v>
      </c>
    </row>
    <row r="1591" spans="1:4" x14ac:dyDescent="0.35">
      <c r="A1591" s="3" t="s">
        <v>8099</v>
      </c>
      <c r="B1591">
        <v>25000000</v>
      </c>
      <c r="C1591">
        <v>121248145</v>
      </c>
      <c r="D1591">
        <f t="shared" si="24"/>
        <v>96248145</v>
      </c>
    </row>
    <row r="1592" spans="1:4" x14ac:dyDescent="0.35">
      <c r="A1592" s="3" t="s">
        <v>8104</v>
      </c>
      <c r="B1592">
        <v>30000000</v>
      </c>
      <c r="C1592">
        <v>125014030</v>
      </c>
      <c r="D1592">
        <f t="shared" si="24"/>
        <v>95014030</v>
      </c>
    </row>
    <row r="1593" spans="1:4" x14ac:dyDescent="0.35">
      <c r="A1593" s="3" t="s">
        <v>8109</v>
      </c>
      <c r="B1593">
        <v>31000000</v>
      </c>
      <c r="C1593">
        <v>11854694</v>
      </c>
      <c r="D1593">
        <f t="shared" si="24"/>
        <v>-19145306</v>
      </c>
    </row>
    <row r="1594" spans="1:4" x14ac:dyDescent="0.35">
      <c r="A1594" s="3" t="s">
        <v>8112</v>
      </c>
      <c r="B1594">
        <v>30000000</v>
      </c>
      <c r="C1594">
        <v>115648585</v>
      </c>
      <c r="D1594">
        <f t="shared" si="24"/>
        <v>85648585</v>
      </c>
    </row>
    <row r="1595" spans="1:4" x14ac:dyDescent="0.35">
      <c r="A1595" s="3" t="s">
        <v>8115</v>
      </c>
      <c r="B1595">
        <v>30000000</v>
      </c>
      <c r="C1595">
        <v>122012643</v>
      </c>
      <c r="D1595">
        <f t="shared" si="24"/>
        <v>92012643</v>
      </c>
    </row>
    <row r="1596" spans="1:4" x14ac:dyDescent="0.35">
      <c r="A1596" s="3" t="s">
        <v>8118</v>
      </c>
      <c r="B1596">
        <v>30000000</v>
      </c>
      <c r="C1596">
        <v>116631310</v>
      </c>
      <c r="D1596">
        <f t="shared" si="24"/>
        <v>86631310</v>
      </c>
    </row>
    <row r="1597" spans="1:4" x14ac:dyDescent="0.35">
      <c r="A1597" s="3" t="s">
        <v>8121</v>
      </c>
      <c r="B1597">
        <v>20000000</v>
      </c>
      <c r="C1597">
        <v>114324072</v>
      </c>
      <c r="D1597">
        <f t="shared" si="24"/>
        <v>94324072</v>
      </c>
    </row>
    <row r="1598" spans="1:4" x14ac:dyDescent="0.35">
      <c r="A1598" s="3" t="s">
        <v>8124</v>
      </c>
      <c r="B1598">
        <v>38000000</v>
      </c>
      <c r="C1598">
        <v>113502246</v>
      </c>
      <c r="D1598">
        <f t="shared" si="24"/>
        <v>75502246</v>
      </c>
    </row>
    <row r="1599" spans="1:4" x14ac:dyDescent="0.35">
      <c r="A1599" s="3" t="s">
        <v>8128</v>
      </c>
      <c r="B1599">
        <v>30000000</v>
      </c>
      <c r="C1599">
        <v>108360000</v>
      </c>
      <c r="D1599">
        <f t="shared" si="24"/>
        <v>78360000</v>
      </c>
    </row>
    <row r="1600" spans="1:4" x14ac:dyDescent="0.35">
      <c r="A1600" s="3" t="s">
        <v>8131</v>
      </c>
      <c r="B1600">
        <v>37000000</v>
      </c>
      <c r="C1600">
        <v>108244774</v>
      </c>
      <c r="D1600">
        <f t="shared" si="24"/>
        <v>71244774</v>
      </c>
    </row>
    <row r="1601" spans="1:4" x14ac:dyDescent="0.35">
      <c r="A1601" s="3" t="s">
        <v>8135</v>
      </c>
      <c r="B1601">
        <v>26000000</v>
      </c>
      <c r="C1601">
        <v>105444419</v>
      </c>
      <c r="D1601">
        <f t="shared" si="24"/>
        <v>79444419</v>
      </c>
    </row>
    <row r="1602" spans="1:4" x14ac:dyDescent="0.35">
      <c r="A1602" s="3" t="s">
        <v>8138</v>
      </c>
      <c r="B1602">
        <v>33000000</v>
      </c>
      <c r="C1602">
        <v>100125340</v>
      </c>
      <c r="D1602">
        <f t="shared" si="24"/>
        <v>67125340</v>
      </c>
    </row>
    <row r="1603" spans="1:4" x14ac:dyDescent="0.35">
      <c r="A1603" s="3" t="s">
        <v>8141</v>
      </c>
      <c r="B1603">
        <v>30000000</v>
      </c>
      <c r="C1603">
        <v>115646235</v>
      </c>
      <c r="D1603">
        <f t="shared" si="24"/>
        <v>85646235</v>
      </c>
    </row>
    <row r="1604" spans="1:4" x14ac:dyDescent="0.35">
      <c r="A1604" s="3" t="s">
        <v>8146</v>
      </c>
      <c r="B1604">
        <v>30000000</v>
      </c>
      <c r="C1604">
        <v>85416609</v>
      </c>
      <c r="D1604">
        <f t="shared" ref="D1604:D1667" si="25">C1604-B1604</f>
        <v>55416609</v>
      </c>
    </row>
    <row r="1605" spans="1:4" x14ac:dyDescent="0.35">
      <c r="A1605" s="3" t="s">
        <v>8151</v>
      </c>
      <c r="B1605">
        <v>25000000</v>
      </c>
      <c r="C1605">
        <v>90135191</v>
      </c>
      <c r="D1605">
        <f t="shared" si="25"/>
        <v>65135191</v>
      </c>
    </row>
    <row r="1606" spans="1:4" x14ac:dyDescent="0.35">
      <c r="A1606" s="3" t="s">
        <v>8155</v>
      </c>
      <c r="B1606">
        <v>30000000</v>
      </c>
      <c r="C1606">
        <v>100422786</v>
      </c>
      <c r="D1606">
        <f t="shared" si="25"/>
        <v>70422786</v>
      </c>
    </row>
    <row r="1607" spans="1:4" x14ac:dyDescent="0.35">
      <c r="A1607" s="3" t="s">
        <v>8159</v>
      </c>
      <c r="B1607">
        <v>30000000</v>
      </c>
      <c r="C1607">
        <v>106694016</v>
      </c>
      <c r="D1607">
        <f t="shared" si="25"/>
        <v>76694016</v>
      </c>
    </row>
    <row r="1608" spans="1:4" x14ac:dyDescent="0.35">
      <c r="A1608" s="3" t="s">
        <v>8162</v>
      </c>
      <c r="B1608">
        <v>29000000</v>
      </c>
      <c r="C1608">
        <v>64286</v>
      </c>
      <c r="D1608">
        <f t="shared" si="25"/>
        <v>-28935714</v>
      </c>
    </row>
    <row r="1609" spans="1:4" x14ac:dyDescent="0.35">
      <c r="A1609" s="3" t="s">
        <v>8166</v>
      </c>
      <c r="B1609">
        <v>30000000</v>
      </c>
      <c r="C1609">
        <v>76806312</v>
      </c>
      <c r="D1609">
        <f t="shared" si="25"/>
        <v>46806312</v>
      </c>
    </row>
    <row r="1610" spans="1:4" x14ac:dyDescent="0.35">
      <c r="A1610" s="3" t="s">
        <v>8171</v>
      </c>
      <c r="B1610">
        <v>30000000</v>
      </c>
      <c r="C1610">
        <v>79566871</v>
      </c>
      <c r="D1610">
        <f t="shared" si="25"/>
        <v>49566871</v>
      </c>
    </row>
    <row r="1611" spans="1:4" x14ac:dyDescent="0.35">
      <c r="A1611" s="3" t="s">
        <v>8176</v>
      </c>
      <c r="B1611">
        <v>30000000</v>
      </c>
      <c r="C1611">
        <v>76501438</v>
      </c>
      <c r="D1611">
        <f t="shared" si="25"/>
        <v>46501438</v>
      </c>
    </row>
    <row r="1612" spans="1:4" x14ac:dyDescent="0.35">
      <c r="A1612" s="3" t="s">
        <v>8179</v>
      </c>
      <c r="B1612">
        <v>30000000</v>
      </c>
      <c r="C1612">
        <v>74787599</v>
      </c>
      <c r="D1612">
        <f t="shared" si="25"/>
        <v>44787599</v>
      </c>
    </row>
    <row r="1613" spans="1:4" x14ac:dyDescent="0.35">
      <c r="A1613" s="3" t="s">
        <v>8183</v>
      </c>
      <c r="B1613">
        <v>30000000</v>
      </c>
      <c r="C1613">
        <v>66528842</v>
      </c>
      <c r="D1613">
        <f t="shared" si="25"/>
        <v>36528842</v>
      </c>
    </row>
    <row r="1614" spans="1:4" x14ac:dyDescent="0.35">
      <c r="A1614" s="3" t="s">
        <v>8187</v>
      </c>
      <c r="B1614">
        <v>25000000</v>
      </c>
      <c r="C1614">
        <v>83813460</v>
      </c>
      <c r="D1614">
        <f t="shared" si="25"/>
        <v>58813460</v>
      </c>
    </row>
    <row r="1615" spans="1:4" x14ac:dyDescent="0.35">
      <c r="A1615" s="3" t="s">
        <v>8193</v>
      </c>
      <c r="B1615">
        <v>30000000</v>
      </c>
      <c r="C1615">
        <v>65010106</v>
      </c>
      <c r="D1615">
        <f t="shared" si="25"/>
        <v>35010106</v>
      </c>
    </row>
    <row r="1616" spans="1:4" x14ac:dyDescent="0.35">
      <c r="A1616" s="3" t="s">
        <v>8201</v>
      </c>
      <c r="B1616">
        <v>35000000</v>
      </c>
      <c r="C1616">
        <v>66359959</v>
      </c>
      <c r="D1616">
        <f t="shared" si="25"/>
        <v>31359959</v>
      </c>
    </row>
    <row r="1617" spans="1:6" x14ac:dyDescent="0.35">
      <c r="A1617" s="3" t="s">
        <v>8206</v>
      </c>
      <c r="B1617">
        <v>30000000</v>
      </c>
      <c r="C1617">
        <v>66468315</v>
      </c>
      <c r="D1617">
        <f t="shared" si="25"/>
        <v>36468315</v>
      </c>
    </row>
    <row r="1618" spans="1:6" x14ac:dyDescent="0.35">
      <c r="A1618" s="3" t="s">
        <v>8210</v>
      </c>
      <c r="B1618">
        <v>30000000</v>
      </c>
      <c r="C1618">
        <v>64172251</v>
      </c>
      <c r="D1618">
        <f t="shared" si="25"/>
        <v>34172251</v>
      </c>
    </row>
    <row r="1619" spans="1:6" x14ac:dyDescent="0.35">
      <c r="A1619" s="3" t="s">
        <v>8215</v>
      </c>
      <c r="B1619">
        <v>30000000</v>
      </c>
      <c r="C1619">
        <v>66600000</v>
      </c>
      <c r="D1619">
        <f t="shared" si="25"/>
        <v>36600000</v>
      </c>
    </row>
    <row r="1620" spans="1:6" x14ac:dyDescent="0.35">
      <c r="A1620" s="3" t="s">
        <v>8218</v>
      </c>
      <c r="B1620">
        <v>30000000</v>
      </c>
      <c r="C1620">
        <v>63536011</v>
      </c>
      <c r="D1620">
        <f t="shared" si="25"/>
        <v>33536011</v>
      </c>
    </row>
    <row r="1621" spans="1:6" x14ac:dyDescent="0.35">
      <c r="A1621" s="3" t="s">
        <v>8222</v>
      </c>
      <c r="B1621">
        <v>30000000</v>
      </c>
      <c r="C1621">
        <v>62877175</v>
      </c>
      <c r="D1621">
        <f t="shared" si="25"/>
        <v>32877175</v>
      </c>
    </row>
    <row r="1622" spans="1:6" hidden="1" x14ac:dyDescent="0.35">
      <c r="A1622" s="3" t="s">
        <v>8227</v>
      </c>
      <c r="D1622">
        <f t="shared" si="25"/>
        <v>0</v>
      </c>
      <c r="E1622"/>
      <c r="F1622"/>
    </row>
    <row r="1623" spans="1:6" x14ac:dyDescent="0.35">
      <c r="A1623" s="3" t="s">
        <v>8231</v>
      </c>
      <c r="B1623">
        <v>45000000</v>
      </c>
      <c r="C1623">
        <v>74484168</v>
      </c>
      <c r="D1623">
        <f t="shared" si="25"/>
        <v>29484168</v>
      </c>
    </row>
    <row r="1624" spans="1:6" x14ac:dyDescent="0.35">
      <c r="A1624" s="3" t="s">
        <v>8236</v>
      </c>
      <c r="B1624">
        <v>30000000</v>
      </c>
      <c r="C1624">
        <v>60269340</v>
      </c>
      <c r="D1624">
        <f t="shared" si="25"/>
        <v>30269340</v>
      </c>
    </row>
    <row r="1625" spans="1:6" x14ac:dyDescent="0.35">
      <c r="A1625" s="3" t="s">
        <v>8240</v>
      </c>
      <c r="B1625">
        <v>30000000</v>
      </c>
      <c r="C1625">
        <v>60033780</v>
      </c>
      <c r="D1625">
        <f t="shared" si="25"/>
        <v>30033780</v>
      </c>
    </row>
    <row r="1626" spans="1:6" x14ac:dyDescent="0.35">
      <c r="A1626" s="3" t="s">
        <v>8243</v>
      </c>
      <c r="B1626">
        <v>30000000</v>
      </c>
      <c r="C1626">
        <v>58715510</v>
      </c>
      <c r="D1626">
        <f t="shared" si="25"/>
        <v>28715510</v>
      </c>
    </row>
    <row r="1627" spans="1:6" x14ac:dyDescent="0.35">
      <c r="A1627" s="3" t="s">
        <v>8248</v>
      </c>
      <c r="B1627">
        <v>19000000</v>
      </c>
      <c r="C1627">
        <v>58156435</v>
      </c>
      <c r="D1627">
        <f t="shared" si="25"/>
        <v>39156435</v>
      </c>
    </row>
    <row r="1628" spans="1:6" x14ac:dyDescent="0.35">
      <c r="A1628" s="3" t="s">
        <v>8252</v>
      </c>
      <c r="B1628">
        <v>37000000</v>
      </c>
      <c r="C1628">
        <v>56044241</v>
      </c>
      <c r="D1628">
        <f t="shared" si="25"/>
        <v>19044241</v>
      </c>
    </row>
    <row r="1629" spans="1:6" x14ac:dyDescent="0.35">
      <c r="A1629" s="3" t="s">
        <v>8257</v>
      </c>
      <c r="B1629">
        <v>17000000</v>
      </c>
      <c r="C1629">
        <v>56816662</v>
      </c>
      <c r="D1629">
        <f t="shared" si="25"/>
        <v>39816662</v>
      </c>
    </row>
    <row r="1630" spans="1:6" x14ac:dyDescent="0.35">
      <c r="A1630" s="3" t="s">
        <v>8262</v>
      </c>
      <c r="B1630">
        <v>42000000</v>
      </c>
      <c r="C1630">
        <v>64238770</v>
      </c>
      <c r="D1630">
        <f t="shared" si="25"/>
        <v>22238770</v>
      </c>
    </row>
    <row r="1631" spans="1:6" x14ac:dyDescent="0.35">
      <c r="A1631" s="3" t="s">
        <v>8266</v>
      </c>
      <c r="B1631">
        <v>30000000</v>
      </c>
      <c r="C1631">
        <v>52937130</v>
      </c>
      <c r="D1631">
        <f t="shared" si="25"/>
        <v>22937130</v>
      </c>
    </row>
    <row r="1632" spans="1:6" x14ac:dyDescent="0.35">
      <c r="A1632" s="3" t="s">
        <v>8270</v>
      </c>
      <c r="B1632">
        <v>55000000</v>
      </c>
      <c r="C1632">
        <v>52799004</v>
      </c>
      <c r="D1632">
        <f t="shared" si="25"/>
        <v>-2200996</v>
      </c>
    </row>
    <row r="1633" spans="1:6" x14ac:dyDescent="0.35">
      <c r="A1633" s="3" t="s">
        <v>8275</v>
      </c>
      <c r="B1633">
        <v>27800000</v>
      </c>
      <c r="C1633">
        <v>55210049</v>
      </c>
      <c r="D1633">
        <f t="shared" si="25"/>
        <v>27410049</v>
      </c>
    </row>
    <row r="1634" spans="1:6" x14ac:dyDescent="0.35">
      <c r="A1634" s="3" t="s">
        <v>8280</v>
      </c>
      <c r="B1634">
        <v>30000000</v>
      </c>
      <c r="C1634">
        <v>51432423</v>
      </c>
      <c r="D1634">
        <f t="shared" si="25"/>
        <v>21432423</v>
      </c>
    </row>
    <row r="1635" spans="1:6" x14ac:dyDescent="0.35">
      <c r="A1635" s="3" t="s">
        <v>8284</v>
      </c>
      <c r="B1635">
        <v>30000000</v>
      </c>
      <c r="C1635">
        <v>51109400</v>
      </c>
      <c r="D1635">
        <f t="shared" si="25"/>
        <v>21109400</v>
      </c>
    </row>
    <row r="1636" spans="1:6" x14ac:dyDescent="0.35">
      <c r="A1636" s="3" t="s">
        <v>8289</v>
      </c>
      <c r="B1636">
        <v>30000000</v>
      </c>
      <c r="C1636">
        <v>50300000</v>
      </c>
      <c r="D1636">
        <f t="shared" si="25"/>
        <v>20300000</v>
      </c>
    </row>
    <row r="1637" spans="1:6" x14ac:dyDescent="0.35">
      <c r="A1637" s="3" t="s">
        <v>8297</v>
      </c>
      <c r="B1637">
        <v>30000000</v>
      </c>
      <c r="C1637">
        <v>56068547</v>
      </c>
      <c r="D1637">
        <f t="shared" si="25"/>
        <v>26068547</v>
      </c>
    </row>
    <row r="1638" spans="1:6" x14ac:dyDescent="0.35">
      <c r="A1638" s="3" t="s">
        <v>8301</v>
      </c>
      <c r="B1638">
        <v>30000000</v>
      </c>
      <c r="C1638">
        <v>53680848</v>
      </c>
      <c r="D1638">
        <f t="shared" si="25"/>
        <v>23680848</v>
      </c>
    </row>
    <row r="1639" spans="1:6" hidden="1" x14ac:dyDescent="0.35">
      <c r="A1639" s="3" t="s">
        <v>8307</v>
      </c>
      <c r="C1639">
        <v>49186871</v>
      </c>
      <c r="D1639">
        <f t="shared" si="25"/>
        <v>49186871</v>
      </c>
      <c r="E1639"/>
      <c r="F1639"/>
    </row>
    <row r="1640" spans="1:6" x14ac:dyDescent="0.35">
      <c r="A1640" s="3" t="s">
        <v>8311</v>
      </c>
      <c r="B1640">
        <v>30000000</v>
      </c>
      <c r="C1640">
        <v>50921738</v>
      </c>
      <c r="D1640">
        <f t="shared" si="25"/>
        <v>20921738</v>
      </c>
    </row>
    <row r="1641" spans="1:6" x14ac:dyDescent="0.35">
      <c r="A1641" s="3" t="s">
        <v>8316</v>
      </c>
      <c r="B1641">
        <v>30000000</v>
      </c>
      <c r="C1641">
        <v>53021560</v>
      </c>
      <c r="D1641">
        <f t="shared" si="25"/>
        <v>23021560</v>
      </c>
    </row>
    <row r="1642" spans="1:6" x14ac:dyDescent="0.35">
      <c r="A1642" s="3" t="s">
        <v>8321</v>
      </c>
      <c r="B1642">
        <v>30000000</v>
      </c>
      <c r="C1642">
        <v>45645204</v>
      </c>
      <c r="D1642">
        <f t="shared" si="25"/>
        <v>15645204</v>
      </c>
    </row>
    <row r="1643" spans="1:6" hidden="1" x14ac:dyDescent="0.35">
      <c r="A1643" s="3" t="s">
        <v>8326</v>
      </c>
      <c r="C1643">
        <v>44328238</v>
      </c>
      <c r="D1643">
        <f t="shared" si="25"/>
        <v>44328238</v>
      </c>
      <c r="E1643"/>
      <c r="F1643"/>
    </row>
    <row r="1644" spans="1:6" x14ac:dyDescent="0.35">
      <c r="A1644" s="3" t="s">
        <v>8330</v>
      </c>
      <c r="B1644">
        <v>40000000</v>
      </c>
      <c r="C1644">
        <v>53337608</v>
      </c>
      <c r="D1644">
        <f t="shared" si="25"/>
        <v>13337608</v>
      </c>
    </row>
    <row r="1645" spans="1:6" hidden="1" x14ac:dyDescent="0.35">
      <c r="A1645" s="3" t="s">
        <v>8335</v>
      </c>
      <c r="C1645">
        <v>42643187</v>
      </c>
      <c r="D1645">
        <f t="shared" si="25"/>
        <v>42643187</v>
      </c>
      <c r="E1645"/>
      <c r="F1645"/>
    </row>
    <row r="1646" spans="1:6" x14ac:dyDescent="0.35">
      <c r="A1646" s="3" t="s">
        <v>8341</v>
      </c>
      <c r="B1646">
        <v>30000000</v>
      </c>
      <c r="C1646">
        <v>46875468</v>
      </c>
      <c r="D1646">
        <f t="shared" si="25"/>
        <v>16875468</v>
      </c>
    </row>
    <row r="1647" spans="1:6" x14ac:dyDescent="0.35">
      <c r="A1647" s="3" t="s">
        <v>8344</v>
      </c>
      <c r="B1647">
        <v>30000000</v>
      </c>
      <c r="C1647">
        <v>52418902</v>
      </c>
      <c r="D1647">
        <f t="shared" si="25"/>
        <v>22418902</v>
      </c>
    </row>
    <row r="1648" spans="1:6" x14ac:dyDescent="0.35">
      <c r="A1648" s="3" t="s">
        <v>8348</v>
      </c>
      <c r="B1648">
        <v>30000000</v>
      </c>
      <c r="C1648">
        <v>42057340</v>
      </c>
      <c r="D1648">
        <f t="shared" si="25"/>
        <v>12057340</v>
      </c>
    </row>
    <row r="1649" spans="1:6" x14ac:dyDescent="0.35">
      <c r="A1649" s="3" t="s">
        <v>8352</v>
      </c>
      <c r="B1649">
        <v>25000000</v>
      </c>
      <c r="C1649">
        <v>42478175</v>
      </c>
      <c r="D1649">
        <f t="shared" si="25"/>
        <v>17478175</v>
      </c>
    </row>
    <row r="1650" spans="1:6" x14ac:dyDescent="0.35">
      <c r="A1650" s="3" t="s">
        <v>8356</v>
      </c>
      <c r="B1650">
        <v>30000000</v>
      </c>
      <c r="C1650">
        <v>41407470</v>
      </c>
      <c r="D1650">
        <f t="shared" si="25"/>
        <v>11407470</v>
      </c>
    </row>
    <row r="1651" spans="1:6" x14ac:dyDescent="0.35">
      <c r="A1651" s="3" t="s">
        <v>8360</v>
      </c>
      <c r="B1651">
        <v>30000000</v>
      </c>
      <c r="C1651">
        <v>42385520</v>
      </c>
      <c r="D1651">
        <f t="shared" si="25"/>
        <v>12385520</v>
      </c>
    </row>
    <row r="1652" spans="1:6" x14ac:dyDescent="0.35">
      <c r="A1652" s="3" t="s">
        <v>8364</v>
      </c>
      <c r="B1652">
        <v>30000000</v>
      </c>
      <c r="C1652">
        <v>40118420</v>
      </c>
      <c r="D1652">
        <f t="shared" si="25"/>
        <v>10118420</v>
      </c>
    </row>
    <row r="1653" spans="1:6" x14ac:dyDescent="0.35">
      <c r="A1653" s="3" t="s">
        <v>8369</v>
      </c>
      <c r="B1653">
        <v>38000000</v>
      </c>
      <c r="C1653">
        <v>40137776</v>
      </c>
      <c r="D1653">
        <f t="shared" si="25"/>
        <v>2137776</v>
      </c>
    </row>
    <row r="1654" spans="1:6" x14ac:dyDescent="0.35">
      <c r="A1654" s="3" t="s">
        <v>8374</v>
      </c>
      <c r="B1654">
        <v>32000000</v>
      </c>
      <c r="C1654">
        <v>39568996</v>
      </c>
      <c r="D1654">
        <f t="shared" si="25"/>
        <v>7568996</v>
      </c>
    </row>
    <row r="1655" spans="1:6" x14ac:dyDescent="0.35">
      <c r="A1655" s="3" t="s">
        <v>8379</v>
      </c>
      <c r="B1655">
        <v>30000000</v>
      </c>
      <c r="C1655">
        <v>42043633</v>
      </c>
      <c r="D1655">
        <f t="shared" si="25"/>
        <v>12043633</v>
      </c>
    </row>
    <row r="1656" spans="1:6" x14ac:dyDescent="0.35">
      <c r="A1656" s="3" t="s">
        <v>8383</v>
      </c>
      <c r="B1656">
        <v>30000000</v>
      </c>
      <c r="C1656">
        <v>38232624</v>
      </c>
      <c r="D1656">
        <f t="shared" si="25"/>
        <v>8232624</v>
      </c>
    </row>
    <row r="1657" spans="1:6" x14ac:dyDescent="0.35">
      <c r="A1657" s="3" t="s">
        <v>8388</v>
      </c>
      <c r="B1657">
        <v>30000000</v>
      </c>
      <c r="C1657">
        <v>38413606</v>
      </c>
      <c r="D1657">
        <f t="shared" si="25"/>
        <v>8413606</v>
      </c>
    </row>
    <row r="1658" spans="1:6" x14ac:dyDescent="0.35">
      <c r="A1658" s="3" t="s">
        <v>8392</v>
      </c>
      <c r="B1658">
        <v>27000000</v>
      </c>
      <c r="C1658">
        <v>38122105</v>
      </c>
      <c r="D1658">
        <f t="shared" si="25"/>
        <v>11122105</v>
      </c>
    </row>
    <row r="1659" spans="1:6" x14ac:dyDescent="0.35">
      <c r="A1659" s="3" t="s">
        <v>8397</v>
      </c>
      <c r="B1659">
        <v>25000000</v>
      </c>
      <c r="C1659">
        <v>38747385</v>
      </c>
      <c r="D1659">
        <f t="shared" si="25"/>
        <v>13747385</v>
      </c>
    </row>
    <row r="1660" spans="1:6" x14ac:dyDescent="0.35">
      <c r="A1660" s="3" t="s">
        <v>8403</v>
      </c>
      <c r="B1660">
        <v>30000000</v>
      </c>
      <c r="C1660">
        <v>40247512</v>
      </c>
      <c r="D1660">
        <f t="shared" si="25"/>
        <v>10247512</v>
      </c>
    </row>
    <row r="1661" spans="1:6" hidden="1" x14ac:dyDescent="0.35">
      <c r="A1661" s="3" t="s">
        <v>8407</v>
      </c>
      <c r="D1661">
        <f t="shared" si="25"/>
        <v>0</v>
      </c>
      <c r="E1661"/>
      <c r="F1661"/>
    </row>
    <row r="1662" spans="1:6" x14ac:dyDescent="0.35">
      <c r="A1662" s="3" t="s">
        <v>8411</v>
      </c>
      <c r="B1662">
        <v>30000000</v>
      </c>
      <c r="C1662">
        <v>35927406</v>
      </c>
      <c r="D1662">
        <f t="shared" si="25"/>
        <v>5927406</v>
      </c>
    </row>
    <row r="1663" spans="1:6" x14ac:dyDescent="0.35">
      <c r="A1663" s="3" t="s">
        <v>8414</v>
      </c>
      <c r="B1663">
        <v>30000000</v>
      </c>
      <c r="C1663">
        <v>35565975</v>
      </c>
      <c r="D1663">
        <f t="shared" si="25"/>
        <v>5565975</v>
      </c>
    </row>
    <row r="1664" spans="1:6" x14ac:dyDescent="0.35">
      <c r="A1664" s="3" t="s">
        <v>8418</v>
      </c>
      <c r="B1664">
        <v>30000000</v>
      </c>
      <c r="C1664">
        <v>35266619</v>
      </c>
      <c r="D1664">
        <f t="shared" si="25"/>
        <v>5266619</v>
      </c>
    </row>
    <row r="1665" spans="1:6" x14ac:dyDescent="0.35">
      <c r="A1665" s="3" t="s">
        <v>8423</v>
      </c>
      <c r="B1665">
        <v>30000000</v>
      </c>
      <c r="C1665">
        <v>34703228</v>
      </c>
      <c r="D1665">
        <f t="shared" si="25"/>
        <v>4703228</v>
      </c>
    </row>
    <row r="1666" spans="1:6" hidden="1" x14ac:dyDescent="0.35">
      <c r="A1666" s="3" t="s">
        <v>8427</v>
      </c>
      <c r="D1666">
        <f t="shared" si="25"/>
        <v>0</v>
      </c>
      <c r="E1666"/>
      <c r="F1666"/>
    </row>
    <row r="1667" spans="1:6" x14ac:dyDescent="0.35">
      <c r="A1667" s="3" t="s">
        <v>8433</v>
      </c>
      <c r="B1667">
        <v>30000000</v>
      </c>
      <c r="C1667">
        <v>38432823</v>
      </c>
      <c r="D1667">
        <f t="shared" si="25"/>
        <v>8432823</v>
      </c>
    </row>
    <row r="1668" spans="1:6" x14ac:dyDescent="0.35">
      <c r="A1668" s="3" t="s">
        <v>8436</v>
      </c>
      <c r="B1668">
        <v>45000000</v>
      </c>
      <c r="C1668">
        <v>32095318</v>
      </c>
      <c r="D1668">
        <f t="shared" ref="D1668:D1731" si="26">C1668-B1668</f>
        <v>-12904682</v>
      </c>
    </row>
    <row r="1669" spans="1:6" x14ac:dyDescent="0.35">
      <c r="A1669" s="3" t="s">
        <v>8442</v>
      </c>
      <c r="B1669">
        <v>30000000</v>
      </c>
      <c r="C1669">
        <v>31743332</v>
      </c>
      <c r="D1669">
        <f t="shared" si="26"/>
        <v>1743332</v>
      </c>
    </row>
    <row r="1670" spans="1:6" x14ac:dyDescent="0.35">
      <c r="A1670" s="3" t="s">
        <v>8446</v>
      </c>
      <c r="B1670">
        <v>30000000</v>
      </c>
      <c r="C1670">
        <v>32154410</v>
      </c>
      <c r="D1670">
        <f t="shared" si="26"/>
        <v>2154410</v>
      </c>
    </row>
    <row r="1671" spans="1:6" hidden="1" x14ac:dyDescent="0.35">
      <c r="A1671" s="3" t="s">
        <v>8451</v>
      </c>
      <c r="C1671">
        <v>28165882</v>
      </c>
      <c r="D1671">
        <f t="shared" si="26"/>
        <v>28165882</v>
      </c>
      <c r="E1671"/>
      <c r="F1671"/>
    </row>
    <row r="1672" spans="1:6" x14ac:dyDescent="0.35">
      <c r="A1672" s="3" t="s">
        <v>8457</v>
      </c>
      <c r="B1672">
        <v>30000000</v>
      </c>
      <c r="C1672">
        <v>26687172</v>
      </c>
      <c r="D1672">
        <f t="shared" si="26"/>
        <v>-3312828</v>
      </c>
    </row>
    <row r="1673" spans="1:6" x14ac:dyDescent="0.35">
      <c r="A1673" s="3" t="s">
        <v>8462</v>
      </c>
      <c r="B1673">
        <v>19000000</v>
      </c>
      <c r="C1673">
        <v>26096584</v>
      </c>
      <c r="D1673">
        <f t="shared" si="26"/>
        <v>7096584</v>
      </c>
    </row>
    <row r="1674" spans="1:6" x14ac:dyDescent="0.35">
      <c r="A1674" s="3" t="s">
        <v>8467</v>
      </c>
      <c r="B1674">
        <v>30000000</v>
      </c>
      <c r="C1674">
        <v>26525834</v>
      </c>
      <c r="D1674">
        <f t="shared" si="26"/>
        <v>-3474166</v>
      </c>
    </row>
    <row r="1675" spans="1:6" x14ac:dyDescent="0.35">
      <c r="A1675" s="3" t="s">
        <v>8473</v>
      </c>
      <c r="B1675">
        <v>30000000</v>
      </c>
      <c r="C1675">
        <v>30513940</v>
      </c>
      <c r="D1675">
        <f t="shared" si="26"/>
        <v>513940</v>
      </c>
    </row>
    <row r="1676" spans="1:6" x14ac:dyDescent="0.35">
      <c r="A1676" s="3" t="s">
        <v>8477</v>
      </c>
      <c r="B1676">
        <v>30000000</v>
      </c>
      <c r="C1676">
        <v>23209440</v>
      </c>
      <c r="D1676">
        <f t="shared" si="26"/>
        <v>-6790560</v>
      </c>
    </row>
    <row r="1677" spans="1:6" x14ac:dyDescent="0.35">
      <c r="A1677" s="3" t="s">
        <v>8481</v>
      </c>
      <c r="B1677">
        <v>30000000</v>
      </c>
      <c r="C1677">
        <v>24048000</v>
      </c>
      <c r="D1677">
        <f t="shared" si="26"/>
        <v>-5952000</v>
      </c>
    </row>
    <row r="1678" spans="1:6" x14ac:dyDescent="0.35">
      <c r="A1678" s="3" t="s">
        <v>8484</v>
      </c>
      <c r="B1678">
        <v>30000000</v>
      </c>
      <c r="C1678">
        <v>22526144</v>
      </c>
      <c r="D1678">
        <f t="shared" si="26"/>
        <v>-7473856</v>
      </c>
    </row>
    <row r="1679" spans="1:6" x14ac:dyDescent="0.35">
      <c r="A1679" s="3" t="s">
        <v>8487</v>
      </c>
      <c r="B1679">
        <v>30000000</v>
      </c>
      <c r="C1679">
        <v>30523568</v>
      </c>
      <c r="D1679">
        <f t="shared" si="26"/>
        <v>523568</v>
      </c>
    </row>
    <row r="1680" spans="1:6" x14ac:dyDescent="0.35">
      <c r="A1680" s="3" t="s">
        <v>8492</v>
      </c>
      <c r="B1680">
        <v>30000000</v>
      </c>
      <c r="C1680">
        <v>23070045</v>
      </c>
      <c r="D1680">
        <f t="shared" si="26"/>
        <v>-6929955</v>
      </c>
    </row>
    <row r="1681" spans="1:4" x14ac:dyDescent="0.35">
      <c r="A1681" s="3" t="s">
        <v>8496</v>
      </c>
      <c r="B1681">
        <v>35000000</v>
      </c>
      <c r="C1681">
        <v>20422207</v>
      </c>
      <c r="D1681">
        <f t="shared" si="26"/>
        <v>-14577793</v>
      </c>
    </row>
    <row r="1682" spans="1:4" x14ac:dyDescent="0.35">
      <c r="A1682" s="3" t="s">
        <v>8501</v>
      </c>
      <c r="B1682">
        <v>30000000</v>
      </c>
      <c r="C1682">
        <v>28644770</v>
      </c>
      <c r="D1682">
        <f t="shared" si="26"/>
        <v>-1355230</v>
      </c>
    </row>
    <row r="1683" spans="1:4" x14ac:dyDescent="0.35">
      <c r="A1683" s="3" t="s">
        <v>8505</v>
      </c>
      <c r="B1683">
        <v>30000000</v>
      </c>
      <c r="C1683">
        <v>21800302</v>
      </c>
      <c r="D1683">
        <f t="shared" si="26"/>
        <v>-8199698</v>
      </c>
    </row>
    <row r="1684" spans="1:4" x14ac:dyDescent="0.35">
      <c r="A1684" s="3" t="s">
        <v>8510</v>
      </c>
      <c r="B1684">
        <v>35000000</v>
      </c>
      <c r="C1684">
        <v>21129348</v>
      </c>
      <c r="D1684">
        <f t="shared" si="26"/>
        <v>-13870652</v>
      </c>
    </row>
    <row r="1685" spans="1:4" x14ac:dyDescent="0.35">
      <c r="A1685" s="3" t="s">
        <v>8516</v>
      </c>
      <c r="B1685">
        <v>30000000</v>
      </c>
      <c r="C1685">
        <v>18500966</v>
      </c>
      <c r="D1685">
        <f t="shared" si="26"/>
        <v>-11499034</v>
      </c>
    </row>
    <row r="1686" spans="1:4" x14ac:dyDescent="0.35">
      <c r="A1686" s="3" t="s">
        <v>8521</v>
      </c>
      <c r="B1686">
        <v>20000000</v>
      </c>
      <c r="C1686">
        <v>19976073</v>
      </c>
      <c r="D1686">
        <f t="shared" si="26"/>
        <v>-23927</v>
      </c>
    </row>
    <row r="1687" spans="1:4" x14ac:dyDescent="0.35">
      <c r="A1687" s="3" t="s">
        <v>8525</v>
      </c>
      <c r="B1687">
        <v>30000000</v>
      </c>
      <c r="C1687">
        <v>18967571</v>
      </c>
      <c r="D1687">
        <f t="shared" si="26"/>
        <v>-11032429</v>
      </c>
    </row>
    <row r="1688" spans="1:4" x14ac:dyDescent="0.35">
      <c r="A1688" s="3" t="s">
        <v>8531</v>
      </c>
      <c r="B1688">
        <v>25000000</v>
      </c>
      <c r="C1688">
        <v>17100000</v>
      </c>
      <c r="D1688">
        <f t="shared" si="26"/>
        <v>-7900000</v>
      </c>
    </row>
    <row r="1689" spans="1:4" x14ac:dyDescent="0.35">
      <c r="A1689" s="3" t="s">
        <v>8537</v>
      </c>
      <c r="B1689">
        <v>30000000</v>
      </c>
      <c r="C1689">
        <v>17266505</v>
      </c>
      <c r="D1689">
        <f t="shared" si="26"/>
        <v>-12733495</v>
      </c>
    </row>
    <row r="1690" spans="1:4" x14ac:dyDescent="0.35">
      <c r="A1690" s="3" t="s">
        <v>8540</v>
      </c>
      <c r="B1690">
        <v>30000000</v>
      </c>
      <c r="C1690">
        <v>32357532</v>
      </c>
      <c r="D1690">
        <f t="shared" si="26"/>
        <v>2357532</v>
      </c>
    </row>
    <row r="1691" spans="1:4" x14ac:dyDescent="0.35">
      <c r="A1691" s="3" t="s">
        <v>8543</v>
      </c>
      <c r="B1691">
        <v>30000000</v>
      </c>
      <c r="C1691">
        <v>16930884</v>
      </c>
      <c r="D1691">
        <f t="shared" si="26"/>
        <v>-13069116</v>
      </c>
    </row>
    <row r="1692" spans="1:4" x14ac:dyDescent="0.35">
      <c r="A1692" s="3" t="s">
        <v>8547</v>
      </c>
      <c r="B1692">
        <v>35000000</v>
      </c>
      <c r="C1692">
        <v>18324242</v>
      </c>
      <c r="D1692">
        <f t="shared" si="26"/>
        <v>-16675758</v>
      </c>
    </row>
    <row r="1693" spans="1:4" x14ac:dyDescent="0.35">
      <c r="A1693" s="3" t="s">
        <v>8550</v>
      </c>
      <c r="B1693">
        <v>40000000</v>
      </c>
      <c r="C1693">
        <v>16323969</v>
      </c>
      <c r="D1693">
        <f t="shared" si="26"/>
        <v>-23676031</v>
      </c>
    </row>
    <row r="1694" spans="1:4" x14ac:dyDescent="0.35">
      <c r="A1694" s="3" t="s">
        <v>8556</v>
      </c>
      <c r="B1694">
        <v>26000000</v>
      </c>
      <c r="C1694">
        <v>16999046</v>
      </c>
      <c r="D1694">
        <f t="shared" si="26"/>
        <v>-9000954</v>
      </c>
    </row>
    <row r="1695" spans="1:4" x14ac:dyDescent="0.35">
      <c r="A1695" s="3" t="s">
        <v>8561</v>
      </c>
      <c r="B1695">
        <v>35000000</v>
      </c>
      <c r="C1695">
        <v>16295774</v>
      </c>
      <c r="D1695">
        <f t="shared" si="26"/>
        <v>-18704226</v>
      </c>
    </row>
    <row r="1696" spans="1:4" x14ac:dyDescent="0.35">
      <c r="A1696" s="3" t="s">
        <v>8566</v>
      </c>
      <c r="B1696">
        <v>30000000</v>
      </c>
      <c r="C1696">
        <v>15709385</v>
      </c>
      <c r="D1696">
        <f t="shared" si="26"/>
        <v>-14290615</v>
      </c>
    </row>
    <row r="1697" spans="1:6" x14ac:dyDescent="0.35">
      <c r="A1697" s="3" t="s">
        <v>8572</v>
      </c>
      <c r="B1697">
        <v>30000000</v>
      </c>
      <c r="C1697">
        <v>14888028</v>
      </c>
      <c r="D1697">
        <f t="shared" si="26"/>
        <v>-15111972</v>
      </c>
    </row>
    <row r="1698" spans="1:6" x14ac:dyDescent="0.35">
      <c r="A1698" s="3" t="s">
        <v>8576</v>
      </c>
      <c r="B1698">
        <v>30000000</v>
      </c>
      <c r="C1698">
        <v>14208384</v>
      </c>
      <c r="D1698">
        <f t="shared" si="26"/>
        <v>-15791616</v>
      </c>
    </row>
    <row r="1699" spans="1:6" x14ac:dyDescent="0.35">
      <c r="A1699" s="3" t="s">
        <v>8582</v>
      </c>
      <c r="B1699">
        <v>30000000</v>
      </c>
      <c r="C1699">
        <v>12831121</v>
      </c>
      <c r="D1699">
        <f t="shared" si="26"/>
        <v>-17168879</v>
      </c>
    </row>
    <row r="1700" spans="1:6" x14ac:dyDescent="0.35">
      <c r="A1700" s="3" t="s">
        <v>8588</v>
      </c>
      <c r="B1700">
        <v>30000000</v>
      </c>
      <c r="C1700">
        <v>18298649</v>
      </c>
      <c r="D1700">
        <f t="shared" si="26"/>
        <v>-11701351</v>
      </c>
    </row>
    <row r="1701" spans="1:6" x14ac:dyDescent="0.35">
      <c r="A1701" s="3" t="s">
        <v>8593</v>
      </c>
      <c r="B1701">
        <v>30000000</v>
      </c>
      <c r="C1701">
        <v>12712093</v>
      </c>
      <c r="D1701">
        <f t="shared" si="26"/>
        <v>-17287907</v>
      </c>
    </row>
    <row r="1702" spans="1:6" x14ac:dyDescent="0.35">
      <c r="A1702" s="3" t="s">
        <v>8597</v>
      </c>
      <c r="B1702">
        <v>30000000</v>
      </c>
      <c r="C1702">
        <v>11576087</v>
      </c>
      <c r="D1702">
        <f t="shared" si="26"/>
        <v>-18423913</v>
      </c>
    </row>
    <row r="1703" spans="1:6" x14ac:dyDescent="0.35">
      <c r="A1703" s="3" t="s">
        <v>8600</v>
      </c>
      <c r="B1703">
        <v>30000000</v>
      </c>
      <c r="C1703">
        <v>11900000</v>
      </c>
      <c r="D1703">
        <f t="shared" si="26"/>
        <v>-18100000</v>
      </c>
    </row>
    <row r="1704" spans="1:6" x14ac:dyDescent="0.35">
      <c r="A1704" s="3" t="s">
        <v>8604</v>
      </c>
      <c r="B1704">
        <v>45000000</v>
      </c>
      <c r="C1704">
        <v>9353573</v>
      </c>
      <c r="D1704">
        <f t="shared" si="26"/>
        <v>-35646427</v>
      </c>
    </row>
    <row r="1705" spans="1:6" x14ac:dyDescent="0.35">
      <c r="A1705" s="3" t="s">
        <v>8609</v>
      </c>
      <c r="B1705">
        <v>45000000</v>
      </c>
      <c r="C1705">
        <v>12026670</v>
      </c>
      <c r="D1705">
        <f t="shared" si="26"/>
        <v>-32973330</v>
      </c>
    </row>
    <row r="1706" spans="1:6" x14ac:dyDescent="0.35">
      <c r="A1706" s="3" t="s">
        <v>8614</v>
      </c>
      <c r="B1706">
        <v>25000000</v>
      </c>
      <c r="C1706">
        <v>14334645</v>
      </c>
      <c r="D1706">
        <f t="shared" si="26"/>
        <v>-10665355</v>
      </c>
    </row>
    <row r="1707" spans="1:6" x14ac:dyDescent="0.35">
      <c r="A1707" s="3" t="s">
        <v>8620</v>
      </c>
      <c r="B1707">
        <v>23000000</v>
      </c>
      <c r="C1707">
        <v>12189514</v>
      </c>
      <c r="D1707">
        <f t="shared" si="26"/>
        <v>-10810486</v>
      </c>
    </row>
    <row r="1708" spans="1:6" x14ac:dyDescent="0.35">
      <c r="A1708" s="3" t="s">
        <v>8626</v>
      </c>
      <c r="B1708">
        <v>30000000</v>
      </c>
      <c r="C1708">
        <v>10134754</v>
      </c>
      <c r="D1708">
        <f t="shared" si="26"/>
        <v>-19865246</v>
      </c>
    </row>
    <row r="1709" spans="1:6" x14ac:dyDescent="0.35">
      <c r="A1709" s="3" t="s">
        <v>8629</v>
      </c>
      <c r="B1709">
        <v>30000000</v>
      </c>
      <c r="C1709">
        <v>8535575</v>
      </c>
      <c r="D1709">
        <f t="shared" si="26"/>
        <v>-21464425</v>
      </c>
    </row>
    <row r="1710" spans="1:6" x14ac:dyDescent="0.35">
      <c r="A1710" s="3" t="s">
        <v>8634</v>
      </c>
      <c r="B1710">
        <v>40000000</v>
      </c>
      <c r="C1710">
        <v>7689458</v>
      </c>
      <c r="D1710">
        <f t="shared" si="26"/>
        <v>-32310542</v>
      </c>
    </row>
    <row r="1711" spans="1:6" hidden="1" x14ac:dyDescent="0.35">
      <c r="A1711" s="3" t="s">
        <v>8639</v>
      </c>
      <c r="C1711">
        <v>7501404</v>
      </c>
      <c r="D1711">
        <f t="shared" si="26"/>
        <v>7501404</v>
      </c>
      <c r="E1711"/>
      <c r="F1711"/>
    </row>
    <row r="1712" spans="1:6" hidden="1" x14ac:dyDescent="0.35">
      <c r="A1712" s="3" t="s">
        <v>8645</v>
      </c>
      <c r="D1712">
        <f t="shared" si="26"/>
        <v>0</v>
      </c>
      <c r="E1712"/>
      <c r="F1712"/>
    </row>
    <row r="1713" spans="1:6" x14ac:dyDescent="0.35">
      <c r="A1713" s="3" t="s">
        <v>8651</v>
      </c>
      <c r="B1713">
        <v>30000000</v>
      </c>
      <c r="C1713">
        <v>19316646</v>
      </c>
      <c r="D1713">
        <f t="shared" si="26"/>
        <v>-10683354</v>
      </c>
    </row>
    <row r="1714" spans="1:6" x14ac:dyDescent="0.35">
      <c r="A1714" s="3" t="s">
        <v>8655</v>
      </c>
      <c r="B1714">
        <v>30000000</v>
      </c>
      <c r="C1714">
        <v>10965209</v>
      </c>
      <c r="D1714">
        <f t="shared" si="26"/>
        <v>-19034791</v>
      </c>
    </row>
    <row r="1715" spans="1:6" x14ac:dyDescent="0.35">
      <c r="A1715" s="3" t="s">
        <v>8659</v>
      </c>
      <c r="B1715">
        <v>18000000</v>
      </c>
      <c r="C1715">
        <v>26830000</v>
      </c>
      <c r="D1715">
        <f t="shared" si="26"/>
        <v>8830000</v>
      </c>
    </row>
    <row r="1716" spans="1:6" x14ac:dyDescent="0.35">
      <c r="A1716" s="3" t="s">
        <v>8663</v>
      </c>
      <c r="B1716">
        <v>30000000</v>
      </c>
      <c r="C1716">
        <v>5300000</v>
      </c>
      <c r="D1716">
        <f t="shared" si="26"/>
        <v>-24700000</v>
      </c>
    </row>
    <row r="1717" spans="1:6" x14ac:dyDescent="0.35">
      <c r="A1717" s="3" t="s">
        <v>8667</v>
      </c>
      <c r="B1717">
        <v>30000000</v>
      </c>
      <c r="C1717">
        <v>10880926</v>
      </c>
      <c r="D1717">
        <f t="shared" si="26"/>
        <v>-19119074</v>
      </c>
    </row>
    <row r="1718" spans="1:6" x14ac:dyDescent="0.35">
      <c r="A1718" s="3" t="s">
        <v>8672</v>
      </c>
      <c r="B1718">
        <v>18000000</v>
      </c>
      <c r="C1718">
        <v>3752725</v>
      </c>
      <c r="D1718">
        <f t="shared" si="26"/>
        <v>-14247275</v>
      </c>
    </row>
    <row r="1719" spans="1:6" x14ac:dyDescent="0.35">
      <c r="A1719" s="3" t="s">
        <v>8677</v>
      </c>
      <c r="B1719">
        <v>25000000</v>
      </c>
      <c r="C1719">
        <v>3517797</v>
      </c>
      <c r="D1719">
        <f t="shared" si="26"/>
        <v>-21482203</v>
      </c>
    </row>
    <row r="1720" spans="1:6" hidden="1" x14ac:dyDescent="0.35">
      <c r="A1720" s="3" t="s">
        <v>8682</v>
      </c>
      <c r="C1720">
        <v>3101301</v>
      </c>
      <c r="D1720">
        <f t="shared" si="26"/>
        <v>3101301</v>
      </c>
      <c r="E1720"/>
      <c r="F1720"/>
    </row>
    <row r="1721" spans="1:6" x14ac:dyDescent="0.35">
      <c r="A1721" s="3" t="s">
        <v>8686</v>
      </c>
      <c r="B1721">
        <v>30000000</v>
      </c>
      <c r="C1721">
        <v>2975649</v>
      </c>
      <c r="D1721">
        <f t="shared" si="26"/>
        <v>-27024351</v>
      </c>
    </row>
    <row r="1722" spans="1:6" x14ac:dyDescent="0.35">
      <c r="A1722" s="3" t="s">
        <v>8692</v>
      </c>
      <c r="B1722">
        <v>60000000</v>
      </c>
      <c r="C1722">
        <v>668171</v>
      </c>
      <c r="D1722">
        <f t="shared" si="26"/>
        <v>-59331829</v>
      </c>
    </row>
    <row r="1723" spans="1:6" x14ac:dyDescent="0.35">
      <c r="A1723" s="3" t="s">
        <v>8698</v>
      </c>
      <c r="B1723">
        <v>21000000</v>
      </c>
      <c r="C1723">
        <v>480314</v>
      </c>
      <c r="D1723">
        <f t="shared" si="26"/>
        <v>-20519686</v>
      </c>
    </row>
    <row r="1724" spans="1:6" x14ac:dyDescent="0.35">
      <c r="A1724" s="3" t="s">
        <v>8704</v>
      </c>
      <c r="B1724">
        <v>30000000</v>
      </c>
      <c r="C1724">
        <v>3904982</v>
      </c>
      <c r="D1724">
        <f t="shared" si="26"/>
        <v>-26095018</v>
      </c>
    </row>
    <row r="1725" spans="1:6" x14ac:dyDescent="0.35">
      <c r="A1725" s="3" t="s">
        <v>8708</v>
      </c>
      <c r="B1725">
        <v>18000000</v>
      </c>
      <c r="C1725">
        <v>127437</v>
      </c>
      <c r="D1725">
        <f t="shared" si="26"/>
        <v>-17872563</v>
      </c>
    </row>
    <row r="1726" spans="1:6" hidden="1" x14ac:dyDescent="0.35">
      <c r="A1726" s="3" t="s">
        <v>8715</v>
      </c>
      <c r="D1726">
        <f t="shared" si="26"/>
        <v>0</v>
      </c>
      <c r="E1726"/>
      <c r="F1726"/>
    </row>
    <row r="1727" spans="1:6" hidden="1" x14ac:dyDescent="0.35">
      <c r="A1727" s="3" t="s">
        <v>8719</v>
      </c>
      <c r="B1727">
        <v>30000000</v>
      </c>
      <c r="D1727">
        <f t="shared" si="26"/>
        <v>-30000000</v>
      </c>
      <c r="E1727"/>
      <c r="F1727"/>
    </row>
    <row r="1728" spans="1:6" x14ac:dyDescent="0.35">
      <c r="A1728" s="3" t="s">
        <v>8723</v>
      </c>
      <c r="B1728">
        <v>30000000</v>
      </c>
      <c r="C1728">
        <v>537580</v>
      </c>
      <c r="D1728">
        <f t="shared" si="26"/>
        <v>-29462420</v>
      </c>
    </row>
    <row r="1729" spans="1:6" hidden="1" x14ac:dyDescent="0.35">
      <c r="A1729" s="3" t="s">
        <v>8728</v>
      </c>
      <c r="D1729">
        <f t="shared" si="26"/>
        <v>0</v>
      </c>
      <c r="E1729"/>
      <c r="F1729"/>
    </row>
    <row r="1730" spans="1:6" hidden="1" x14ac:dyDescent="0.35">
      <c r="A1730" s="3" t="s">
        <v>8733</v>
      </c>
      <c r="B1730">
        <v>30000000</v>
      </c>
      <c r="D1730">
        <f t="shared" si="26"/>
        <v>-30000000</v>
      </c>
      <c r="E1730"/>
      <c r="F1730"/>
    </row>
    <row r="1731" spans="1:6" hidden="1" x14ac:dyDescent="0.35">
      <c r="A1731" s="3" t="s">
        <v>8738</v>
      </c>
      <c r="B1731">
        <v>24000000</v>
      </c>
      <c r="D1731">
        <f t="shared" si="26"/>
        <v>-24000000</v>
      </c>
      <c r="E1731"/>
      <c r="F1731"/>
    </row>
    <row r="1732" spans="1:6" hidden="1" x14ac:dyDescent="0.35">
      <c r="A1732" s="3" t="s">
        <v>8743</v>
      </c>
      <c r="B1732">
        <v>30000000</v>
      </c>
      <c r="D1732">
        <f t="shared" ref="D1732:D1795" si="27">C1732-B1732</f>
        <v>-30000000</v>
      </c>
      <c r="E1732"/>
      <c r="F1732"/>
    </row>
    <row r="1733" spans="1:6" hidden="1" x14ac:dyDescent="0.35">
      <c r="A1733" s="3" t="s">
        <v>8750</v>
      </c>
      <c r="B1733">
        <v>30000000</v>
      </c>
      <c r="D1733">
        <f t="shared" si="27"/>
        <v>-30000000</v>
      </c>
      <c r="E1733"/>
      <c r="F1733"/>
    </row>
    <row r="1734" spans="1:6" hidden="1" x14ac:dyDescent="0.35">
      <c r="A1734" s="3" t="s">
        <v>8755</v>
      </c>
      <c r="B1734">
        <v>30000000</v>
      </c>
      <c r="D1734">
        <f t="shared" si="27"/>
        <v>-30000000</v>
      </c>
      <c r="E1734"/>
      <c r="F1734"/>
    </row>
    <row r="1735" spans="1:6" hidden="1" x14ac:dyDescent="0.35">
      <c r="A1735" s="3" t="s">
        <v>8761</v>
      </c>
      <c r="B1735">
        <v>19000000</v>
      </c>
      <c r="D1735">
        <f t="shared" si="27"/>
        <v>-19000000</v>
      </c>
      <c r="E1735"/>
      <c r="F1735"/>
    </row>
    <row r="1736" spans="1:6" x14ac:dyDescent="0.35">
      <c r="A1736" s="3" t="s">
        <v>8766</v>
      </c>
      <c r="B1736">
        <v>29000000</v>
      </c>
      <c r="C1736">
        <v>183436380</v>
      </c>
      <c r="D1736">
        <f t="shared" si="27"/>
        <v>154436380</v>
      </c>
    </row>
    <row r="1737" spans="1:6" x14ac:dyDescent="0.35">
      <c r="A1737" s="3" t="s">
        <v>8772</v>
      </c>
      <c r="B1737">
        <v>28000000</v>
      </c>
      <c r="C1737">
        <v>119518352</v>
      </c>
      <c r="D1737">
        <f t="shared" si="27"/>
        <v>91518352</v>
      </c>
    </row>
    <row r="1738" spans="1:6" hidden="1" x14ac:dyDescent="0.35">
      <c r="A1738" s="3" t="s">
        <v>8779</v>
      </c>
      <c r="D1738">
        <f t="shared" si="27"/>
        <v>0</v>
      </c>
      <c r="E1738"/>
      <c r="F1738"/>
    </row>
    <row r="1739" spans="1:6" x14ac:dyDescent="0.35">
      <c r="A1739" s="3" t="s">
        <v>8783</v>
      </c>
      <c r="B1739">
        <v>30000000</v>
      </c>
      <c r="C1739">
        <v>37036404</v>
      </c>
      <c r="D1739">
        <f t="shared" si="27"/>
        <v>7036404</v>
      </c>
    </row>
    <row r="1740" spans="1:6" x14ac:dyDescent="0.35">
      <c r="A1740" s="3" t="s">
        <v>8787</v>
      </c>
      <c r="B1740">
        <v>29000000</v>
      </c>
      <c r="C1740">
        <v>22359293</v>
      </c>
      <c r="D1740">
        <f t="shared" si="27"/>
        <v>-6640707</v>
      </c>
    </row>
    <row r="1741" spans="1:6" x14ac:dyDescent="0.35">
      <c r="A1741" s="3" t="s">
        <v>8791</v>
      </c>
      <c r="B1741">
        <v>35000000</v>
      </c>
      <c r="C1741">
        <v>18593156</v>
      </c>
      <c r="D1741">
        <f t="shared" si="27"/>
        <v>-16406844</v>
      </c>
    </row>
    <row r="1742" spans="1:6" hidden="1" x14ac:dyDescent="0.35">
      <c r="A1742" s="3" t="s">
        <v>8797</v>
      </c>
      <c r="B1742">
        <v>29000000</v>
      </c>
      <c r="D1742">
        <f t="shared" si="27"/>
        <v>-29000000</v>
      </c>
      <c r="E1742"/>
      <c r="F1742"/>
    </row>
    <row r="1743" spans="1:6" x14ac:dyDescent="0.35">
      <c r="A1743" s="3" t="s">
        <v>8801</v>
      </c>
      <c r="B1743">
        <v>29000000</v>
      </c>
      <c r="C1743">
        <v>16930185</v>
      </c>
      <c r="D1743">
        <f t="shared" si="27"/>
        <v>-12069815</v>
      </c>
    </row>
    <row r="1744" spans="1:6" x14ac:dyDescent="0.35">
      <c r="A1744" s="3" t="s">
        <v>8804</v>
      </c>
      <c r="B1744">
        <v>29000000</v>
      </c>
      <c r="C1744">
        <v>63034755</v>
      </c>
      <c r="D1744">
        <f t="shared" si="27"/>
        <v>34034755</v>
      </c>
    </row>
    <row r="1745" spans="1:6" x14ac:dyDescent="0.35">
      <c r="A1745" s="3" t="s">
        <v>8808</v>
      </c>
      <c r="B1745">
        <v>29000000</v>
      </c>
      <c r="C1745">
        <v>5899797</v>
      </c>
      <c r="D1745">
        <f t="shared" si="27"/>
        <v>-23100203</v>
      </c>
    </row>
    <row r="1746" spans="1:6" x14ac:dyDescent="0.35">
      <c r="A1746" s="3" t="s">
        <v>8811</v>
      </c>
      <c r="B1746">
        <v>28000000</v>
      </c>
      <c r="C1746">
        <v>4554569</v>
      </c>
      <c r="D1746">
        <f t="shared" si="27"/>
        <v>-23445431</v>
      </c>
    </row>
    <row r="1747" spans="1:6" x14ac:dyDescent="0.35">
      <c r="A1747" s="3" t="s">
        <v>8815</v>
      </c>
      <c r="B1747">
        <v>12000000</v>
      </c>
      <c r="C1747">
        <v>17016190</v>
      </c>
      <c r="D1747">
        <f t="shared" si="27"/>
        <v>5016190</v>
      </c>
    </row>
    <row r="1748" spans="1:6" x14ac:dyDescent="0.35">
      <c r="A1748" s="3" t="s">
        <v>8822</v>
      </c>
      <c r="B1748">
        <v>29000000</v>
      </c>
      <c r="C1748">
        <v>6301131</v>
      </c>
      <c r="D1748">
        <f t="shared" si="27"/>
        <v>-22698869</v>
      </c>
    </row>
    <row r="1749" spans="1:6" x14ac:dyDescent="0.35">
      <c r="A1749" s="3" t="s">
        <v>8826</v>
      </c>
      <c r="B1749">
        <v>28000000</v>
      </c>
      <c r="C1749">
        <v>217350219</v>
      </c>
      <c r="D1749">
        <f t="shared" si="27"/>
        <v>189350219</v>
      </c>
    </row>
    <row r="1750" spans="1:6" x14ac:dyDescent="0.35">
      <c r="A1750" s="3" t="s">
        <v>8832</v>
      </c>
      <c r="B1750">
        <v>28000000</v>
      </c>
      <c r="C1750">
        <v>161029270</v>
      </c>
      <c r="D1750">
        <f t="shared" si="27"/>
        <v>133029270</v>
      </c>
    </row>
    <row r="1751" spans="1:6" x14ac:dyDescent="0.35">
      <c r="A1751" s="3" t="s">
        <v>8837</v>
      </c>
      <c r="B1751">
        <v>28000000</v>
      </c>
      <c r="C1751">
        <v>179870271</v>
      </c>
      <c r="D1751">
        <f t="shared" si="27"/>
        <v>151870271</v>
      </c>
    </row>
    <row r="1752" spans="1:6" x14ac:dyDescent="0.35">
      <c r="A1752" s="3" t="s">
        <v>8842</v>
      </c>
      <c r="B1752">
        <v>24000000</v>
      </c>
      <c r="C1752">
        <v>100491683</v>
      </c>
      <c r="D1752">
        <f t="shared" si="27"/>
        <v>76491683</v>
      </c>
    </row>
    <row r="1753" spans="1:6" x14ac:dyDescent="0.35">
      <c r="A1753" s="3" t="s">
        <v>8845</v>
      </c>
      <c r="B1753">
        <v>60000000</v>
      </c>
      <c r="C1753">
        <v>74058698</v>
      </c>
      <c r="D1753">
        <f t="shared" si="27"/>
        <v>14058698</v>
      </c>
    </row>
    <row r="1754" spans="1:6" hidden="1" x14ac:dyDescent="0.35">
      <c r="A1754" s="3" t="s">
        <v>8849</v>
      </c>
      <c r="B1754">
        <v>29000000</v>
      </c>
      <c r="D1754">
        <f t="shared" si="27"/>
        <v>-29000000</v>
      </c>
      <c r="E1754"/>
      <c r="F1754"/>
    </row>
    <row r="1755" spans="1:6" x14ac:dyDescent="0.35">
      <c r="A1755" s="3" t="s">
        <v>8853</v>
      </c>
      <c r="B1755">
        <v>29000000</v>
      </c>
      <c r="C1755">
        <v>55845943</v>
      </c>
      <c r="D1755">
        <f t="shared" si="27"/>
        <v>26845943</v>
      </c>
    </row>
    <row r="1756" spans="1:6" x14ac:dyDescent="0.35">
      <c r="A1756" s="3" t="s">
        <v>8857</v>
      </c>
      <c r="B1756">
        <v>28000000</v>
      </c>
      <c r="C1756">
        <v>81350242</v>
      </c>
      <c r="D1756">
        <f t="shared" si="27"/>
        <v>53350242</v>
      </c>
    </row>
    <row r="1757" spans="1:6" x14ac:dyDescent="0.35">
      <c r="A1757" s="3" t="s">
        <v>8861</v>
      </c>
      <c r="B1757">
        <v>28000000</v>
      </c>
      <c r="C1757">
        <v>67266300</v>
      </c>
      <c r="D1757">
        <f t="shared" si="27"/>
        <v>39266300</v>
      </c>
    </row>
    <row r="1758" spans="1:6" x14ac:dyDescent="0.35">
      <c r="A1758" s="3" t="s">
        <v>8864</v>
      </c>
      <c r="B1758">
        <v>28000000</v>
      </c>
      <c r="C1758">
        <v>70235322</v>
      </c>
      <c r="D1758">
        <f t="shared" si="27"/>
        <v>42235322</v>
      </c>
    </row>
    <row r="1759" spans="1:6" x14ac:dyDescent="0.35">
      <c r="A1759" s="3" t="s">
        <v>8868</v>
      </c>
      <c r="B1759">
        <v>30000000</v>
      </c>
      <c r="C1759">
        <v>7443007</v>
      </c>
      <c r="D1759">
        <f t="shared" si="27"/>
        <v>-22556993</v>
      </c>
    </row>
    <row r="1760" spans="1:6" x14ac:dyDescent="0.35">
      <c r="A1760" s="3" t="s">
        <v>8873</v>
      </c>
      <c r="B1760">
        <v>28000000</v>
      </c>
      <c r="C1760">
        <v>64371181</v>
      </c>
      <c r="D1760">
        <f t="shared" si="27"/>
        <v>36371181</v>
      </c>
    </row>
    <row r="1761" spans="1:6" x14ac:dyDescent="0.35">
      <c r="A1761" s="3" t="s">
        <v>8877</v>
      </c>
      <c r="B1761">
        <v>26000000</v>
      </c>
      <c r="C1761">
        <v>58885635</v>
      </c>
      <c r="D1761">
        <f t="shared" si="27"/>
        <v>32885635</v>
      </c>
    </row>
    <row r="1762" spans="1:6" x14ac:dyDescent="0.35">
      <c r="A1762" s="3" t="s">
        <v>8880</v>
      </c>
      <c r="B1762">
        <v>35000000</v>
      </c>
      <c r="C1762">
        <v>60400856</v>
      </c>
      <c r="D1762">
        <f t="shared" si="27"/>
        <v>25400856</v>
      </c>
    </row>
    <row r="1763" spans="1:6" hidden="1" x14ac:dyDescent="0.35">
      <c r="A1763" s="3" t="s">
        <v>8888</v>
      </c>
      <c r="B1763">
        <v>30000000</v>
      </c>
      <c r="D1763">
        <f t="shared" si="27"/>
        <v>-30000000</v>
      </c>
      <c r="E1763"/>
      <c r="F1763"/>
    </row>
    <row r="1764" spans="1:6" x14ac:dyDescent="0.35">
      <c r="A1764" s="3" t="s">
        <v>8892</v>
      </c>
      <c r="B1764">
        <v>21000000</v>
      </c>
      <c r="C1764">
        <v>52353636</v>
      </c>
      <c r="D1764">
        <f t="shared" si="27"/>
        <v>31353636</v>
      </c>
    </row>
    <row r="1765" spans="1:6" x14ac:dyDescent="0.35">
      <c r="A1765" s="3" t="s">
        <v>8896</v>
      </c>
      <c r="B1765">
        <v>30000000</v>
      </c>
      <c r="C1765">
        <v>51475962</v>
      </c>
      <c r="D1765">
        <f t="shared" si="27"/>
        <v>21475962</v>
      </c>
    </row>
    <row r="1766" spans="1:6" x14ac:dyDescent="0.35">
      <c r="A1766" s="3" t="s">
        <v>8899</v>
      </c>
      <c r="B1766">
        <v>28000000</v>
      </c>
      <c r="C1766">
        <v>63910583</v>
      </c>
      <c r="D1766">
        <f t="shared" si="27"/>
        <v>35910583</v>
      </c>
    </row>
    <row r="1767" spans="1:6" x14ac:dyDescent="0.35">
      <c r="A1767" s="3" t="s">
        <v>8903</v>
      </c>
      <c r="B1767">
        <v>28000000</v>
      </c>
      <c r="C1767">
        <v>62300000</v>
      </c>
      <c r="D1767">
        <f t="shared" si="27"/>
        <v>34300000</v>
      </c>
    </row>
    <row r="1768" spans="1:6" x14ac:dyDescent="0.35">
      <c r="A1768" s="3" t="s">
        <v>8908</v>
      </c>
      <c r="B1768">
        <v>28000000</v>
      </c>
      <c r="C1768">
        <v>49968653</v>
      </c>
      <c r="D1768">
        <f t="shared" si="27"/>
        <v>21968653</v>
      </c>
    </row>
    <row r="1769" spans="1:6" x14ac:dyDescent="0.35">
      <c r="A1769" s="3" t="s">
        <v>8913</v>
      </c>
      <c r="B1769">
        <v>27000000</v>
      </c>
      <c r="C1769">
        <v>44450000</v>
      </c>
      <c r="D1769">
        <f t="shared" si="27"/>
        <v>17450000</v>
      </c>
    </row>
    <row r="1770" spans="1:6" x14ac:dyDescent="0.35">
      <c r="A1770" s="3" t="s">
        <v>8917</v>
      </c>
      <c r="B1770">
        <v>28000000</v>
      </c>
      <c r="C1770">
        <v>45162741</v>
      </c>
      <c r="D1770">
        <f t="shared" si="27"/>
        <v>17162741</v>
      </c>
    </row>
    <row r="1771" spans="1:6" x14ac:dyDescent="0.35">
      <c r="A1771" s="3" t="s">
        <v>8923</v>
      </c>
      <c r="B1771">
        <v>28000000</v>
      </c>
      <c r="C1771">
        <v>71346930</v>
      </c>
      <c r="D1771">
        <f t="shared" si="27"/>
        <v>43346930</v>
      </c>
    </row>
    <row r="1772" spans="1:6" x14ac:dyDescent="0.35">
      <c r="A1772" s="3" t="s">
        <v>8928</v>
      </c>
      <c r="B1772">
        <v>28000000</v>
      </c>
      <c r="C1772">
        <v>39514713</v>
      </c>
      <c r="D1772">
        <f t="shared" si="27"/>
        <v>11514713</v>
      </c>
    </row>
    <row r="1773" spans="1:6" x14ac:dyDescent="0.35">
      <c r="A1773" s="3" t="s">
        <v>8933</v>
      </c>
      <c r="B1773">
        <v>28000000</v>
      </c>
      <c r="C1773">
        <v>43097652</v>
      </c>
      <c r="D1773">
        <f t="shared" si="27"/>
        <v>15097652</v>
      </c>
    </row>
    <row r="1774" spans="1:6" x14ac:dyDescent="0.35">
      <c r="A1774" s="3" t="s">
        <v>8938</v>
      </c>
      <c r="B1774">
        <v>30000000</v>
      </c>
      <c r="C1774">
        <v>48043505</v>
      </c>
      <c r="D1774">
        <f t="shared" si="27"/>
        <v>18043505</v>
      </c>
    </row>
    <row r="1775" spans="1:6" x14ac:dyDescent="0.35">
      <c r="A1775" s="3" t="s">
        <v>8942</v>
      </c>
      <c r="B1775">
        <v>28000000</v>
      </c>
      <c r="C1775">
        <v>37053924</v>
      </c>
      <c r="D1775">
        <f t="shared" si="27"/>
        <v>9053924</v>
      </c>
    </row>
    <row r="1776" spans="1:6" x14ac:dyDescent="0.35">
      <c r="A1776" s="3" t="s">
        <v>8946</v>
      </c>
      <c r="B1776">
        <v>28000000</v>
      </c>
      <c r="C1776">
        <v>33000377</v>
      </c>
      <c r="D1776">
        <f t="shared" si="27"/>
        <v>5000377</v>
      </c>
    </row>
    <row r="1777" spans="1:4" x14ac:dyDescent="0.35">
      <c r="A1777" s="3" t="s">
        <v>8951</v>
      </c>
      <c r="B1777">
        <v>28000000</v>
      </c>
      <c r="C1777">
        <v>66950483</v>
      </c>
      <c r="D1777">
        <f t="shared" si="27"/>
        <v>38950483</v>
      </c>
    </row>
    <row r="1778" spans="1:4" x14ac:dyDescent="0.35">
      <c r="A1778" s="3" t="s">
        <v>8955</v>
      </c>
      <c r="B1778">
        <v>28000000</v>
      </c>
      <c r="C1778">
        <v>38372662</v>
      </c>
      <c r="D1778">
        <f t="shared" si="27"/>
        <v>10372662</v>
      </c>
    </row>
    <row r="1779" spans="1:4" x14ac:dyDescent="0.35">
      <c r="A1779" s="3" t="s">
        <v>8960</v>
      </c>
      <c r="B1779">
        <v>28000000</v>
      </c>
      <c r="C1779">
        <v>27000000</v>
      </c>
      <c r="D1779">
        <f t="shared" si="27"/>
        <v>-1000000</v>
      </c>
    </row>
    <row r="1780" spans="1:4" x14ac:dyDescent="0.35">
      <c r="A1780" s="3" t="s">
        <v>8964</v>
      </c>
      <c r="B1780">
        <v>28000000</v>
      </c>
      <c r="C1780">
        <v>31600000</v>
      </c>
      <c r="D1780">
        <f t="shared" si="27"/>
        <v>3600000</v>
      </c>
    </row>
    <row r="1781" spans="1:4" x14ac:dyDescent="0.35">
      <c r="A1781" s="3" t="s">
        <v>8968</v>
      </c>
      <c r="B1781">
        <v>28000000</v>
      </c>
      <c r="C1781">
        <v>30688364</v>
      </c>
      <c r="D1781">
        <f t="shared" si="27"/>
        <v>2688364</v>
      </c>
    </row>
    <row r="1782" spans="1:4" x14ac:dyDescent="0.35">
      <c r="A1782" s="3" t="s">
        <v>8974</v>
      </c>
      <c r="B1782">
        <v>21000000</v>
      </c>
      <c r="C1782">
        <v>28563179</v>
      </c>
      <c r="D1782">
        <f t="shared" si="27"/>
        <v>7563179</v>
      </c>
    </row>
    <row r="1783" spans="1:4" x14ac:dyDescent="0.35">
      <c r="A1783" s="3" t="s">
        <v>8980</v>
      </c>
      <c r="B1783">
        <v>28000000</v>
      </c>
      <c r="C1783">
        <v>16779636</v>
      </c>
      <c r="D1783">
        <f t="shared" si="27"/>
        <v>-11220364</v>
      </c>
    </row>
    <row r="1784" spans="1:4" x14ac:dyDescent="0.35">
      <c r="A1784" s="3" t="s">
        <v>8985</v>
      </c>
      <c r="B1784">
        <v>160000000</v>
      </c>
      <c r="C1784">
        <v>10762178</v>
      </c>
      <c r="D1784">
        <f t="shared" si="27"/>
        <v>-149237822</v>
      </c>
    </row>
    <row r="1785" spans="1:4" x14ac:dyDescent="0.35">
      <c r="A1785" s="3" t="s">
        <v>8989</v>
      </c>
      <c r="B1785">
        <v>28000000</v>
      </c>
      <c r="C1785">
        <v>17324744</v>
      </c>
      <c r="D1785">
        <f t="shared" si="27"/>
        <v>-10675256</v>
      </c>
    </row>
    <row r="1786" spans="1:4" x14ac:dyDescent="0.35">
      <c r="A1786" s="3" t="s">
        <v>8993</v>
      </c>
      <c r="B1786">
        <v>28000000</v>
      </c>
      <c r="C1786">
        <v>8888143</v>
      </c>
      <c r="D1786">
        <f t="shared" si="27"/>
        <v>-19111857</v>
      </c>
    </row>
    <row r="1787" spans="1:4" x14ac:dyDescent="0.35">
      <c r="A1787" s="3" t="s">
        <v>8998</v>
      </c>
      <c r="B1787">
        <v>28000000</v>
      </c>
      <c r="C1787">
        <v>24268828</v>
      </c>
      <c r="D1787">
        <f t="shared" si="27"/>
        <v>-3731172</v>
      </c>
    </row>
    <row r="1788" spans="1:4" x14ac:dyDescent="0.35">
      <c r="A1788" s="3" t="s">
        <v>9004</v>
      </c>
      <c r="B1788">
        <v>28000000</v>
      </c>
      <c r="C1788">
        <v>8119205</v>
      </c>
      <c r="D1788">
        <f t="shared" si="27"/>
        <v>-19880795</v>
      </c>
    </row>
    <row r="1789" spans="1:4" x14ac:dyDescent="0.35">
      <c r="A1789" s="3" t="s">
        <v>9007</v>
      </c>
      <c r="B1789">
        <v>28000000</v>
      </c>
      <c r="C1789">
        <v>8434601</v>
      </c>
      <c r="D1789">
        <f t="shared" si="27"/>
        <v>-19565399</v>
      </c>
    </row>
    <row r="1790" spans="1:4" x14ac:dyDescent="0.35">
      <c r="A1790" s="3" t="s">
        <v>9011</v>
      </c>
      <c r="B1790">
        <v>28000000</v>
      </c>
      <c r="C1790">
        <v>6998324</v>
      </c>
      <c r="D1790">
        <f t="shared" si="27"/>
        <v>-21001676</v>
      </c>
    </row>
    <row r="1791" spans="1:4" x14ac:dyDescent="0.35">
      <c r="A1791" s="3" t="s">
        <v>9016</v>
      </c>
      <c r="B1791">
        <v>28000000</v>
      </c>
      <c r="C1791">
        <v>10907291</v>
      </c>
      <c r="D1791">
        <f t="shared" si="27"/>
        <v>-17092709</v>
      </c>
    </row>
    <row r="1792" spans="1:4" x14ac:dyDescent="0.35">
      <c r="A1792" s="3" t="s">
        <v>9021</v>
      </c>
      <c r="B1792">
        <v>28000000</v>
      </c>
      <c r="C1792">
        <v>5532301</v>
      </c>
      <c r="D1792">
        <f t="shared" si="27"/>
        <v>-22467699</v>
      </c>
    </row>
    <row r="1793" spans="1:6" x14ac:dyDescent="0.35">
      <c r="A1793" s="3" t="s">
        <v>9027</v>
      </c>
      <c r="B1793">
        <v>27000000</v>
      </c>
      <c r="C1793">
        <v>2775593</v>
      </c>
      <c r="D1793">
        <f t="shared" si="27"/>
        <v>-24224407</v>
      </c>
    </row>
    <row r="1794" spans="1:6" x14ac:dyDescent="0.35">
      <c r="A1794" s="3" t="s">
        <v>9033</v>
      </c>
      <c r="B1794">
        <v>28000000</v>
      </c>
      <c r="C1794">
        <v>28751715</v>
      </c>
      <c r="D1794">
        <f t="shared" si="27"/>
        <v>751715</v>
      </c>
    </row>
    <row r="1795" spans="1:6" hidden="1" x14ac:dyDescent="0.35">
      <c r="A1795" s="3" t="s">
        <v>9039</v>
      </c>
      <c r="B1795">
        <v>24000000</v>
      </c>
      <c r="D1795">
        <f t="shared" si="27"/>
        <v>-24000000</v>
      </c>
      <c r="E1795"/>
      <c r="F1795"/>
    </row>
    <row r="1796" spans="1:6" x14ac:dyDescent="0.35">
      <c r="A1796" s="3" t="s">
        <v>9044</v>
      </c>
      <c r="B1796">
        <v>28000000</v>
      </c>
      <c r="C1796">
        <v>20285518</v>
      </c>
      <c r="D1796">
        <f t="shared" ref="D1796:D1859" si="28">C1796-B1796</f>
        <v>-7714482</v>
      </c>
    </row>
    <row r="1797" spans="1:6" x14ac:dyDescent="0.35">
      <c r="A1797" s="3" t="s">
        <v>9049</v>
      </c>
      <c r="B1797">
        <v>27500000</v>
      </c>
      <c r="C1797">
        <v>67900000</v>
      </c>
      <c r="D1797">
        <f t="shared" si="28"/>
        <v>40400000</v>
      </c>
    </row>
    <row r="1798" spans="1:6" x14ac:dyDescent="0.35">
      <c r="A1798" s="3" t="s">
        <v>9054</v>
      </c>
      <c r="B1798">
        <v>30000000</v>
      </c>
      <c r="C1798">
        <v>148734225</v>
      </c>
      <c r="D1798">
        <f t="shared" si="28"/>
        <v>118734225</v>
      </c>
    </row>
    <row r="1799" spans="1:6" x14ac:dyDescent="0.35">
      <c r="A1799" s="3" t="s">
        <v>9058</v>
      </c>
      <c r="B1799">
        <v>30000000</v>
      </c>
      <c r="C1799">
        <v>49185998</v>
      </c>
      <c r="D1799">
        <f t="shared" si="28"/>
        <v>19185998</v>
      </c>
    </row>
    <row r="1800" spans="1:6" x14ac:dyDescent="0.35">
      <c r="A1800" s="3" t="s">
        <v>9062</v>
      </c>
      <c r="B1800">
        <v>35000000</v>
      </c>
      <c r="C1800">
        <v>42168445</v>
      </c>
      <c r="D1800">
        <f t="shared" si="28"/>
        <v>7168445</v>
      </c>
    </row>
    <row r="1801" spans="1:6" x14ac:dyDescent="0.35">
      <c r="A1801" s="3" t="s">
        <v>9067</v>
      </c>
      <c r="B1801">
        <v>16000000</v>
      </c>
      <c r="C1801">
        <v>26400000</v>
      </c>
      <c r="D1801">
        <f t="shared" si="28"/>
        <v>10400000</v>
      </c>
    </row>
    <row r="1802" spans="1:6" x14ac:dyDescent="0.35">
      <c r="A1802" s="3" t="s">
        <v>9073</v>
      </c>
      <c r="B1802">
        <v>15000000</v>
      </c>
      <c r="C1802">
        <v>17508670</v>
      </c>
      <c r="D1802">
        <f t="shared" si="28"/>
        <v>2508670</v>
      </c>
    </row>
    <row r="1803" spans="1:6" x14ac:dyDescent="0.35">
      <c r="A1803" s="3" t="s">
        <v>9077</v>
      </c>
      <c r="B1803">
        <v>27500000</v>
      </c>
      <c r="C1803">
        <v>9664316</v>
      </c>
      <c r="D1803">
        <f t="shared" si="28"/>
        <v>-17835684</v>
      </c>
    </row>
    <row r="1804" spans="1:6" hidden="1" x14ac:dyDescent="0.35">
      <c r="A1804" s="3" t="s">
        <v>9081</v>
      </c>
      <c r="D1804">
        <f t="shared" si="28"/>
        <v>0</v>
      </c>
      <c r="E1804"/>
      <c r="F1804"/>
    </row>
    <row r="1805" spans="1:6" x14ac:dyDescent="0.35">
      <c r="A1805" s="3" t="s">
        <v>9086</v>
      </c>
      <c r="B1805">
        <v>30000000</v>
      </c>
      <c r="C1805">
        <v>74888996</v>
      </c>
      <c r="D1805">
        <f t="shared" si="28"/>
        <v>44888996</v>
      </c>
    </row>
    <row r="1806" spans="1:6" x14ac:dyDescent="0.35">
      <c r="A1806" s="3" t="s">
        <v>9090</v>
      </c>
      <c r="B1806">
        <v>27000000</v>
      </c>
      <c r="C1806">
        <v>69586544</v>
      </c>
      <c r="D1806">
        <f t="shared" si="28"/>
        <v>42586544</v>
      </c>
    </row>
    <row r="1807" spans="1:6" x14ac:dyDescent="0.35">
      <c r="A1807" s="3" t="s">
        <v>549</v>
      </c>
      <c r="B1807">
        <v>175000000</v>
      </c>
      <c r="C1807">
        <v>362645141</v>
      </c>
      <c r="D1807">
        <f t="shared" si="28"/>
        <v>187645141</v>
      </c>
    </row>
    <row r="1808" spans="1:6" x14ac:dyDescent="0.35">
      <c r="A1808" s="3" t="s">
        <v>9094</v>
      </c>
      <c r="B1808">
        <v>27000000</v>
      </c>
      <c r="C1808">
        <v>60491560</v>
      </c>
      <c r="D1808">
        <f t="shared" si="28"/>
        <v>33491560</v>
      </c>
    </row>
    <row r="1809" spans="1:6" x14ac:dyDescent="0.35">
      <c r="A1809" s="3" t="s">
        <v>9100</v>
      </c>
      <c r="B1809">
        <v>27000000</v>
      </c>
      <c r="C1809">
        <v>54200000</v>
      </c>
      <c r="D1809">
        <f t="shared" si="28"/>
        <v>27200000</v>
      </c>
    </row>
    <row r="1810" spans="1:6" hidden="1" x14ac:dyDescent="0.35">
      <c r="A1810" s="3" t="s">
        <v>9106</v>
      </c>
      <c r="C1810">
        <v>44087387</v>
      </c>
      <c r="D1810">
        <f t="shared" si="28"/>
        <v>44087387</v>
      </c>
      <c r="E1810"/>
      <c r="F1810"/>
    </row>
    <row r="1811" spans="1:6" x14ac:dyDescent="0.35">
      <c r="A1811" s="3" t="s">
        <v>9112</v>
      </c>
      <c r="B1811">
        <v>25000000</v>
      </c>
      <c r="C1811">
        <v>30920167</v>
      </c>
      <c r="D1811">
        <f t="shared" si="28"/>
        <v>5920167</v>
      </c>
    </row>
    <row r="1812" spans="1:6" x14ac:dyDescent="0.35">
      <c r="A1812" s="3" t="s">
        <v>9117</v>
      </c>
      <c r="B1812">
        <v>30000000</v>
      </c>
      <c r="C1812">
        <v>40566655</v>
      </c>
      <c r="D1812">
        <f t="shared" si="28"/>
        <v>10566655</v>
      </c>
    </row>
    <row r="1813" spans="1:6" x14ac:dyDescent="0.35">
      <c r="A1813" s="3" t="s">
        <v>9121</v>
      </c>
      <c r="B1813">
        <v>27000000</v>
      </c>
      <c r="C1813">
        <v>31768374</v>
      </c>
      <c r="D1813">
        <f t="shared" si="28"/>
        <v>4768374</v>
      </c>
    </row>
    <row r="1814" spans="1:6" x14ac:dyDescent="0.35">
      <c r="A1814" s="3" t="s">
        <v>9125</v>
      </c>
      <c r="B1814">
        <v>27000000</v>
      </c>
      <c r="C1814">
        <v>22494487</v>
      </c>
      <c r="D1814">
        <f t="shared" si="28"/>
        <v>-4505513</v>
      </c>
    </row>
    <row r="1815" spans="1:6" x14ac:dyDescent="0.35">
      <c r="A1815" s="3" t="s">
        <v>9129</v>
      </c>
      <c r="B1815">
        <v>27000000</v>
      </c>
      <c r="C1815">
        <v>21500000</v>
      </c>
      <c r="D1815">
        <f t="shared" si="28"/>
        <v>-5500000</v>
      </c>
    </row>
    <row r="1816" spans="1:6" x14ac:dyDescent="0.35">
      <c r="A1816" s="3" t="s">
        <v>9132</v>
      </c>
      <c r="B1816">
        <v>30000000</v>
      </c>
      <c r="C1816">
        <v>4463292</v>
      </c>
      <c r="D1816">
        <f t="shared" si="28"/>
        <v>-25536708</v>
      </c>
    </row>
    <row r="1817" spans="1:6" hidden="1" x14ac:dyDescent="0.35">
      <c r="A1817" s="3" t="s">
        <v>9136</v>
      </c>
      <c r="B1817">
        <v>27000000</v>
      </c>
      <c r="D1817">
        <f t="shared" si="28"/>
        <v>-27000000</v>
      </c>
      <c r="E1817"/>
      <c r="F1817"/>
    </row>
    <row r="1818" spans="1:6" x14ac:dyDescent="0.35">
      <c r="A1818" s="3" t="s">
        <v>9141</v>
      </c>
      <c r="B1818">
        <v>27000000</v>
      </c>
      <c r="C1818">
        <v>14337579</v>
      </c>
      <c r="D1818">
        <f t="shared" si="28"/>
        <v>-12662421</v>
      </c>
    </row>
    <row r="1819" spans="1:6" x14ac:dyDescent="0.35">
      <c r="A1819" s="3" t="s">
        <v>9145</v>
      </c>
      <c r="B1819">
        <v>13500000</v>
      </c>
      <c r="C1819">
        <v>13823741</v>
      </c>
      <c r="D1819">
        <f t="shared" si="28"/>
        <v>323741</v>
      </c>
    </row>
    <row r="1820" spans="1:6" hidden="1" x14ac:dyDescent="0.35">
      <c r="A1820" s="3" t="s">
        <v>9150</v>
      </c>
      <c r="D1820">
        <f t="shared" si="28"/>
        <v>0</v>
      </c>
      <c r="E1820"/>
      <c r="F1820"/>
    </row>
    <row r="1821" spans="1:6" hidden="1" x14ac:dyDescent="0.35">
      <c r="A1821" s="3" t="s">
        <v>9158</v>
      </c>
      <c r="B1821">
        <v>25000000</v>
      </c>
      <c r="D1821">
        <f t="shared" si="28"/>
        <v>-25000000</v>
      </c>
      <c r="E1821"/>
      <c r="F1821"/>
    </row>
    <row r="1822" spans="1:6" x14ac:dyDescent="0.35">
      <c r="A1822" s="3" t="s">
        <v>9165</v>
      </c>
      <c r="B1822">
        <v>27000000</v>
      </c>
      <c r="C1822">
        <v>10297897</v>
      </c>
      <c r="D1822">
        <f t="shared" si="28"/>
        <v>-16702103</v>
      </c>
    </row>
    <row r="1823" spans="1:6" x14ac:dyDescent="0.35">
      <c r="A1823" s="3" t="s">
        <v>9168</v>
      </c>
      <c r="B1823">
        <v>27000000</v>
      </c>
      <c r="C1823">
        <v>13248477</v>
      </c>
      <c r="D1823">
        <f t="shared" si="28"/>
        <v>-13751523</v>
      </c>
    </row>
    <row r="1824" spans="1:6" x14ac:dyDescent="0.35">
      <c r="A1824" s="3" t="s">
        <v>9173</v>
      </c>
      <c r="B1824">
        <v>27000000</v>
      </c>
      <c r="C1824">
        <v>8712564</v>
      </c>
      <c r="D1824">
        <f t="shared" si="28"/>
        <v>-18287436</v>
      </c>
    </row>
    <row r="1825" spans="1:6" x14ac:dyDescent="0.35">
      <c r="A1825" s="3" t="s">
        <v>9178</v>
      </c>
      <c r="B1825">
        <v>27000000</v>
      </c>
      <c r="C1825">
        <v>7486906</v>
      </c>
      <c r="D1825">
        <f t="shared" si="28"/>
        <v>-19513094</v>
      </c>
    </row>
    <row r="1826" spans="1:6" x14ac:dyDescent="0.35">
      <c r="A1826" s="3" t="s">
        <v>9181</v>
      </c>
      <c r="B1826">
        <v>27000000</v>
      </c>
      <c r="C1826">
        <v>38536376</v>
      </c>
      <c r="D1826">
        <f t="shared" si="28"/>
        <v>11536376</v>
      </c>
    </row>
    <row r="1827" spans="1:6" x14ac:dyDescent="0.35">
      <c r="A1827" s="3" t="s">
        <v>9185</v>
      </c>
      <c r="B1827">
        <v>27000000</v>
      </c>
      <c r="C1827">
        <v>41008532</v>
      </c>
      <c r="D1827">
        <f t="shared" si="28"/>
        <v>14008532</v>
      </c>
    </row>
    <row r="1828" spans="1:6" x14ac:dyDescent="0.35">
      <c r="A1828" s="3" t="s">
        <v>9189</v>
      </c>
      <c r="B1828">
        <v>28000000</v>
      </c>
      <c r="C1828">
        <v>5204007</v>
      </c>
      <c r="D1828">
        <f t="shared" si="28"/>
        <v>-22795993</v>
      </c>
    </row>
    <row r="1829" spans="1:6" x14ac:dyDescent="0.35">
      <c r="A1829" s="3" t="s">
        <v>9194</v>
      </c>
      <c r="B1829">
        <v>15000000</v>
      </c>
      <c r="C1829">
        <v>4485485</v>
      </c>
      <c r="D1829">
        <f t="shared" si="28"/>
        <v>-10514515</v>
      </c>
    </row>
    <row r="1830" spans="1:6" x14ac:dyDescent="0.35">
      <c r="A1830" s="3" t="s">
        <v>9197</v>
      </c>
      <c r="B1830">
        <v>27000000</v>
      </c>
      <c r="C1830">
        <v>4476235</v>
      </c>
      <c r="D1830">
        <f t="shared" si="28"/>
        <v>-22523765</v>
      </c>
    </row>
    <row r="1831" spans="1:6" x14ac:dyDescent="0.35">
      <c r="A1831" s="3" t="s">
        <v>9201</v>
      </c>
      <c r="B1831">
        <v>25000000</v>
      </c>
      <c r="C1831">
        <v>1089365</v>
      </c>
      <c r="D1831">
        <f t="shared" si="28"/>
        <v>-23910635</v>
      </c>
    </row>
    <row r="1832" spans="1:6" x14ac:dyDescent="0.35">
      <c r="A1832" s="3" t="s">
        <v>9204</v>
      </c>
      <c r="B1832">
        <v>23000000</v>
      </c>
      <c r="C1832">
        <v>763044</v>
      </c>
      <c r="D1832">
        <f t="shared" si="28"/>
        <v>-22236956</v>
      </c>
    </row>
    <row r="1833" spans="1:6" hidden="1" x14ac:dyDescent="0.35">
      <c r="A1833" s="3" t="s">
        <v>9210</v>
      </c>
      <c r="B1833">
        <v>27000000</v>
      </c>
      <c r="D1833">
        <f t="shared" si="28"/>
        <v>-27000000</v>
      </c>
      <c r="E1833"/>
      <c r="F1833"/>
    </row>
    <row r="1834" spans="1:6" x14ac:dyDescent="0.35">
      <c r="A1834" s="3" t="s">
        <v>9214</v>
      </c>
      <c r="B1834">
        <v>26000000</v>
      </c>
      <c r="C1834">
        <v>20819129</v>
      </c>
      <c r="D1834">
        <f t="shared" si="28"/>
        <v>-5180871</v>
      </c>
    </row>
    <row r="1835" spans="1:6" x14ac:dyDescent="0.35">
      <c r="A1835" s="3" t="s">
        <v>9219</v>
      </c>
      <c r="B1835">
        <v>26000000</v>
      </c>
      <c r="C1835">
        <v>110222438</v>
      </c>
      <c r="D1835">
        <f t="shared" si="28"/>
        <v>84222438</v>
      </c>
    </row>
    <row r="1836" spans="1:6" x14ac:dyDescent="0.35">
      <c r="A1836" s="3" t="s">
        <v>9222</v>
      </c>
      <c r="B1836">
        <v>26000000</v>
      </c>
      <c r="C1836">
        <v>109243478</v>
      </c>
      <c r="D1836">
        <f t="shared" si="28"/>
        <v>83243478</v>
      </c>
    </row>
    <row r="1837" spans="1:6" x14ac:dyDescent="0.35">
      <c r="A1837" s="3" t="s">
        <v>9227</v>
      </c>
      <c r="B1837">
        <v>25000000</v>
      </c>
      <c r="C1837">
        <v>100241322</v>
      </c>
      <c r="D1837">
        <f t="shared" si="28"/>
        <v>75241322</v>
      </c>
    </row>
    <row r="1838" spans="1:6" x14ac:dyDescent="0.35">
      <c r="A1838" s="3" t="s">
        <v>9232</v>
      </c>
      <c r="B1838">
        <v>28000000</v>
      </c>
      <c r="C1838">
        <v>25977365</v>
      </c>
      <c r="D1838">
        <f t="shared" si="28"/>
        <v>-2022635</v>
      </c>
    </row>
    <row r="1839" spans="1:6" x14ac:dyDescent="0.35">
      <c r="A1839" s="3" t="s">
        <v>9236</v>
      </c>
      <c r="B1839">
        <v>26000000</v>
      </c>
      <c r="C1839">
        <v>91457688</v>
      </c>
      <c r="D1839">
        <f t="shared" si="28"/>
        <v>65457688</v>
      </c>
    </row>
    <row r="1840" spans="1:6" x14ac:dyDescent="0.35">
      <c r="A1840" s="3" t="s">
        <v>9239</v>
      </c>
      <c r="B1840">
        <v>27000000</v>
      </c>
      <c r="C1840">
        <v>87341380</v>
      </c>
      <c r="D1840">
        <f t="shared" si="28"/>
        <v>60341380</v>
      </c>
    </row>
    <row r="1841" spans="1:6" x14ac:dyDescent="0.35">
      <c r="A1841" s="3" t="s">
        <v>9242</v>
      </c>
      <c r="B1841">
        <v>26000000</v>
      </c>
      <c r="C1841">
        <v>65703412</v>
      </c>
      <c r="D1841">
        <f t="shared" si="28"/>
        <v>39703412</v>
      </c>
    </row>
    <row r="1842" spans="1:6" x14ac:dyDescent="0.35">
      <c r="A1842" s="3" t="s">
        <v>9246</v>
      </c>
      <c r="B1842">
        <v>22000000</v>
      </c>
      <c r="C1842">
        <v>58328680</v>
      </c>
      <c r="D1842">
        <f t="shared" si="28"/>
        <v>36328680</v>
      </c>
    </row>
    <row r="1843" spans="1:6" x14ac:dyDescent="0.35">
      <c r="A1843" s="3" t="s">
        <v>9249</v>
      </c>
      <c r="B1843">
        <v>26000000</v>
      </c>
      <c r="C1843">
        <v>61490000</v>
      </c>
      <c r="D1843">
        <f t="shared" si="28"/>
        <v>35490000</v>
      </c>
    </row>
    <row r="1844" spans="1:6" hidden="1" x14ac:dyDescent="0.35">
      <c r="A1844" s="3" t="s">
        <v>9254</v>
      </c>
      <c r="D1844">
        <f t="shared" si="28"/>
        <v>0</v>
      </c>
      <c r="E1844"/>
      <c r="F1844"/>
    </row>
    <row r="1845" spans="1:6" x14ac:dyDescent="0.35">
      <c r="A1845" s="3" t="s">
        <v>9260</v>
      </c>
      <c r="B1845">
        <v>26000000</v>
      </c>
      <c r="C1845">
        <v>50800000</v>
      </c>
      <c r="D1845">
        <f t="shared" si="28"/>
        <v>24800000</v>
      </c>
    </row>
    <row r="1846" spans="1:6" x14ac:dyDescent="0.35">
      <c r="A1846" s="3" t="s">
        <v>9266</v>
      </c>
      <c r="B1846">
        <v>26000000</v>
      </c>
      <c r="C1846">
        <v>57859105</v>
      </c>
      <c r="D1846">
        <f t="shared" si="28"/>
        <v>31859105</v>
      </c>
    </row>
    <row r="1847" spans="1:6" x14ac:dyDescent="0.35">
      <c r="A1847" s="3" t="s">
        <v>9271</v>
      </c>
      <c r="B1847">
        <v>26000000</v>
      </c>
      <c r="C1847">
        <v>46455802</v>
      </c>
      <c r="D1847">
        <f t="shared" si="28"/>
        <v>20455802</v>
      </c>
    </row>
    <row r="1848" spans="1:6" x14ac:dyDescent="0.35">
      <c r="A1848" s="3" t="s">
        <v>9276</v>
      </c>
      <c r="B1848">
        <v>26000000</v>
      </c>
      <c r="C1848">
        <v>45506619</v>
      </c>
      <c r="D1848">
        <f t="shared" si="28"/>
        <v>19506619</v>
      </c>
    </row>
    <row r="1849" spans="1:6" x14ac:dyDescent="0.35">
      <c r="A1849" s="3" t="s">
        <v>9280</v>
      </c>
      <c r="B1849">
        <v>26000000</v>
      </c>
      <c r="C1849">
        <v>40168080</v>
      </c>
      <c r="D1849">
        <f t="shared" si="28"/>
        <v>14168080</v>
      </c>
    </row>
    <row r="1850" spans="1:6" x14ac:dyDescent="0.35">
      <c r="A1850" s="3" t="s">
        <v>9284</v>
      </c>
      <c r="B1850">
        <v>26000000</v>
      </c>
      <c r="C1850">
        <v>49874933</v>
      </c>
      <c r="D1850">
        <f t="shared" si="28"/>
        <v>23874933</v>
      </c>
    </row>
    <row r="1851" spans="1:6" x14ac:dyDescent="0.35">
      <c r="A1851" s="3" t="s">
        <v>9287</v>
      </c>
      <c r="B1851">
        <v>26000000</v>
      </c>
      <c r="C1851">
        <v>45489752</v>
      </c>
      <c r="D1851">
        <f t="shared" si="28"/>
        <v>19489752</v>
      </c>
    </row>
    <row r="1852" spans="1:6" x14ac:dyDescent="0.35">
      <c r="A1852" s="3" t="s">
        <v>9292</v>
      </c>
      <c r="B1852">
        <v>26000000</v>
      </c>
      <c r="C1852">
        <v>36985501</v>
      </c>
      <c r="D1852">
        <f t="shared" si="28"/>
        <v>10985501</v>
      </c>
    </row>
    <row r="1853" spans="1:6" x14ac:dyDescent="0.35">
      <c r="A1853" s="3" t="s">
        <v>9298</v>
      </c>
      <c r="B1853">
        <v>26000000</v>
      </c>
      <c r="C1853">
        <v>33200000</v>
      </c>
      <c r="D1853">
        <f t="shared" si="28"/>
        <v>7200000</v>
      </c>
    </row>
    <row r="1854" spans="1:6" x14ac:dyDescent="0.35">
      <c r="A1854" s="3" t="s">
        <v>9302</v>
      </c>
      <c r="B1854">
        <v>26000000</v>
      </c>
      <c r="C1854">
        <v>28501651</v>
      </c>
      <c r="D1854">
        <f t="shared" si="28"/>
        <v>2501651</v>
      </c>
    </row>
    <row r="1855" spans="1:6" x14ac:dyDescent="0.35">
      <c r="A1855" s="3" t="s">
        <v>9307</v>
      </c>
      <c r="B1855">
        <v>26000000</v>
      </c>
      <c r="C1855">
        <v>23222861</v>
      </c>
      <c r="D1855">
        <f t="shared" si="28"/>
        <v>-2777139</v>
      </c>
    </row>
    <row r="1856" spans="1:6" x14ac:dyDescent="0.35">
      <c r="A1856" s="3" t="s">
        <v>9310</v>
      </c>
      <c r="B1856">
        <v>56000000</v>
      </c>
      <c r="C1856">
        <v>54540525</v>
      </c>
      <c r="D1856">
        <f t="shared" si="28"/>
        <v>-1459475</v>
      </c>
    </row>
    <row r="1857" spans="1:6" x14ac:dyDescent="0.35">
      <c r="A1857" s="3" t="s">
        <v>9316</v>
      </c>
      <c r="B1857">
        <v>42000000</v>
      </c>
      <c r="C1857">
        <v>16252765</v>
      </c>
      <c r="D1857">
        <f t="shared" si="28"/>
        <v>-25747235</v>
      </c>
    </row>
    <row r="1858" spans="1:6" x14ac:dyDescent="0.35">
      <c r="A1858" s="3" t="s">
        <v>9321</v>
      </c>
      <c r="B1858">
        <v>26000000</v>
      </c>
      <c r="C1858">
        <v>16005978</v>
      </c>
      <c r="D1858">
        <f t="shared" si="28"/>
        <v>-9994022</v>
      </c>
    </row>
    <row r="1859" spans="1:6" x14ac:dyDescent="0.35">
      <c r="A1859" s="3" t="s">
        <v>9324</v>
      </c>
      <c r="B1859">
        <v>26000000</v>
      </c>
      <c r="C1859">
        <v>14469428</v>
      </c>
      <c r="D1859">
        <f t="shared" si="28"/>
        <v>-11530572</v>
      </c>
    </row>
    <row r="1860" spans="1:6" x14ac:dyDescent="0.35">
      <c r="A1860" s="3" t="s">
        <v>9329</v>
      </c>
      <c r="B1860">
        <v>26000000</v>
      </c>
      <c r="C1860">
        <v>13829734</v>
      </c>
      <c r="D1860">
        <f t="shared" ref="D1860:D1923" si="29">C1860-B1860</f>
        <v>-12170266</v>
      </c>
    </row>
    <row r="1861" spans="1:6" x14ac:dyDescent="0.35">
      <c r="A1861" s="3" t="s">
        <v>9334</v>
      </c>
      <c r="B1861">
        <v>22000000</v>
      </c>
      <c r="C1861">
        <v>1075288</v>
      </c>
      <c r="D1861">
        <f t="shared" si="29"/>
        <v>-20924712</v>
      </c>
    </row>
    <row r="1862" spans="1:6" hidden="1" x14ac:dyDescent="0.35">
      <c r="A1862" s="3" t="s">
        <v>9339</v>
      </c>
      <c r="B1862">
        <v>26000000</v>
      </c>
      <c r="D1862">
        <f t="shared" si="29"/>
        <v>-26000000</v>
      </c>
      <c r="E1862"/>
      <c r="F1862"/>
    </row>
    <row r="1863" spans="1:6" x14ac:dyDescent="0.35">
      <c r="A1863" s="3" t="s">
        <v>9344</v>
      </c>
      <c r="B1863">
        <v>26000000</v>
      </c>
      <c r="C1863">
        <v>7496522</v>
      </c>
      <c r="D1863">
        <f t="shared" si="29"/>
        <v>-18503478</v>
      </c>
    </row>
    <row r="1864" spans="1:6" hidden="1" x14ac:dyDescent="0.35">
      <c r="A1864" s="3" t="s">
        <v>9348</v>
      </c>
      <c r="B1864">
        <v>26000000</v>
      </c>
      <c r="D1864">
        <f t="shared" si="29"/>
        <v>-26000000</v>
      </c>
      <c r="E1864"/>
      <c r="F1864"/>
    </row>
    <row r="1865" spans="1:6" x14ac:dyDescent="0.35">
      <c r="A1865" s="3" t="s">
        <v>9355</v>
      </c>
      <c r="B1865">
        <v>25530000</v>
      </c>
      <c r="C1865">
        <v>20047715</v>
      </c>
      <c r="D1865">
        <f t="shared" si="29"/>
        <v>-5482285</v>
      </c>
    </row>
    <row r="1866" spans="1:6" x14ac:dyDescent="0.35">
      <c r="A1866" s="3" t="s">
        <v>9359</v>
      </c>
      <c r="B1866">
        <v>26000000</v>
      </c>
      <c r="C1866">
        <v>12276810</v>
      </c>
      <c r="D1866">
        <f t="shared" si="29"/>
        <v>-13723190</v>
      </c>
    </row>
    <row r="1867" spans="1:6" x14ac:dyDescent="0.35">
      <c r="A1867" s="3" t="s">
        <v>9363</v>
      </c>
      <c r="B1867">
        <v>15000000</v>
      </c>
      <c r="C1867">
        <v>33565375</v>
      </c>
      <c r="D1867">
        <f t="shared" si="29"/>
        <v>18565375</v>
      </c>
    </row>
    <row r="1868" spans="1:6" x14ac:dyDescent="0.35">
      <c r="A1868" s="3" t="s">
        <v>9369</v>
      </c>
      <c r="B1868">
        <v>30000000</v>
      </c>
      <c r="C1868">
        <v>499263</v>
      </c>
      <c r="D1868">
        <f t="shared" si="29"/>
        <v>-29500737</v>
      </c>
    </row>
    <row r="1869" spans="1:6" x14ac:dyDescent="0.35">
      <c r="A1869" s="3" t="s">
        <v>9374</v>
      </c>
      <c r="B1869">
        <v>25000000</v>
      </c>
      <c r="C1869">
        <v>219200000</v>
      </c>
      <c r="D1869">
        <f t="shared" si="29"/>
        <v>194200000</v>
      </c>
    </row>
    <row r="1870" spans="1:6" x14ac:dyDescent="0.35">
      <c r="A1870" s="3" t="s">
        <v>9378</v>
      </c>
      <c r="B1870">
        <v>25000000</v>
      </c>
      <c r="C1870">
        <v>172825435</v>
      </c>
      <c r="D1870">
        <f t="shared" si="29"/>
        <v>147825435</v>
      </c>
    </row>
    <row r="1871" spans="1:6" x14ac:dyDescent="0.35">
      <c r="A1871" s="3" t="s">
        <v>9382</v>
      </c>
      <c r="B1871">
        <v>33000000</v>
      </c>
      <c r="C1871">
        <v>148085755</v>
      </c>
      <c r="D1871">
        <f t="shared" si="29"/>
        <v>115085755</v>
      </c>
    </row>
    <row r="1872" spans="1:6" x14ac:dyDescent="0.35">
      <c r="A1872" s="3" t="s">
        <v>9386</v>
      </c>
      <c r="B1872">
        <v>25100000</v>
      </c>
      <c r="C1872">
        <v>25517500</v>
      </c>
      <c r="D1872">
        <f t="shared" si="29"/>
        <v>417500</v>
      </c>
    </row>
    <row r="1873" spans="1:6" x14ac:dyDescent="0.35">
      <c r="A1873" s="3" t="s">
        <v>9389</v>
      </c>
      <c r="B1873">
        <v>25000000</v>
      </c>
      <c r="C1873">
        <v>145000989</v>
      </c>
      <c r="D1873">
        <f t="shared" si="29"/>
        <v>120000989</v>
      </c>
    </row>
    <row r="1874" spans="1:6" x14ac:dyDescent="0.35">
      <c r="A1874" s="3" t="s">
        <v>9394</v>
      </c>
      <c r="B1874">
        <v>26000000</v>
      </c>
      <c r="C1874">
        <v>26761283</v>
      </c>
      <c r="D1874">
        <f t="shared" si="29"/>
        <v>761283</v>
      </c>
    </row>
    <row r="1875" spans="1:6" x14ac:dyDescent="0.35">
      <c r="A1875" s="3" t="s">
        <v>9398</v>
      </c>
      <c r="B1875">
        <v>25000000</v>
      </c>
      <c r="C1875">
        <v>121945720</v>
      </c>
      <c r="D1875">
        <f t="shared" si="29"/>
        <v>96945720</v>
      </c>
    </row>
    <row r="1876" spans="1:6" x14ac:dyDescent="0.35">
      <c r="A1876" s="3" t="s">
        <v>9403</v>
      </c>
      <c r="B1876">
        <v>22000000</v>
      </c>
      <c r="C1876">
        <v>96067179</v>
      </c>
      <c r="D1876">
        <f t="shared" si="29"/>
        <v>74067179</v>
      </c>
    </row>
    <row r="1877" spans="1:6" x14ac:dyDescent="0.35">
      <c r="A1877" s="3" t="s">
        <v>9407</v>
      </c>
      <c r="B1877">
        <v>25000000</v>
      </c>
      <c r="C1877">
        <v>169705587</v>
      </c>
      <c r="D1877">
        <f t="shared" si="29"/>
        <v>144705587</v>
      </c>
    </row>
    <row r="1878" spans="1:6" x14ac:dyDescent="0.35">
      <c r="A1878" s="3" t="s">
        <v>9410</v>
      </c>
      <c r="B1878">
        <v>28000000</v>
      </c>
      <c r="C1878">
        <v>3254172</v>
      </c>
      <c r="D1878">
        <f t="shared" si="29"/>
        <v>-24745828</v>
      </c>
    </row>
    <row r="1879" spans="1:6" x14ac:dyDescent="0.35">
      <c r="A1879" s="3" t="s">
        <v>9415</v>
      </c>
      <c r="B1879">
        <v>80000000</v>
      </c>
      <c r="C1879">
        <v>84185387</v>
      </c>
      <c r="D1879">
        <f t="shared" si="29"/>
        <v>4185387</v>
      </c>
    </row>
    <row r="1880" spans="1:6" hidden="1" x14ac:dyDescent="0.35">
      <c r="A1880" s="3" t="s">
        <v>9421</v>
      </c>
      <c r="B1880">
        <v>26000000</v>
      </c>
      <c r="D1880">
        <f t="shared" si="29"/>
        <v>-26000000</v>
      </c>
      <c r="E1880"/>
      <c r="F1880"/>
    </row>
    <row r="1881" spans="1:6" x14ac:dyDescent="0.35">
      <c r="A1881" s="3" t="s">
        <v>9427</v>
      </c>
      <c r="B1881">
        <v>30000000</v>
      </c>
      <c r="C1881">
        <v>82163317</v>
      </c>
      <c r="D1881">
        <f t="shared" si="29"/>
        <v>52163317</v>
      </c>
    </row>
    <row r="1882" spans="1:6" hidden="1" x14ac:dyDescent="0.35">
      <c r="A1882" s="3" t="s">
        <v>9432</v>
      </c>
      <c r="D1882">
        <f t="shared" si="29"/>
        <v>0</v>
      </c>
      <c r="E1882"/>
      <c r="F1882"/>
    </row>
    <row r="1883" spans="1:6" x14ac:dyDescent="0.35">
      <c r="A1883" s="3" t="s">
        <v>9435</v>
      </c>
      <c r="B1883">
        <v>30000000</v>
      </c>
      <c r="C1883">
        <v>80920948</v>
      </c>
      <c r="D1883">
        <f t="shared" si="29"/>
        <v>50920948</v>
      </c>
    </row>
    <row r="1884" spans="1:6" x14ac:dyDescent="0.35">
      <c r="A1884" s="3" t="s">
        <v>9439</v>
      </c>
      <c r="B1884">
        <v>25000000</v>
      </c>
      <c r="C1884">
        <v>80034302</v>
      </c>
      <c r="D1884">
        <f t="shared" si="29"/>
        <v>55034302</v>
      </c>
    </row>
    <row r="1885" spans="1:6" x14ac:dyDescent="0.35">
      <c r="A1885" s="3" t="s">
        <v>9446</v>
      </c>
      <c r="B1885">
        <v>25000000</v>
      </c>
      <c r="C1885">
        <v>78656813</v>
      </c>
      <c r="D1885">
        <f t="shared" si="29"/>
        <v>53656813</v>
      </c>
    </row>
    <row r="1886" spans="1:6" x14ac:dyDescent="0.35">
      <c r="A1886" s="3" t="s">
        <v>9451</v>
      </c>
      <c r="B1886">
        <v>25000000</v>
      </c>
      <c r="C1886">
        <v>76270454</v>
      </c>
      <c r="D1886">
        <f t="shared" si="29"/>
        <v>51270454</v>
      </c>
    </row>
    <row r="1887" spans="1:6" x14ac:dyDescent="0.35">
      <c r="A1887" s="3" t="s">
        <v>9454</v>
      </c>
      <c r="B1887">
        <v>25000000</v>
      </c>
      <c r="C1887">
        <v>74273505</v>
      </c>
      <c r="D1887">
        <f t="shared" si="29"/>
        <v>49273505</v>
      </c>
    </row>
    <row r="1888" spans="1:6" x14ac:dyDescent="0.35">
      <c r="A1888" s="3" t="s">
        <v>9457</v>
      </c>
      <c r="B1888">
        <v>25000000</v>
      </c>
      <c r="C1888">
        <v>134141530</v>
      </c>
      <c r="D1888">
        <f t="shared" si="29"/>
        <v>109141530</v>
      </c>
    </row>
    <row r="1889" spans="1:6" x14ac:dyDescent="0.35">
      <c r="A1889" s="3" t="s">
        <v>9462</v>
      </c>
      <c r="B1889">
        <v>26000000</v>
      </c>
      <c r="C1889">
        <v>71500556</v>
      </c>
      <c r="D1889">
        <f t="shared" si="29"/>
        <v>45500556</v>
      </c>
    </row>
    <row r="1890" spans="1:6" x14ac:dyDescent="0.35">
      <c r="A1890" s="3" t="s">
        <v>9466</v>
      </c>
      <c r="B1890">
        <v>25000000</v>
      </c>
      <c r="C1890">
        <v>71309760</v>
      </c>
      <c r="D1890">
        <f t="shared" si="29"/>
        <v>46309760</v>
      </c>
    </row>
    <row r="1891" spans="1:6" x14ac:dyDescent="0.35">
      <c r="A1891" s="3" t="s">
        <v>9471</v>
      </c>
      <c r="B1891">
        <v>45000000</v>
      </c>
      <c r="C1891">
        <v>89808372</v>
      </c>
      <c r="D1891">
        <f t="shared" si="29"/>
        <v>44808372</v>
      </c>
    </row>
    <row r="1892" spans="1:6" x14ac:dyDescent="0.35">
      <c r="A1892" s="3" t="s">
        <v>9476</v>
      </c>
      <c r="B1892">
        <v>25000000</v>
      </c>
      <c r="C1892">
        <v>77264926</v>
      </c>
      <c r="D1892">
        <f t="shared" si="29"/>
        <v>52264926</v>
      </c>
    </row>
    <row r="1893" spans="1:6" x14ac:dyDescent="0.35">
      <c r="A1893" s="3" t="s">
        <v>9480</v>
      </c>
      <c r="B1893">
        <v>25000000</v>
      </c>
      <c r="C1893">
        <v>70625986</v>
      </c>
      <c r="D1893">
        <f t="shared" si="29"/>
        <v>45625986</v>
      </c>
    </row>
    <row r="1894" spans="1:6" x14ac:dyDescent="0.35">
      <c r="A1894" s="3" t="s">
        <v>9485</v>
      </c>
      <c r="B1894">
        <v>25000000</v>
      </c>
      <c r="C1894">
        <v>56505065</v>
      </c>
      <c r="D1894">
        <f t="shared" si="29"/>
        <v>31505065</v>
      </c>
    </row>
    <row r="1895" spans="1:6" x14ac:dyDescent="0.35">
      <c r="A1895" s="3" t="s">
        <v>9488</v>
      </c>
      <c r="B1895">
        <v>25000000</v>
      </c>
      <c r="C1895">
        <v>55973336</v>
      </c>
      <c r="D1895">
        <f t="shared" si="29"/>
        <v>30973336</v>
      </c>
    </row>
    <row r="1896" spans="1:6" hidden="1" x14ac:dyDescent="0.35">
      <c r="A1896" s="3" t="s">
        <v>9494</v>
      </c>
      <c r="B1896">
        <v>2800000</v>
      </c>
      <c r="D1896">
        <f t="shared" si="29"/>
        <v>-2800000</v>
      </c>
      <c r="E1896"/>
      <c r="F1896"/>
    </row>
    <row r="1897" spans="1:6" x14ac:dyDescent="0.35">
      <c r="A1897" s="3" t="s">
        <v>9500</v>
      </c>
      <c r="B1897">
        <v>25000000</v>
      </c>
      <c r="C1897">
        <v>54098051</v>
      </c>
      <c r="D1897">
        <f t="shared" si="29"/>
        <v>29098051</v>
      </c>
    </row>
    <row r="1898" spans="1:6" x14ac:dyDescent="0.35">
      <c r="A1898" s="3" t="s">
        <v>9504</v>
      </c>
      <c r="B1898">
        <v>25000000</v>
      </c>
      <c r="C1898">
        <v>60443237</v>
      </c>
      <c r="D1898">
        <f t="shared" si="29"/>
        <v>35443237</v>
      </c>
    </row>
    <row r="1899" spans="1:6" x14ac:dyDescent="0.35">
      <c r="A1899" s="3" t="s">
        <v>9509</v>
      </c>
      <c r="B1899">
        <v>17000000</v>
      </c>
      <c r="C1899">
        <v>82234139</v>
      </c>
      <c r="D1899">
        <f t="shared" si="29"/>
        <v>65234139</v>
      </c>
    </row>
    <row r="1900" spans="1:6" x14ac:dyDescent="0.35">
      <c r="A1900" s="3" t="s">
        <v>9513</v>
      </c>
      <c r="B1900">
        <v>25000000</v>
      </c>
      <c r="C1900">
        <v>51676606</v>
      </c>
      <c r="D1900">
        <f t="shared" si="29"/>
        <v>26676606</v>
      </c>
    </row>
    <row r="1901" spans="1:6" x14ac:dyDescent="0.35">
      <c r="A1901" s="3" t="s">
        <v>9517</v>
      </c>
      <c r="B1901">
        <v>25000000</v>
      </c>
      <c r="C1901">
        <v>52528330</v>
      </c>
      <c r="D1901">
        <f t="shared" si="29"/>
        <v>27528330</v>
      </c>
    </row>
    <row r="1902" spans="1:6" x14ac:dyDescent="0.35">
      <c r="A1902" s="3" t="s">
        <v>9522</v>
      </c>
      <c r="B1902">
        <v>25000000</v>
      </c>
      <c r="C1902">
        <v>51533608</v>
      </c>
      <c r="D1902">
        <f t="shared" si="29"/>
        <v>26533608</v>
      </c>
    </row>
    <row r="1903" spans="1:6" x14ac:dyDescent="0.35">
      <c r="A1903" s="3" t="s">
        <v>9526</v>
      </c>
      <c r="B1903">
        <v>30000000</v>
      </c>
      <c r="C1903">
        <v>51097664</v>
      </c>
      <c r="D1903">
        <f t="shared" si="29"/>
        <v>21097664</v>
      </c>
    </row>
    <row r="1904" spans="1:6" x14ac:dyDescent="0.35">
      <c r="A1904" s="3" t="s">
        <v>9530</v>
      </c>
      <c r="B1904">
        <v>26000000</v>
      </c>
      <c r="C1904">
        <v>84136909</v>
      </c>
      <c r="D1904">
        <f t="shared" si="29"/>
        <v>58136909</v>
      </c>
    </row>
    <row r="1905" spans="1:6" x14ac:dyDescent="0.35">
      <c r="A1905" s="3" t="s">
        <v>9533</v>
      </c>
      <c r="B1905">
        <v>25000000</v>
      </c>
      <c r="C1905">
        <v>46836394</v>
      </c>
      <c r="D1905">
        <f t="shared" si="29"/>
        <v>21836394</v>
      </c>
    </row>
    <row r="1906" spans="1:6" x14ac:dyDescent="0.35">
      <c r="A1906" s="3" t="s">
        <v>9537</v>
      </c>
      <c r="B1906">
        <v>26000000</v>
      </c>
      <c r="C1906">
        <v>47285499</v>
      </c>
      <c r="D1906">
        <f t="shared" si="29"/>
        <v>21285499</v>
      </c>
    </row>
    <row r="1907" spans="1:6" x14ac:dyDescent="0.35">
      <c r="A1907" s="3" t="s">
        <v>9541</v>
      </c>
      <c r="B1907">
        <v>25000000</v>
      </c>
      <c r="C1907">
        <v>47124400</v>
      </c>
      <c r="D1907">
        <f t="shared" si="29"/>
        <v>22124400</v>
      </c>
    </row>
    <row r="1908" spans="1:6" x14ac:dyDescent="0.35">
      <c r="A1908" s="3" t="s">
        <v>9544</v>
      </c>
      <c r="B1908">
        <v>25000000</v>
      </c>
      <c r="C1908">
        <v>44700000</v>
      </c>
      <c r="D1908">
        <f t="shared" si="29"/>
        <v>19700000</v>
      </c>
    </row>
    <row r="1909" spans="1:6" x14ac:dyDescent="0.35">
      <c r="A1909" s="3" t="s">
        <v>9547</v>
      </c>
      <c r="B1909">
        <v>25000000</v>
      </c>
      <c r="C1909">
        <v>44455658</v>
      </c>
      <c r="D1909">
        <f t="shared" si="29"/>
        <v>19455658</v>
      </c>
    </row>
    <row r="1910" spans="1:6" x14ac:dyDescent="0.35">
      <c r="A1910" s="3" t="s">
        <v>9552</v>
      </c>
      <c r="B1910">
        <v>23000000</v>
      </c>
      <c r="C1910">
        <v>43984230</v>
      </c>
      <c r="D1910">
        <f t="shared" si="29"/>
        <v>20984230</v>
      </c>
    </row>
    <row r="1911" spans="1:6" x14ac:dyDescent="0.35">
      <c r="A1911" s="3" t="s">
        <v>9556</v>
      </c>
      <c r="B1911">
        <v>25000000</v>
      </c>
      <c r="C1911">
        <v>66489425</v>
      </c>
      <c r="D1911">
        <f t="shared" si="29"/>
        <v>41489425</v>
      </c>
    </row>
    <row r="1912" spans="1:6" x14ac:dyDescent="0.35">
      <c r="A1912" s="3" t="s">
        <v>9559</v>
      </c>
      <c r="B1912">
        <v>25000000</v>
      </c>
      <c r="C1912">
        <v>41067398</v>
      </c>
      <c r="D1912">
        <f t="shared" si="29"/>
        <v>16067398</v>
      </c>
    </row>
    <row r="1913" spans="1:6" x14ac:dyDescent="0.35">
      <c r="A1913" s="3" t="s">
        <v>9563</v>
      </c>
      <c r="B1913">
        <v>25000000</v>
      </c>
      <c r="C1913">
        <v>40218903</v>
      </c>
      <c r="D1913">
        <f t="shared" si="29"/>
        <v>15218903</v>
      </c>
    </row>
    <row r="1914" spans="1:6" x14ac:dyDescent="0.35">
      <c r="A1914" s="3" t="s">
        <v>9569</v>
      </c>
      <c r="B1914">
        <v>25000000</v>
      </c>
      <c r="C1914">
        <v>39880476</v>
      </c>
      <c r="D1914">
        <f t="shared" si="29"/>
        <v>14880476</v>
      </c>
    </row>
    <row r="1915" spans="1:6" x14ac:dyDescent="0.35">
      <c r="A1915" s="3" t="s">
        <v>9573</v>
      </c>
      <c r="B1915">
        <v>25000000</v>
      </c>
      <c r="C1915">
        <v>39399750</v>
      </c>
      <c r="D1915">
        <f t="shared" si="29"/>
        <v>14399750</v>
      </c>
    </row>
    <row r="1916" spans="1:6" x14ac:dyDescent="0.35">
      <c r="A1916" s="3" t="s">
        <v>9578</v>
      </c>
      <c r="B1916">
        <v>25000000</v>
      </c>
      <c r="C1916">
        <v>38230435</v>
      </c>
      <c r="D1916">
        <f t="shared" si="29"/>
        <v>13230435</v>
      </c>
    </row>
    <row r="1917" spans="1:6" x14ac:dyDescent="0.35">
      <c r="A1917" s="3" t="s">
        <v>9581</v>
      </c>
      <c r="B1917">
        <v>25000000</v>
      </c>
      <c r="C1917">
        <v>39008741</v>
      </c>
      <c r="D1917">
        <f t="shared" si="29"/>
        <v>14008741</v>
      </c>
    </row>
    <row r="1918" spans="1:6" x14ac:dyDescent="0.35">
      <c r="A1918" s="3" t="s">
        <v>9585</v>
      </c>
      <c r="B1918">
        <v>25000000</v>
      </c>
      <c r="C1918">
        <v>36833473</v>
      </c>
      <c r="D1918">
        <f t="shared" si="29"/>
        <v>11833473</v>
      </c>
    </row>
    <row r="1919" spans="1:6" x14ac:dyDescent="0.35">
      <c r="A1919" s="3" t="s">
        <v>9590</v>
      </c>
      <c r="B1919">
        <v>25000000</v>
      </c>
      <c r="C1919">
        <v>48237389</v>
      </c>
      <c r="D1919">
        <f t="shared" si="29"/>
        <v>23237389</v>
      </c>
    </row>
    <row r="1920" spans="1:6" hidden="1" x14ac:dyDescent="0.35">
      <c r="A1920" s="3" t="s">
        <v>9595</v>
      </c>
      <c r="C1920">
        <v>36310118</v>
      </c>
      <c r="D1920">
        <f t="shared" si="29"/>
        <v>36310118</v>
      </c>
      <c r="E1920"/>
      <c r="F1920"/>
    </row>
    <row r="1921" spans="1:4" x14ac:dyDescent="0.35">
      <c r="A1921" s="3" t="s">
        <v>9599</v>
      </c>
      <c r="B1921">
        <v>25000000</v>
      </c>
      <c r="C1921">
        <v>36447959</v>
      </c>
      <c r="D1921">
        <f t="shared" si="29"/>
        <v>11447959</v>
      </c>
    </row>
    <row r="1922" spans="1:4" x14ac:dyDescent="0.35">
      <c r="A1922" s="3" t="s">
        <v>9603</v>
      </c>
      <c r="B1922">
        <v>25000000</v>
      </c>
      <c r="C1922">
        <v>45089048</v>
      </c>
      <c r="D1922">
        <f t="shared" si="29"/>
        <v>20089048</v>
      </c>
    </row>
    <row r="1923" spans="1:4" x14ac:dyDescent="0.35">
      <c r="A1923" s="3" t="s">
        <v>9607</v>
      </c>
      <c r="B1923">
        <v>20000000</v>
      </c>
      <c r="C1923">
        <v>35990505</v>
      </c>
      <c r="D1923">
        <f t="shared" si="29"/>
        <v>15990505</v>
      </c>
    </row>
    <row r="1924" spans="1:4" x14ac:dyDescent="0.35">
      <c r="A1924" s="3" t="s">
        <v>9612</v>
      </c>
      <c r="B1924">
        <v>17000000</v>
      </c>
      <c r="C1924">
        <v>35143332</v>
      </c>
      <c r="D1924">
        <f t="shared" ref="D1924:D1987" si="30">C1924-B1924</f>
        <v>18143332</v>
      </c>
    </row>
    <row r="1925" spans="1:4" x14ac:dyDescent="0.35">
      <c r="A1925" s="3" t="s">
        <v>9617</v>
      </c>
      <c r="B1925">
        <v>25000000</v>
      </c>
      <c r="C1925">
        <v>35000629</v>
      </c>
      <c r="D1925">
        <f t="shared" si="30"/>
        <v>10000629</v>
      </c>
    </row>
    <row r="1926" spans="1:4" x14ac:dyDescent="0.35">
      <c r="A1926" s="3" t="s">
        <v>9620</v>
      </c>
      <c r="B1926">
        <v>30000000</v>
      </c>
      <c r="C1926">
        <v>34604054</v>
      </c>
      <c r="D1926">
        <f t="shared" si="30"/>
        <v>4604054</v>
      </c>
    </row>
    <row r="1927" spans="1:4" x14ac:dyDescent="0.35">
      <c r="A1927" s="3" t="s">
        <v>9624</v>
      </c>
      <c r="B1927">
        <v>25000000</v>
      </c>
      <c r="C1927">
        <v>41597830</v>
      </c>
      <c r="D1927">
        <f t="shared" si="30"/>
        <v>16597830</v>
      </c>
    </row>
    <row r="1928" spans="1:4" x14ac:dyDescent="0.35">
      <c r="A1928" s="3" t="s">
        <v>9628</v>
      </c>
      <c r="B1928">
        <v>20000000</v>
      </c>
      <c r="C1928">
        <v>33687630</v>
      </c>
      <c r="D1928">
        <f t="shared" si="30"/>
        <v>13687630</v>
      </c>
    </row>
    <row r="1929" spans="1:4" x14ac:dyDescent="0.35">
      <c r="A1929" s="3" t="s">
        <v>9635</v>
      </c>
      <c r="B1929">
        <v>25000000</v>
      </c>
      <c r="C1929">
        <v>32553210</v>
      </c>
      <c r="D1929">
        <f t="shared" si="30"/>
        <v>7553210</v>
      </c>
    </row>
    <row r="1930" spans="1:4" x14ac:dyDescent="0.35">
      <c r="A1930" s="3" t="s">
        <v>9642</v>
      </c>
      <c r="B1930">
        <v>25000000</v>
      </c>
      <c r="C1930">
        <v>31526393</v>
      </c>
      <c r="D1930">
        <f t="shared" si="30"/>
        <v>6526393</v>
      </c>
    </row>
    <row r="1931" spans="1:4" x14ac:dyDescent="0.35">
      <c r="A1931" s="3" t="s">
        <v>9647</v>
      </c>
      <c r="B1931">
        <v>25500000</v>
      </c>
      <c r="C1931">
        <v>41229</v>
      </c>
      <c r="D1931">
        <f t="shared" si="30"/>
        <v>-25458771</v>
      </c>
    </row>
    <row r="1932" spans="1:4" x14ac:dyDescent="0.35">
      <c r="A1932" s="3" t="s">
        <v>9652</v>
      </c>
      <c r="B1932">
        <v>30000000</v>
      </c>
      <c r="C1932">
        <v>31655091</v>
      </c>
      <c r="D1932">
        <f t="shared" si="30"/>
        <v>1655091</v>
      </c>
    </row>
    <row r="1933" spans="1:4" x14ac:dyDescent="0.35">
      <c r="A1933" s="3" t="s">
        <v>9656</v>
      </c>
      <c r="B1933">
        <v>25000000</v>
      </c>
      <c r="C1933">
        <v>30012990</v>
      </c>
      <c r="D1933">
        <f t="shared" si="30"/>
        <v>5012990</v>
      </c>
    </row>
    <row r="1934" spans="1:4" x14ac:dyDescent="0.35">
      <c r="A1934" s="3" t="s">
        <v>9663</v>
      </c>
      <c r="B1934">
        <v>25000000</v>
      </c>
      <c r="C1934">
        <v>32368960</v>
      </c>
      <c r="D1934">
        <f t="shared" si="30"/>
        <v>7368960</v>
      </c>
    </row>
    <row r="1935" spans="1:4" x14ac:dyDescent="0.35">
      <c r="A1935" s="3" t="s">
        <v>9670</v>
      </c>
      <c r="B1935">
        <v>25000000</v>
      </c>
      <c r="C1935">
        <v>14500000</v>
      </c>
      <c r="D1935">
        <f t="shared" si="30"/>
        <v>-10500000</v>
      </c>
    </row>
    <row r="1936" spans="1:4" x14ac:dyDescent="0.35">
      <c r="A1936" s="3" t="s">
        <v>9677</v>
      </c>
      <c r="B1936">
        <v>25000000</v>
      </c>
      <c r="C1936">
        <v>29247405</v>
      </c>
      <c r="D1936">
        <f t="shared" si="30"/>
        <v>4247405</v>
      </c>
    </row>
    <row r="1937" spans="1:6" hidden="1" x14ac:dyDescent="0.35">
      <c r="A1937" s="3" t="s">
        <v>9683</v>
      </c>
      <c r="C1937">
        <v>30538669</v>
      </c>
      <c r="D1937">
        <f t="shared" si="30"/>
        <v>30538669</v>
      </c>
      <c r="E1937"/>
      <c r="F1937"/>
    </row>
    <row r="1938" spans="1:6" x14ac:dyDescent="0.35">
      <c r="A1938" s="3" t="s">
        <v>9690</v>
      </c>
      <c r="B1938">
        <v>25000000</v>
      </c>
      <c r="C1938">
        <v>25615792</v>
      </c>
      <c r="D1938">
        <f t="shared" si="30"/>
        <v>615792</v>
      </c>
    </row>
    <row r="1939" spans="1:6" x14ac:dyDescent="0.35">
      <c r="A1939" s="3" t="s">
        <v>9693</v>
      </c>
      <c r="B1939">
        <v>25000000</v>
      </c>
      <c r="C1939">
        <v>28341469</v>
      </c>
      <c r="D1939">
        <f t="shared" si="30"/>
        <v>3341469</v>
      </c>
    </row>
    <row r="1940" spans="1:6" x14ac:dyDescent="0.35">
      <c r="A1940" s="3" t="s">
        <v>9698</v>
      </c>
      <c r="B1940">
        <v>21150000</v>
      </c>
      <c r="C1940">
        <v>25590119</v>
      </c>
      <c r="D1940">
        <f t="shared" si="30"/>
        <v>4440119</v>
      </c>
    </row>
    <row r="1941" spans="1:6" x14ac:dyDescent="0.35">
      <c r="A1941" s="3" t="s">
        <v>9702</v>
      </c>
      <c r="B1941">
        <v>27000000</v>
      </c>
      <c r="C1941">
        <v>24944213</v>
      </c>
      <c r="D1941">
        <f t="shared" si="30"/>
        <v>-2055787</v>
      </c>
    </row>
    <row r="1942" spans="1:6" x14ac:dyDescent="0.35">
      <c r="A1942" s="3" t="s">
        <v>9706</v>
      </c>
      <c r="B1942">
        <v>25000000</v>
      </c>
      <c r="C1942">
        <v>33631221</v>
      </c>
      <c r="D1942">
        <f t="shared" si="30"/>
        <v>8631221</v>
      </c>
    </row>
    <row r="1943" spans="1:6" x14ac:dyDescent="0.35">
      <c r="A1943" s="3" t="s">
        <v>9711</v>
      </c>
      <c r="B1943">
        <v>25000000</v>
      </c>
      <c r="C1943">
        <v>37738400</v>
      </c>
      <c r="D1943">
        <f t="shared" si="30"/>
        <v>12738400</v>
      </c>
    </row>
    <row r="1944" spans="1:6" hidden="1" x14ac:dyDescent="0.35">
      <c r="A1944" s="3" t="s">
        <v>9717</v>
      </c>
      <c r="C1944">
        <v>24381334</v>
      </c>
      <c r="D1944">
        <f t="shared" si="30"/>
        <v>24381334</v>
      </c>
      <c r="E1944"/>
      <c r="F1944"/>
    </row>
    <row r="1945" spans="1:6" x14ac:dyDescent="0.35">
      <c r="A1945" s="3" t="s">
        <v>9723</v>
      </c>
      <c r="B1945">
        <v>30000000</v>
      </c>
      <c r="C1945">
        <v>21835784</v>
      </c>
      <c r="D1945">
        <f t="shared" si="30"/>
        <v>-8164216</v>
      </c>
    </row>
    <row r="1946" spans="1:6" x14ac:dyDescent="0.35">
      <c r="A1946" s="3" t="s">
        <v>9729</v>
      </c>
      <c r="B1946">
        <v>23000000</v>
      </c>
      <c r="C1946">
        <v>15785632</v>
      </c>
      <c r="D1946">
        <f t="shared" si="30"/>
        <v>-7214368</v>
      </c>
    </row>
    <row r="1947" spans="1:6" x14ac:dyDescent="0.35">
      <c r="A1947" s="3" t="s">
        <v>9732</v>
      </c>
      <c r="B1947">
        <v>25000000</v>
      </c>
      <c r="C1947">
        <v>21554585</v>
      </c>
      <c r="D1947">
        <f t="shared" si="30"/>
        <v>-3445415</v>
      </c>
    </row>
    <row r="1948" spans="1:6" x14ac:dyDescent="0.35">
      <c r="A1948" s="3" t="s">
        <v>9736</v>
      </c>
      <c r="B1948">
        <v>25000000</v>
      </c>
      <c r="C1948">
        <v>22200000</v>
      </c>
      <c r="D1948">
        <f t="shared" si="30"/>
        <v>-2800000</v>
      </c>
    </row>
    <row r="1949" spans="1:6" hidden="1" x14ac:dyDescent="0.35">
      <c r="A1949" s="3" t="s">
        <v>9741</v>
      </c>
      <c r="D1949">
        <f t="shared" si="30"/>
        <v>0</v>
      </c>
      <c r="E1949"/>
      <c r="F1949"/>
    </row>
    <row r="1950" spans="1:6" x14ac:dyDescent="0.35">
      <c r="A1950" s="3" t="s">
        <v>9745</v>
      </c>
      <c r="B1950">
        <v>25000000</v>
      </c>
      <c r="C1950">
        <v>80014842</v>
      </c>
      <c r="D1950">
        <f t="shared" si="30"/>
        <v>55014842</v>
      </c>
    </row>
    <row r="1951" spans="1:6" x14ac:dyDescent="0.35">
      <c r="A1951" s="3" t="s">
        <v>9749</v>
      </c>
      <c r="B1951">
        <v>25000000</v>
      </c>
      <c r="C1951">
        <v>23527955</v>
      </c>
      <c r="D1951">
        <f t="shared" si="30"/>
        <v>-1472045</v>
      </c>
    </row>
    <row r="1952" spans="1:6" x14ac:dyDescent="0.35">
      <c r="A1952" s="3" t="s">
        <v>9755</v>
      </c>
      <c r="B1952">
        <v>25000000</v>
      </c>
      <c r="C1952">
        <v>24042490</v>
      </c>
      <c r="D1952">
        <f t="shared" si="30"/>
        <v>-957510</v>
      </c>
    </row>
    <row r="1953" spans="1:6" x14ac:dyDescent="0.35">
      <c r="A1953" s="3" t="s">
        <v>9759</v>
      </c>
      <c r="B1953">
        <v>25000000</v>
      </c>
      <c r="C1953">
        <v>22466994</v>
      </c>
      <c r="D1953">
        <f t="shared" si="30"/>
        <v>-2533006</v>
      </c>
    </row>
    <row r="1954" spans="1:6" x14ac:dyDescent="0.35">
      <c r="A1954" s="3" t="s">
        <v>9763</v>
      </c>
      <c r="B1954">
        <v>25000000</v>
      </c>
      <c r="C1954">
        <v>17791031</v>
      </c>
      <c r="D1954">
        <f t="shared" si="30"/>
        <v>-7208969</v>
      </c>
    </row>
    <row r="1955" spans="1:6" x14ac:dyDescent="0.35">
      <c r="A1955" s="3" t="s">
        <v>9769</v>
      </c>
      <c r="B1955">
        <v>25000000</v>
      </c>
      <c r="C1955">
        <v>17718223</v>
      </c>
      <c r="D1955">
        <f t="shared" si="30"/>
        <v>-7281777</v>
      </c>
    </row>
    <row r="1956" spans="1:6" x14ac:dyDescent="0.35">
      <c r="A1956" s="3" t="s">
        <v>9776</v>
      </c>
      <c r="B1956">
        <v>13000000</v>
      </c>
      <c r="C1956">
        <v>15361537</v>
      </c>
      <c r="D1956">
        <f t="shared" si="30"/>
        <v>2361537</v>
      </c>
    </row>
    <row r="1957" spans="1:6" x14ac:dyDescent="0.35">
      <c r="A1957" s="3" t="s">
        <v>9782</v>
      </c>
      <c r="B1957">
        <v>26000000</v>
      </c>
      <c r="C1957">
        <v>16647384</v>
      </c>
      <c r="D1957">
        <f t="shared" si="30"/>
        <v>-9352616</v>
      </c>
    </row>
    <row r="1958" spans="1:6" x14ac:dyDescent="0.35">
      <c r="A1958" s="3" t="s">
        <v>9786</v>
      </c>
      <c r="B1958">
        <v>25000000</v>
      </c>
      <c r="C1958">
        <v>16118077</v>
      </c>
      <c r="D1958">
        <f t="shared" si="30"/>
        <v>-8881923</v>
      </c>
    </row>
    <row r="1959" spans="1:6" x14ac:dyDescent="0.35">
      <c r="A1959" s="3" t="s">
        <v>9791</v>
      </c>
      <c r="B1959">
        <v>25000000</v>
      </c>
      <c r="C1959">
        <v>15091542</v>
      </c>
      <c r="D1959">
        <f t="shared" si="30"/>
        <v>-9908458</v>
      </c>
    </row>
    <row r="1960" spans="1:6" hidden="1" x14ac:dyDescent="0.35">
      <c r="A1960" s="3" t="s">
        <v>9798</v>
      </c>
      <c r="C1960">
        <v>15331289</v>
      </c>
      <c r="D1960">
        <f t="shared" si="30"/>
        <v>15331289</v>
      </c>
      <c r="E1960"/>
      <c r="F1960"/>
    </row>
    <row r="1961" spans="1:6" x14ac:dyDescent="0.35">
      <c r="A1961" s="3" t="s">
        <v>9804</v>
      </c>
      <c r="B1961">
        <v>16000000</v>
      </c>
      <c r="C1961">
        <v>15045676</v>
      </c>
      <c r="D1961">
        <f t="shared" si="30"/>
        <v>-954324</v>
      </c>
    </row>
    <row r="1962" spans="1:6" x14ac:dyDescent="0.35">
      <c r="A1962" s="3" t="s">
        <v>9809</v>
      </c>
      <c r="B1962">
        <v>8000000</v>
      </c>
      <c r="C1962">
        <v>17427926</v>
      </c>
      <c r="D1962">
        <f t="shared" si="30"/>
        <v>9427926</v>
      </c>
    </row>
    <row r="1963" spans="1:6" x14ac:dyDescent="0.35">
      <c r="A1963" s="3" t="s">
        <v>9814</v>
      </c>
      <c r="B1963">
        <v>25000000</v>
      </c>
      <c r="C1963">
        <v>14983572</v>
      </c>
      <c r="D1963">
        <f t="shared" si="30"/>
        <v>-10016428</v>
      </c>
    </row>
    <row r="1964" spans="1:6" x14ac:dyDescent="0.35">
      <c r="A1964" s="3" t="s">
        <v>9818</v>
      </c>
      <c r="B1964">
        <v>25000000</v>
      </c>
      <c r="C1964">
        <v>14637490</v>
      </c>
      <c r="D1964">
        <f t="shared" si="30"/>
        <v>-10362510</v>
      </c>
    </row>
    <row r="1965" spans="1:6" x14ac:dyDescent="0.35">
      <c r="A1965" s="3" t="s">
        <v>9824</v>
      </c>
      <c r="B1965">
        <v>25000000</v>
      </c>
      <c r="C1965">
        <v>14589444</v>
      </c>
      <c r="D1965">
        <f t="shared" si="30"/>
        <v>-10410556</v>
      </c>
    </row>
    <row r="1966" spans="1:6" x14ac:dyDescent="0.35">
      <c r="A1966" s="3" t="s">
        <v>9830</v>
      </c>
      <c r="B1966">
        <v>25000000</v>
      </c>
      <c r="C1966">
        <v>14095303</v>
      </c>
      <c r="D1966">
        <f t="shared" si="30"/>
        <v>-10904697</v>
      </c>
    </row>
    <row r="1967" spans="1:6" x14ac:dyDescent="0.35">
      <c r="A1967" s="3" t="s">
        <v>9835</v>
      </c>
      <c r="B1967">
        <v>25000000</v>
      </c>
      <c r="C1967">
        <v>13973532</v>
      </c>
      <c r="D1967">
        <f t="shared" si="30"/>
        <v>-11026468</v>
      </c>
    </row>
    <row r="1968" spans="1:6" x14ac:dyDescent="0.35">
      <c r="A1968" s="3" t="s">
        <v>9839</v>
      </c>
      <c r="B1968">
        <v>30000000</v>
      </c>
      <c r="C1968">
        <v>1865774</v>
      </c>
      <c r="D1968">
        <f t="shared" si="30"/>
        <v>-28134226</v>
      </c>
    </row>
    <row r="1969" spans="1:6" hidden="1" x14ac:dyDescent="0.35">
      <c r="A1969" s="3" t="s">
        <v>9844</v>
      </c>
      <c r="C1969">
        <v>13920741</v>
      </c>
      <c r="D1969">
        <f t="shared" si="30"/>
        <v>13920741</v>
      </c>
      <c r="E1969"/>
      <c r="F1969"/>
    </row>
    <row r="1970" spans="1:6" x14ac:dyDescent="0.35">
      <c r="A1970" s="3" t="s">
        <v>9848</v>
      </c>
      <c r="B1970">
        <v>25000000</v>
      </c>
      <c r="C1970">
        <v>18860403</v>
      </c>
      <c r="D1970">
        <f t="shared" si="30"/>
        <v>-6139597</v>
      </c>
    </row>
    <row r="1971" spans="1:6" x14ac:dyDescent="0.35">
      <c r="A1971" s="3" t="s">
        <v>9852</v>
      </c>
      <c r="B1971">
        <v>25000000</v>
      </c>
      <c r="C1971">
        <v>13038660</v>
      </c>
      <c r="D1971">
        <f t="shared" si="30"/>
        <v>-11961340</v>
      </c>
    </row>
    <row r="1972" spans="1:6" x14ac:dyDescent="0.35">
      <c r="A1972" s="3" t="s">
        <v>9856</v>
      </c>
      <c r="B1972">
        <v>25000000</v>
      </c>
      <c r="C1972">
        <v>28831145</v>
      </c>
      <c r="D1972">
        <f t="shared" si="30"/>
        <v>3831145</v>
      </c>
    </row>
    <row r="1973" spans="1:6" hidden="1" x14ac:dyDescent="0.35">
      <c r="A1973" s="3" t="s">
        <v>9861</v>
      </c>
      <c r="B1973">
        <v>25000000</v>
      </c>
      <c r="D1973">
        <f t="shared" si="30"/>
        <v>-25000000</v>
      </c>
      <c r="E1973"/>
      <c r="F1973"/>
    </row>
    <row r="1974" spans="1:6" hidden="1" x14ac:dyDescent="0.35">
      <c r="A1974" s="3" t="s">
        <v>9867</v>
      </c>
      <c r="D1974">
        <f t="shared" si="30"/>
        <v>0</v>
      </c>
      <c r="E1974"/>
      <c r="F1974"/>
    </row>
    <row r="1975" spans="1:6" x14ac:dyDescent="0.35">
      <c r="A1975" s="3" t="s">
        <v>9872</v>
      </c>
      <c r="B1975">
        <v>25000000</v>
      </c>
      <c r="C1975">
        <v>11538204</v>
      </c>
      <c r="D1975">
        <f t="shared" si="30"/>
        <v>-13461796</v>
      </c>
    </row>
    <row r="1976" spans="1:6" x14ac:dyDescent="0.35">
      <c r="A1976" s="3" t="s">
        <v>9875</v>
      </c>
      <c r="B1976">
        <v>25000000</v>
      </c>
      <c r="C1976">
        <v>11008432</v>
      </c>
      <c r="D1976">
        <f t="shared" si="30"/>
        <v>-13991568</v>
      </c>
    </row>
    <row r="1977" spans="1:6" x14ac:dyDescent="0.35">
      <c r="A1977" s="3" t="s">
        <v>9880</v>
      </c>
      <c r="B1977">
        <v>26000000</v>
      </c>
      <c r="C1977">
        <v>12188642</v>
      </c>
      <c r="D1977">
        <f t="shared" si="30"/>
        <v>-13811358</v>
      </c>
    </row>
    <row r="1978" spans="1:6" x14ac:dyDescent="0.35">
      <c r="A1978" s="3" t="s">
        <v>9885</v>
      </c>
      <c r="B1978">
        <v>25000000</v>
      </c>
      <c r="C1978">
        <v>11100000</v>
      </c>
      <c r="D1978">
        <f t="shared" si="30"/>
        <v>-13900000</v>
      </c>
    </row>
    <row r="1979" spans="1:6" hidden="1" x14ac:dyDescent="0.35">
      <c r="A1979" s="3" t="s">
        <v>9891</v>
      </c>
      <c r="B1979">
        <v>17000000</v>
      </c>
      <c r="D1979">
        <f t="shared" si="30"/>
        <v>-17000000</v>
      </c>
      <c r="E1979"/>
      <c r="F1979"/>
    </row>
    <row r="1980" spans="1:6" x14ac:dyDescent="0.35">
      <c r="A1980" s="3" t="s">
        <v>9895</v>
      </c>
      <c r="B1980">
        <v>25000000</v>
      </c>
      <c r="C1980">
        <v>13651662</v>
      </c>
      <c r="D1980">
        <f t="shared" si="30"/>
        <v>-11348338</v>
      </c>
    </row>
    <row r="1981" spans="1:6" x14ac:dyDescent="0.35">
      <c r="A1981" s="3" t="s">
        <v>9899</v>
      </c>
      <c r="B1981">
        <v>28000000</v>
      </c>
      <c r="C1981">
        <v>11030963</v>
      </c>
      <c r="D1981">
        <f t="shared" si="30"/>
        <v>-16969037</v>
      </c>
    </row>
    <row r="1982" spans="1:6" x14ac:dyDescent="0.35">
      <c r="A1982" s="3" t="s">
        <v>9903</v>
      </c>
      <c r="B1982">
        <v>25000000</v>
      </c>
      <c r="C1982">
        <v>10769960</v>
      </c>
      <c r="D1982">
        <f t="shared" si="30"/>
        <v>-14230040</v>
      </c>
    </row>
    <row r="1983" spans="1:6" x14ac:dyDescent="0.35">
      <c r="A1983" s="3" t="s">
        <v>9907</v>
      </c>
      <c r="B1983">
        <v>25000000</v>
      </c>
      <c r="C1983">
        <v>10911750</v>
      </c>
      <c r="D1983">
        <f t="shared" si="30"/>
        <v>-14088250</v>
      </c>
    </row>
    <row r="1984" spans="1:6" x14ac:dyDescent="0.35">
      <c r="A1984" s="3" t="s">
        <v>9911</v>
      </c>
      <c r="B1984">
        <v>25000000</v>
      </c>
      <c r="C1984">
        <v>10719367</v>
      </c>
      <c r="D1984">
        <f t="shared" si="30"/>
        <v>-14280633</v>
      </c>
    </row>
    <row r="1985" spans="1:6" x14ac:dyDescent="0.35">
      <c r="A1985" s="3" t="s">
        <v>9917</v>
      </c>
      <c r="B1985">
        <v>25000000</v>
      </c>
      <c r="C1985">
        <v>10114315</v>
      </c>
      <c r="D1985">
        <f t="shared" si="30"/>
        <v>-14885685</v>
      </c>
    </row>
    <row r="1986" spans="1:6" x14ac:dyDescent="0.35">
      <c r="A1986" s="3" t="s">
        <v>9923</v>
      </c>
      <c r="B1986">
        <v>14000000</v>
      </c>
      <c r="C1986">
        <v>49122319</v>
      </c>
      <c r="D1986">
        <f t="shared" si="30"/>
        <v>35122319</v>
      </c>
    </row>
    <row r="1987" spans="1:6" x14ac:dyDescent="0.35">
      <c r="A1987" s="3" t="s">
        <v>9928</v>
      </c>
      <c r="B1987">
        <v>25000000</v>
      </c>
      <c r="C1987">
        <v>10070000</v>
      </c>
      <c r="D1987">
        <f t="shared" si="30"/>
        <v>-14930000</v>
      </c>
    </row>
    <row r="1988" spans="1:6" x14ac:dyDescent="0.35">
      <c r="A1988" s="3" t="s">
        <v>9932</v>
      </c>
      <c r="B1988">
        <v>25000000</v>
      </c>
      <c r="C1988">
        <v>10324441</v>
      </c>
      <c r="D1988">
        <f t="shared" ref="D1988:D2051" si="31">C1988-B1988</f>
        <v>-14675559</v>
      </c>
    </row>
    <row r="1989" spans="1:6" x14ac:dyDescent="0.35">
      <c r="A1989" s="3" t="s">
        <v>9937</v>
      </c>
      <c r="B1989">
        <v>25000000</v>
      </c>
      <c r="C1989">
        <v>7156933</v>
      </c>
      <c r="D1989">
        <f t="shared" si="31"/>
        <v>-17843067</v>
      </c>
    </row>
    <row r="1990" spans="1:6" x14ac:dyDescent="0.35">
      <c r="A1990" s="3" t="s">
        <v>9943</v>
      </c>
      <c r="B1990">
        <v>17000000</v>
      </c>
      <c r="C1990">
        <v>9286314</v>
      </c>
      <c r="D1990">
        <f t="shared" si="31"/>
        <v>-7713686</v>
      </c>
    </row>
    <row r="1991" spans="1:6" x14ac:dyDescent="0.35">
      <c r="A1991" s="3" t="s">
        <v>9948</v>
      </c>
      <c r="B1991">
        <v>25000000</v>
      </c>
      <c r="C1991">
        <v>56692</v>
      </c>
      <c r="D1991">
        <f t="shared" si="31"/>
        <v>-24943308</v>
      </c>
    </row>
    <row r="1992" spans="1:6" hidden="1" x14ac:dyDescent="0.35">
      <c r="A1992" s="3" t="s">
        <v>9953</v>
      </c>
      <c r="B1992">
        <v>25000000</v>
      </c>
      <c r="D1992">
        <f t="shared" si="31"/>
        <v>-25000000</v>
      </c>
      <c r="E1992"/>
      <c r="F1992"/>
    </row>
    <row r="1993" spans="1:6" x14ac:dyDescent="0.35">
      <c r="A1993" s="3" t="s">
        <v>9958</v>
      </c>
      <c r="B1993">
        <v>25000000</v>
      </c>
      <c r="C1993">
        <v>5654777</v>
      </c>
      <c r="D1993">
        <f t="shared" si="31"/>
        <v>-19345223</v>
      </c>
    </row>
    <row r="1994" spans="1:6" x14ac:dyDescent="0.35">
      <c r="A1994" s="3" t="s">
        <v>9962</v>
      </c>
      <c r="B1994">
        <v>25000000</v>
      </c>
      <c r="C1994">
        <v>5516708</v>
      </c>
      <c r="D1994">
        <f t="shared" si="31"/>
        <v>-19483292</v>
      </c>
    </row>
    <row r="1995" spans="1:6" x14ac:dyDescent="0.35">
      <c r="A1995" s="3" t="s">
        <v>9966</v>
      </c>
      <c r="B1995">
        <v>25000000</v>
      </c>
      <c r="C1995">
        <v>5128124</v>
      </c>
      <c r="D1995">
        <f t="shared" si="31"/>
        <v>-19871876</v>
      </c>
    </row>
    <row r="1996" spans="1:6" x14ac:dyDescent="0.35">
      <c r="A1996" s="3" t="s">
        <v>7843</v>
      </c>
      <c r="B1996">
        <v>33000000</v>
      </c>
      <c r="C1996">
        <v>34014398</v>
      </c>
      <c r="D1996">
        <f t="shared" si="31"/>
        <v>1014398</v>
      </c>
    </row>
    <row r="1997" spans="1:6" x14ac:dyDescent="0.35">
      <c r="A1997" s="3" t="s">
        <v>9971</v>
      </c>
      <c r="B1997">
        <v>25000000</v>
      </c>
      <c r="C1997">
        <v>4064333</v>
      </c>
      <c r="D1997">
        <f t="shared" si="31"/>
        <v>-20935667</v>
      </c>
    </row>
    <row r="1998" spans="1:6" x14ac:dyDescent="0.35">
      <c r="A1998" s="3" t="s">
        <v>9975</v>
      </c>
      <c r="B1998">
        <v>15000000</v>
      </c>
      <c r="C1998">
        <v>4006906</v>
      </c>
      <c r="D1998">
        <f t="shared" si="31"/>
        <v>-10993094</v>
      </c>
    </row>
    <row r="1999" spans="1:6" x14ac:dyDescent="0.35">
      <c r="A1999" s="3" t="s">
        <v>9980</v>
      </c>
      <c r="B1999">
        <v>25000000</v>
      </c>
      <c r="C1999">
        <v>3073392</v>
      </c>
      <c r="D1999">
        <f t="shared" si="31"/>
        <v>-21926608</v>
      </c>
    </row>
    <row r="2000" spans="1:6" x14ac:dyDescent="0.35">
      <c r="A2000" s="3" t="s">
        <v>9985</v>
      </c>
      <c r="B2000">
        <v>25000000</v>
      </c>
      <c r="C2000">
        <v>1550000</v>
      </c>
      <c r="D2000">
        <f t="shared" si="31"/>
        <v>-23450000</v>
      </c>
    </row>
    <row r="2001" spans="1:6" hidden="1" x14ac:dyDescent="0.35">
      <c r="A2001" s="3" t="s">
        <v>9989</v>
      </c>
      <c r="B2001">
        <v>25000000</v>
      </c>
      <c r="D2001">
        <f t="shared" si="31"/>
        <v>-25000000</v>
      </c>
      <c r="E2001"/>
      <c r="F2001"/>
    </row>
    <row r="2002" spans="1:6" x14ac:dyDescent="0.35">
      <c r="A2002" s="3" t="s">
        <v>9993</v>
      </c>
      <c r="B2002">
        <v>25000000</v>
      </c>
      <c r="C2002">
        <v>871527</v>
      </c>
      <c r="D2002">
        <f t="shared" si="31"/>
        <v>-24128473</v>
      </c>
    </row>
    <row r="2003" spans="1:6" hidden="1" x14ac:dyDescent="0.35">
      <c r="A2003" s="3" t="s">
        <v>9998</v>
      </c>
      <c r="C2003">
        <v>12495865</v>
      </c>
      <c r="D2003">
        <f t="shared" si="31"/>
        <v>12495865</v>
      </c>
      <c r="E2003"/>
      <c r="F2003"/>
    </row>
    <row r="2004" spans="1:6" x14ac:dyDescent="0.35">
      <c r="A2004" s="3" t="s">
        <v>10003</v>
      </c>
      <c r="B2004">
        <v>25000000</v>
      </c>
      <c r="C2004">
        <v>777423</v>
      </c>
      <c r="D2004">
        <f t="shared" si="31"/>
        <v>-24222577</v>
      </c>
    </row>
    <row r="2005" spans="1:6" x14ac:dyDescent="0.35">
      <c r="A2005" s="3" t="s">
        <v>10007</v>
      </c>
      <c r="B2005">
        <v>25000000</v>
      </c>
      <c r="C2005">
        <v>1186957</v>
      </c>
      <c r="D2005">
        <f t="shared" si="31"/>
        <v>-23813043</v>
      </c>
    </row>
    <row r="2006" spans="1:6" x14ac:dyDescent="0.35">
      <c r="A2006" s="3" t="s">
        <v>10014</v>
      </c>
      <c r="B2006">
        <v>13500000</v>
      </c>
      <c r="C2006">
        <v>85433</v>
      </c>
      <c r="D2006">
        <f t="shared" si="31"/>
        <v>-13414567</v>
      </c>
    </row>
    <row r="2007" spans="1:6" x14ac:dyDescent="0.35">
      <c r="A2007" s="3" t="s">
        <v>10019</v>
      </c>
      <c r="B2007">
        <v>20000000</v>
      </c>
      <c r="C2007">
        <v>1697956</v>
      </c>
      <c r="D2007">
        <f t="shared" si="31"/>
        <v>-18302044</v>
      </c>
    </row>
    <row r="2008" spans="1:6" hidden="1" x14ac:dyDescent="0.35">
      <c r="A2008" s="3" t="s">
        <v>10024</v>
      </c>
      <c r="D2008">
        <f t="shared" si="31"/>
        <v>0</v>
      </c>
      <c r="E2008"/>
      <c r="F2008"/>
    </row>
    <row r="2009" spans="1:6" x14ac:dyDescent="0.35">
      <c r="A2009" s="3" t="s">
        <v>10028</v>
      </c>
      <c r="B2009">
        <v>25000000</v>
      </c>
      <c r="C2009">
        <v>183662</v>
      </c>
      <c r="D2009">
        <f t="shared" si="31"/>
        <v>-24816338</v>
      </c>
    </row>
    <row r="2010" spans="1:6" x14ac:dyDescent="0.35">
      <c r="A2010" s="3" t="s">
        <v>10033</v>
      </c>
      <c r="B2010">
        <v>25000000</v>
      </c>
      <c r="C2010">
        <v>134904</v>
      </c>
      <c r="D2010">
        <f t="shared" si="31"/>
        <v>-24865096</v>
      </c>
    </row>
    <row r="2011" spans="1:6" hidden="1" x14ac:dyDescent="0.35">
      <c r="A2011" s="3" t="s">
        <v>10040</v>
      </c>
      <c r="B2011">
        <v>25000000</v>
      </c>
      <c r="D2011">
        <f t="shared" si="31"/>
        <v>-25000000</v>
      </c>
      <c r="E2011"/>
      <c r="F2011"/>
    </row>
    <row r="2012" spans="1:6" hidden="1" x14ac:dyDescent="0.35">
      <c r="A2012" s="3" t="s">
        <v>10045</v>
      </c>
      <c r="B2012">
        <v>25000000</v>
      </c>
      <c r="D2012">
        <f t="shared" si="31"/>
        <v>-25000000</v>
      </c>
      <c r="E2012"/>
      <c r="F2012"/>
    </row>
    <row r="2013" spans="1:6" x14ac:dyDescent="0.35">
      <c r="A2013" s="3" t="s">
        <v>10049</v>
      </c>
      <c r="B2013">
        <v>25000000</v>
      </c>
      <c r="C2013">
        <v>16969390</v>
      </c>
      <c r="D2013">
        <f t="shared" si="31"/>
        <v>-8030610</v>
      </c>
    </row>
    <row r="2014" spans="1:6" hidden="1" x14ac:dyDescent="0.35">
      <c r="A2014" s="3" t="s">
        <v>10054</v>
      </c>
      <c r="B2014">
        <v>25000000</v>
      </c>
      <c r="D2014">
        <f t="shared" si="31"/>
        <v>-25000000</v>
      </c>
      <c r="E2014"/>
      <c r="F2014"/>
    </row>
    <row r="2015" spans="1:6" hidden="1" x14ac:dyDescent="0.35">
      <c r="A2015" s="3" t="s">
        <v>10059</v>
      </c>
      <c r="B2015">
        <v>25000000</v>
      </c>
      <c r="D2015">
        <f t="shared" si="31"/>
        <v>-25000000</v>
      </c>
      <c r="E2015"/>
      <c r="F2015"/>
    </row>
    <row r="2016" spans="1:6" x14ac:dyDescent="0.35">
      <c r="A2016" s="3" t="s">
        <v>10065</v>
      </c>
      <c r="B2016">
        <v>25000000</v>
      </c>
      <c r="C2016">
        <v>129115</v>
      </c>
      <c r="D2016">
        <f t="shared" si="31"/>
        <v>-24870885</v>
      </c>
    </row>
    <row r="2017" spans="1:6" hidden="1" x14ac:dyDescent="0.35">
      <c r="A2017" s="3" t="s">
        <v>10069</v>
      </c>
      <c r="B2017">
        <v>25000000</v>
      </c>
      <c r="D2017">
        <f t="shared" si="31"/>
        <v>-25000000</v>
      </c>
      <c r="E2017"/>
      <c r="F2017"/>
    </row>
    <row r="2018" spans="1:6" x14ac:dyDescent="0.35">
      <c r="A2018" s="3" t="s">
        <v>10072</v>
      </c>
      <c r="B2018">
        <v>14000000</v>
      </c>
      <c r="C2018">
        <v>34700000</v>
      </c>
      <c r="D2018">
        <f t="shared" si="31"/>
        <v>20700000</v>
      </c>
    </row>
    <row r="2019" spans="1:6" x14ac:dyDescent="0.35">
      <c r="A2019" s="3" t="s">
        <v>10075</v>
      </c>
      <c r="B2019">
        <v>25000000</v>
      </c>
      <c r="C2019">
        <v>717753</v>
      </c>
      <c r="D2019">
        <f t="shared" si="31"/>
        <v>-24282247</v>
      </c>
    </row>
    <row r="2020" spans="1:6" x14ac:dyDescent="0.35">
      <c r="A2020" s="3" t="s">
        <v>10078</v>
      </c>
      <c r="B2020">
        <v>25000000</v>
      </c>
      <c r="C2020">
        <v>109713132</v>
      </c>
      <c r="D2020">
        <f t="shared" si="31"/>
        <v>84713132</v>
      </c>
    </row>
    <row r="2021" spans="1:6" x14ac:dyDescent="0.35">
      <c r="A2021" s="3" t="s">
        <v>10081</v>
      </c>
      <c r="B2021">
        <v>24000000</v>
      </c>
      <c r="C2021">
        <v>70269171</v>
      </c>
      <c r="D2021">
        <f t="shared" si="31"/>
        <v>46269171</v>
      </c>
    </row>
    <row r="2022" spans="1:6" x14ac:dyDescent="0.35">
      <c r="A2022" s="3" t="s">
        <v>1886</v>
      </c>
      <c r="B2022">
        <v>105000000</v>
      </c>
      <c r="C2022">
        <v>28772222</v>
      </c>
      <c r="D2022">
        <f t="shared" si="31"/>
        <v>-76227778</v>
      </c>
    </row>
    <row r="2023" spans="1:6" x14ac:dyDescent="0.35">
      <c r="A2023" s="3" t="s">
        <v>10084</v>
      </c>
      <c r="B2023">
        <v>24000000</v>
      </c>
      <c r="C2023">
        <v>101334374</v>
      </c>
      <c r="D2023">
        <f t="shared" si="31"/>
        <v>77334374</v>
      </c>
    </row>
    <row r="2024" spans="1:6" x14ac:dyDescent="0.35">
      <c r="A2024" s="3" t="s">
        <v>10089</v>
      </c>
      <c r="B2024">
        <v>25000000</v>
      </c>
      <c r="C2024">
        <v>1512815</v>
      </c>
      <c r="D2024">
        <f t="shared" si="31"/>
        <v>-23487185</v>
      </c>
    </row>
    <row r="2025" spans="1:6" x14ac:dyDescent="0.35">
      <c r="A2025" s="3" t="s">
        <v>10092</v>
      </c>
      <c r="B2025">
        <v>24000000</v>
      </c>
      <c r="C2025">
        <v>65182182</v>
      </c>
      <c r="D2025">
        <f t="shared" si="31"/>
        <v>41182182</v>
      </c>
    </row>
    <row r="2026" spans="1:6" x14ac:dyDescent="0.35">
      <c r="A2026" s="3" t="s">
        <v>10095</v>
      </c>
      <c r="B2026">
        <v>24000000</v>
      </c>
      <c r="C2026">
        <v>57262492</v>
      </c>
      <c r="D2026">
        <f t="shared" si="31"/>
        <v>33262492</v>
      </c>
    </row>
    <row r="2027" spans="1:6" x14ac:dyDescent="0.35">
      <c r="A2027" s="3" t="s">
        <v>10099</v>
      </c>
      <c r="B2027">
        <v>8200000</v>
      </c>
      <c r="C2027">
        <v>80000000</v>
      </c>
      <c r="D2027">
        <f t="shared" si="31"/>
        <v>71800000</v>
      </c>
    </row>
    <row r="2028" spans="1:6" x14ac:dyDescent="0.35">
      <c r="A2028" s="3" t="s">
        <v>10104</v>
      </c>
      <c r="B2028">
        <v>24000000</v>
      </c>
      <c r="C2028">
        <v>74608545</v>
      </c>
      <c r="D2028">
        <f t="shared" si="31"/>
        <v>50608545</v>
      </c>
    </row>
    <row r="2029" spans="1:6" x14ac:dyDescent="0.35">
      <c r="A2029" s="3" t="s">
        <v>10107</v>
      </c>
      <c r="B2029">
        <v>24000000</v>
      </c>
      <c r="C2029">
        <v>41895491</v>
      </c>
      <c r="D2029">
        <f t="shared" si="31"/>
        <v>17895491</v>
      </c>
    </row>
    <row r="2030" spans="1:6" x14ac:dyDescent="0.35">
      <c r="A2030" s="3" t="s">
        <v>10111</v>
      </c>
      <c r="B2030">
        <v>24000000</v>
      </c>
      <c r="C2030">
        <v>39989008</v>
      </c>
      <c r="D2030">
        <f t="shared" si="31"/>
        <v>15989008</v>
      </c>
    </row>
    <row r="2031" spans="1:6" x14ac:dyDescent="0.35">
      <c r="A2031" s="3" t="s">
        <v>10114</v>
      </c>
      <c r="B2031">
        <v>24000000</v>
      </c>
      <c r="C2031">
        <v>32662299</v>
      </c>
      <c r="D2031">
        <f t="shared" si="31"/>
        <v>8662299</v>
      </c>
    </row>
    <row r="2032" spans="1:6" x14ac:dyDescent="0.35">
      <c r="A2032" s="3" t="s">
        <v>10118</v>
      </c>
      <c r="B2032">
        <v>24000000</v>
      </c>
      <c r="C2032">
        <v>31452765</v>
      </c>
      <c r="D2032">
        <f t="shared" si="31"/>
        <v>7452765</v>
      </c>
    </row>
    <row r="2033" spans="1:4" x14ac:dyDescent="0.35">
      <c r="A2033" s="3" t="s">
        <v>10123</v>
      </c>
      <c r="B2033">
        <v>24000000</v>
      </c>
      <c r="C2033">
        <v>25167270</v>
      </c>
      <c r="D2033">
        <f t="shared" si="31"/>
        <v>1167270</v>
      </c>
    </row>
    <row r="2034" spans="1:4" x14ac:dyDescent="0.35">
      <c r="A2034" s="3" t="s">
        <v>10127</v>
      </c>
      <c r="B2034">
        <v>25000000</v>
      </c>
      <c r="C2034">
        <v>32416109</v>
      </c>
      <c r="D2034">
        <f t="shared" si="31"/>
        <v>7416109</v>
      </c>
    </row>
    <row r="2035" spans="1:4" x14ac:dyDescent="0.35">
      <c r="A2035" s="3" t="s">
        <v>10131</v>
      </c>
      <c r="B2035">
        <v>24000000</v>
      </c>
      <c r="C2035">
        <v>20218</v>
      </c>
      <c r="D2035">
        <f t="shared" si="31"/>
        <v>-23979782</v>
      </c>
    </row>
    <row r="2036" spans="1:4" x14ac:dyDescent="0.35">
      <c r="A2036" s="3" t="s">
        <v>10134</v>
      </c>
      <c r="B2036">
        <v>24000000</v>
      </c>
      <c r="C2036">
        <v>28871190</v>
      </c>
      <c r="D2036">
        <f t="shared" si="31"/>
        <v>4871190</v>
      </c>
    </row>
    <row r="2037" spans="1:4" x14ac:dyDescent="0.35">
      <c r="A2037" s="3" t="s">
        <v>10137</v>
      </c>
      <c r="B2037">
        <v>24000000</v>
      </c>
      <c r="C2037">
        <v>16964743</v>
      </c>
      <c r="D2037">
        <f t="shared" si="31"/>
        <v>-7035257</v>
      </c>
    </row>
    <row r="2038" spans="1:4" x14ac:dyDescent="0.35">
      <c r="A2038" s="3" t="s">
        <v>10141</v>
      </c>
      <c r="B2038">
        <v>24000000</v>
      </c>
      <c r="C2038">
        <v>16290976</v>
      </c>
      <c r="D2038">
        <f t="shared" si="31"/>
        <v>-7709024</v>
      </c>
    </row>
    <row r="2039" spans="1:4" x14ac:dyDescent="0.35">
      <c r="A2039" s="3" t="s">
        <v>10149</v>
      </c>
      <c r="B2039">
        <v>24000000</v>
      </c>
      <c r="C2039">
        <v>13000000</v>
      </c>
      <c r="D2039">
        <f t="shared" si="31"/>
        <v>-11000000</v>
      </c>
    </row>
    <row r="2040" spans="1:4" x14ac:dyDescent="0.35">
      <c r="A2040" s="3" t="s">
        <v>10154</v>
      </c>
      <c r="B2040">
        <v>24000000</v>
      </c>
      <c r="C2040">
        <v>12372410</v>
      </c>
      <c r="D2040">
        <f t="shared" si="31"/>
        <v>-11627590</v>
      </c>
    </row>
    <row r="2041" spans="1:4" x14ac:dyDescent="0.35">
      <c r="A2041" s="3" t="s">
        <v>10157</v>
      </c>
      <c r="B2041">
        <v>24000000</v>
      </c>
      <c r="C2041">
        <v>8427204</v>
      </c>
      <c r="D2041">
        <f t="shared" si="31"/>
        <v>-15572796</v>
      </c>
    </row>
    <row r="2042" spans="1:4" x14ac:dyDescent="0.35">
      <c r="A2042" s="3" t="s">
        <v>10162</v>
      </c>
      <c r="B2042">
        <v>24000000</v>
      </c>
      <c r="C2042">
        <v>9639242</v>
      </c>
      <c r="D2042">
        <f t="shared" si="31"/>
        <v>-14360758</v>
      </c>
    </row>
    <row r="2043" spans="1:4" x14ac:dyDescent="0.35">
      <c r="A2043" s="3" t="s">
        <v>10166</v>
      </c>
      <c r="B2043">
        <v>24000000</v>
      </c>
      <c r="C2043">
        <v>25003072</v>
      </c>
      <c r="D2043">
        <f t="shared" si="31"/>
        <v>1003072</v>
      </c>
    </row>
    <row r="2044" spans="1:4" x14ac:dyDescent="0.35">
      <c r="A2044" s="3" t="s">
        <v>10169</v>
      </c>
      <c r="B2044">
        <v>23000000</v>
      </c>
      <c r="C2044">
        <v>6144806</v>
      </c>
      <c r="D2044">
        <f t="shared" si="31"/>
        <v>-16855194</v>
      </c>
    </row>
    <row r="2045" spans="1:4" x14ac:dyDescent="0.35">
      <c r="A2045" s="3" t="s">
        <v>10172</v>
      </c>
      <c r="B2045">
        <v>24000000</v>
      </c>
      <c r="C2045">
        <v>4308981</v>
      </c>
      <c r="D2045">
        <f t="shared" si="31"/>
        <v>-19691019</v>
      </c>
    </row>
    <row r="2046" spans="1:4" x14ac:dyDescent="0.35">
      <c r="A2046" s="3" t="s">
        <v>10180</v>
      </c>
      <c r="B2046">
        <v>28000000</v>
      </c>
      <c r="C2046">
        <v>669276</v>
      </c>
      <c r="D2046">
        <f t="shared" si="31"/>
        <v>-27330724</v>
      </c>
    </row>
    <row r="2047" spans="1:4" x14ac:dyDescent="0.35">
      <c r="A2047" s="3" t="s">
        <v>10185</v>
      </c>
      <c r="B2047">
        <v>24000000</v>
      </c>
      <c r="C2047">
        <v>42880</v>
      </c>
      <c r="D2047">
        <f t="shared" si="31"/>
        <v>-23957120</v>
      </c>
    </row>
    <row r="2048" spans="1:4" x14ac:dyDescent="0.35">
      <c r="A2048" s="3" t="s">
        <v>10188</v>
      </c>
      <c r="B2048">
        <v>24000000</v>
      </c>
      <c r="C2048">
        <v>23225911</v>
      </c>
      <c r="D2048">
        <f t="shared" si="31"/>
        <v>-774089</v>
      </c>
    </row>
    <row r="2049" spans="1:4" x14ac:dyDescent="0.35">
      <c r="A2049" s="3" t="s">
        <v>10191</v>
      </c>
      <c r="B2049">
        <v>24000000</v>
      </c>
      <c r="C2049">
        <v>4710455</v>
      </c>
      <c r="D2049">
        <f t="shared" si="31"/>
        <v>-19289545</v>
      </c>
    </row>
    <row r="2050" spans="1:4" x14ac:dyDescent="0.35">
      <c r="A2050" s="3" t="s">
        <v>10195</v>
      </c>
      <c r="B2050">
        <v>23600000</v>
      </c>
      <c r="C2050">
        <v>75590286</v>
      </c>
      <c r="D2050">
        <f t="shared" si="31"/>
        <v>51990286</v>
      </c>
    </row>
    <row r="2051" spans="1:4" x14ac:dyDescent="0.35">
      <c r="A2051" s="3" t="s">
        <v>209</v>
      </c>
      <c r="B2051">
        <v>207000000</v>
      </c>
      <c r="C2051">
        <v>218051260</v>
      </c>
      <c r="D2051">
        <f t="shared" si="31"/>
        <v>11051260</v>
      </c>
    </row>
    <row r="2052" spans="1:4" x14ac:dyDescent="0.35">
      <c r="A2052" s="3" t="s">
        <v>10199</v>
      </c>
      <c r="B2052">
        <v>20000000</v>
      </c>
      <c r="C2052">
        <v>161487252</v>
      </c>
      <c r="D2052">
        <f t="shared" ref="D2052:D2115" si="32">C2052-B2052</f>
        <v>141487252</v>
      </c>
    </row>
    <row r="2053" spans="1:4" x14ac:dyDescent="0.35">
      <c r="A2053" s="3" t="s">
        <v>10202</v>
      </c>
      <c r="B2053">
        <v>18000000</v>
      </c>
      <c r="C2053">
        <v>290158751</v>
      </c>
      <c r="D2053">
        <f t="shared" si="32"/>
        <v>272158751</v>
      </c>
    </row>
    <row r="2054" spans="1:4" x14ac:dyDescent="0.35">
      <c r="A2054" s="3" t="s">
        <v>10206</v>
      </c>
      <c r="B2054">
        <v>19000000</v>
      </c>
      <c r="C2054">
        <v>65807024</v>
      </c>
      <c r="D2054">
        <f t="shared" si="32"/>
        <v>46807024</v>
      </c>
    </row>
    <row r="2055" spans="1:4" x14ac:dyDescent="0.35">
      <c r="A2055" s="3" t="s">
        <v>10210</v>
      </c>
      <c r="B2055">
        <v>23000000</v>
      </c>
      <c r="C2055">
        <v>86930411</v>
      </c>
      <c r="D2055">
        <f t="shared" si="32"/>
        <v>63930411</v>
      </c>
    </row>
    <row r="2056" spans="1:4" x14ac:dyDescent="0.35">
      <c r="A2056" s="3" t="s">
        <v>10215</v>
      </c>
      <c r="B2056">
        <v>23000000</v>
      </c>
      <c r="C2056">
        <v>53302314</v>
      </c>
      <c r="D2056">
        <f t="shared" si="32"/>
        <v>30302314</v>
      </c>
    </row>
    <row r="2057" spans="1:4" x14ac:dyDescent="0.35">
      <c r="A2057" s="3" t="s">
        <v>10219</v>
      </c>
      <c r="B2057">
        <v>12500000</v>
      </c>
      <c r="C2057">
        <v>40962534</v>
      </c>
      <c r="D2057">
        <f t="shared" si="32"/>
        <v>28462534</v>
      </c>
    </row>
    <row r="2058" spans="1:4" x14ac:dyDescent="0.35">
      <c r="A2058" s="3" t="s">
        <v>10223</v>
      </c>
      <c r="B2058">
        <v>23000000</v>
      </c>
      <c r="C2058">
        <v>39235088</v>
      </c>
      <c r="D2058">
        <f t="shared" si="32"/>
        <v>16235088</v>
      </c>
    </row>
    <row r="2059" spans="1:4" x14ac:dyDescent="0.35">
      <c r="A2059" s="3" t="s">
        <v>10226</v>
      </c>
      <c r="B2059">
        <v>23000000</v>
      </c>
      <c r="C2059">
        <v>27338033</v>
      </c>
      <c r="D2059">
        <f t="shared" si="32"/>
        <v>4338033</v>
      </c>
    </row>
    <row r="2060" spans="1:4" x14ac:dyDescent="0.35">
      <c r="A2060" s="3" t="s">
        <v>10231</v>
      </c>
      <c r="B2060">
        <v>23000000</v>
      </c>
      <c r="C2060">
        <v>25556065</v>
      </c>
      <c r="D2060">
        <f t="shared" si="32"/>
        <v>2556065</v>
      </c>
    </row>
    <row r="2061" spans="1:4" x14ac:dyDescent="0.35">
      <c r="A2061" s="3" t="s">
        <v>9729</v>
      </c>
      <c r="B2061">
        <v>23000000</v>
      </c>
      <c r="C2061">
        <v>15785632</v>
      </c>
      <c r="D2061">
        <f t="shared" si="32"/>
        <v>-7214368</v>
      </c>
    </row>
    <row r="2062" spans="1:4" x14ac:dyDescent="0.35">
      <c r="A2062" s="3" t="s">
        <v>10236</v>
      </c>
      <c r="B2062">
        <v>23000000</v>
      </c>
      <c r="C2062">
        <v>21973182</v>
      </c>
      <c r="D2062">
        <f t="shared" si="32"/>
        <v>-1026818</v>
      </c>
    </row>
    <row r="2063" spans="1:4" x14ac:dyDescent="0.35">
      <c r="A2063" s="3" t="s">
        <v>10242</v>
      </c>
      <c r="B2063">
        <v>25000000</v>
      </c>
      <c r="C2063">
        <v>4756</v>
      </c>
      <c r="D2063">
        <f t="shared" si="32"/>
        <v>-24995244</v>
      </c>
    </row>
    <row r="2064" spans="1:4" x14ac:dyDescent="0.35">
      <c r="A2064" s="3" t="s">
        <v>10247</v>
      </c>
      <c r="B2064">
        <v>23000000</v>
      </c>
      <c r="C2064">
        <v>18653615</v>
      </c>
      <c r="D2064">
        <f t="shared" si="32"/>
        <v>-4346385</v>
      </c>
    </row>
    <row r="2065" spans="1:6" x14ac:dyDescent="0.35">
      <c r="A2065" s="3" t="s">
        <v>8620</v>
      </c>
      <c r="B2065">
        <v>23000000</v>
      </c>
      <c r="C2065">
        <v>12189514</v>
      </c>
      <c r="D2065">
        <f t="shared" si="32"/>
        <v>-10810486</v>
      </c>
    </row>
    <row r="2066" spans="1:6" x14ac:dyDescent="0.35">
      <c r="A2066" s="3" t="s">
        <v>10252</v>
      </c>
      <c r="B2066">
        <v>23000000</v>
      </c>
      <c r="C2066">
        <v>13019253</v>
      </c>
      <c r="D2066">
        <f t="shared" si="32"/>
        <v>-9980747</v>
      </c>
    </row>
    <row r="2067" spans="1:6" x14ac:dyDescent="0.35">
      <c r="A2067" s="3" t="s">
        <v>10256</v>
      </c>
      <c r="B2067">
        <v>23000000</v>
      </c>
      <c r="C2067">
        <v>18934858</v>
      </c>
      <c r="D2067">
        <f t="shared" si="32"/>
        <v>-4065142</v>
      </c>
    </row>
    <row r="2068" spans="1:6" x14ac:dyDescent="0.35">
      <c r="A2068" s="3" t="s">
        <v>10261</v>
      </c>
      <c r="B2068">
        <v>23000000</v>
      </c>
      <c r="C2068">
        <v>20763013</v>
      </c>
      <c r="D2068">
        <f t="shared" si="32"/>
        <v>-2236987</v>
      </c>
    </row>
    <row r="2069" spans="1:6" x14ac:dyDescent="0.35">
      <c r="A2069" s="3" t="s">
        <v>10266</v>
      </c>
      <c r="B2069">
        <v>23000000</v>
      </c>
      <c r="C2069">
        <v>12782508</v>
      </c>
      <c r="D2069">
        <f t="shared" si="32"/>
        <v>-10217492</v>
      </c>
    </row>
    <row r="2070" spans="1:6" x14ac:dyDescent="0.35">
      <c r="A2070" s="3" t="s">
        <v>10271</v>
      </c>
      <c r="B2070">
        <v>23000000</v>
      </c>
      <c r="C2070">
        <v>11508423</v>
      </c>
      <c r="D2070">
        <f t="shared" si="32"/>
        <v>-11491577</v>
      </c>
    </row>
    <row r="2071" spans="1:6" x14ac:dyDescent="0.35">
      <c r="A2071" s="3" t="s">
        <v>10276</v>
      </c>
      <c r="B2071">
        <v>23000000</v>
      </c>
      <c r="C2071">
        <v>10660147</v>
      </c>
      <c r="D2071">
        <f t="shared" si="32"/>
        <v>-12339853</v>
      </c>
    </row>
    <row r="2072" spans="1:6" x14ac:dyDescent="0.35">
      <c r="A2072" s="3" t="s">
        <v>10281</v>
      </c>
      <c r="B2072">
        <v>23000000</v>
      </c>
      <c r="C2072">
        <v>7434726</v>
      </c>
      <c r="D2072">
        <f t="shared" si="32"/>
        <v>-15565274</v>
      </c>
    </row>
    <row r="2073" spans="1:6" hidden="1" x14ac:dyDescent="0.35">
      <c r="A2073" s="3" t="s">
        <v>10284</v>
      </c>
      <c r="C2073">
        <v>6777589</v>
      </c>
      <c r="D2073">
        <f t="shared" si="32"/>
        <v>6777589</v>
      </c>
      <c r="E2073"/>
      <c r="F2073"/>
    </row>
    <row r="2074" spans="1:6" x14ac:dyDescent="0.35">
      <c r="A2074" s="3" t="s">
        <v>10289</v>
      </c>
      <c r="B2074">
        <v>19430000</v>
      </c>
      <c r="C2074">
        <v>6109075</v>
      </c>
      <c r="D2074">
        <f t="shared" si="32"/>
        <v>-13320925</v>
      </c>
    </row>
    <row r="2075" spans="1:6" hidden="1" x14ac:dyDescent="0.35">
      <c r="A2075" s="3" t="s">
        <v>10295</v>
      </c>
      <c r="B2075">
        <v>11000000</v>
      </c>
      <c r="D2075">
        <f t="shared" si="32"/>
        <v>-11000000</v>
      </c>
      <c r="E2075"/>
      <c r="F2075"/>
    </row>
    <row r="2076" spans="1:6" x14ac:dyDescent="0.35">
      <c r="A2076" s="3" t="s">
        <v>10299</v>
      </c>
      <c r="B2076">
        <v>23000000</v>
      </c>
      <c r="C2076">
        <v>2708188</v>
      </c>
      <c r="D2076">
        <f t="shared" si="32"/>
        <v>-20291812</v>
      </c>
    </row>
    <row r="2077" spans="1:6" hidden="1" x14ac:dyDescent="0.35">
      <c r="A2077" s="3" t="s">
        <v>10303</v>
      </c>
      <c r="D2077">
        <f t="shared" si="32"/>
        <v>0</v>
      </c>
      <c r="E2077"/>
      <c r="F2077"/>
    </row>
    <row r="2078" spans="1:6" x14ac:dyDescent="0.35">
      <c r="A2078" s="3" t="s">
        <v>10309</v>
      </c>
      <c r="B2078">
        <v>23000000</v>
      </c>
      <c r="C2078">
        <v>16123851</v>
      </c>
      <c r="D2078">
        <f t="shared" si="32"/>
        <v>-6876149</v>
      </c>
    </row>
    <row r="2079" spans="1:6" hidden="1" x14ac:dyDescent="0.35">
      <c r="A2079" s="3" t="s">
        <v>10316</v>
      </c>
      <c r="B2079">
        <v>23000000</v>
      </c>
      <c r="D2079">
        <f t="shared" si="32"/>
        <v>-23000000</v>
      </c>
      <c r="E2079"/>
      <c r="F2079"/>
    </row>
    <row r="2080" spans="1:6" x14ac:dyDescent="0.35">
      <c r="A2080" s="3" t="s">
        <v>10321</v>
      </c>
      <c r="B2080">
        <v>25000000</v>
      </c>
      <c r="C2080">
        <v>71975611</v>
      </c>
      <c r="D2080">
        <f t="shared" si="32"/>
        <v>46975611</v>
      </c>
    </row>
    <row r="2081" spans="1:6" x14ac:dyDescent="0.35">
      <c r="A2081" s="3" t="s">
        <v>10328</v>
      </c>
      <c r="B2081">
        <v>22700000</v>
      </c>
      <c r="C2081">
        <v>38119483</v>
      </c>
      <c r="D2081">
        <f t="shared" si="32"/>
        <v>15419483</v>
      </c>
    </row>
    <row r="2082" spans="1:6" x14ac:dyDescent="0.35">
      <c r="A2082" s="3" t="s">
        <v>10334</v>
      </c>
      <c r="B2082">
        <v>22500000</v>
      </c>
      <c r="C2082">
        <v>4190530</v>
      </c>
      <c r="D2082">
        <f t="shared" si="32"/>
        <v>-18309470</v>
      </c>
    </row>
    <row r="2083" spans="1:6" x14ac:dyDescent="0.35">
      <c r="A2083" s="3" t="s">
        <v>10338</v>
      </c>
      <c r="B2083">
        <v>22000000</v>
      </c>
      <c r="C2083">
        <v>217631306</v>
      </c>
      <c r="D2083">
        <f t="shared" si="32"/>
        <v>195631306</v>
      </c>
    </row>
    <row r="2084" spans="1:6" x14ac:dyDescent="0.35">
      <c r="A2084" s="3" t="s">
        <v>10342</v>
      </c>
      <c r="B2084">
        <v>23000000</v>
      </c>
      <c r="C2084">
        <v>176483808</v>
      </c>
      <c r="D2084">
        <f t="shared" si="32"/>
        <v>153483808</v>
      </c>
    </row>
    <row r="2085" spans="1:6" x14ac:dyDescent="0.35">
      <c r="A2085" s="3" t="s">
        <v>10345</v>
      </c>
      <c r="B2085">
        <v>22000000</v>
      </c>
      <c r="C2085">
        <v>144833357</v>
      </c>
      <c r="D2085">
        <f t="shared" si="32"/>
        <v>122833357</v>
      </c>
    </row>
    <row r="2086" spans="1:6" x14ac:dyDescent="0.35">
      <c r="A2086" s="3" t="s">
        <v>10348</v>
      </c>
      <c r="B2086">
        <v>20000000</v>
      </c>
      <c r="C2086">
        <v>75597042</v>
      </c>
      <c r="D2086">
        <f t="shared" si="32"/>
        <v>55597042</v>
      </c>
    </row>
    <row r="2087" spans="1:6" x14ac:dyDescent="0.35">
      <c r="A2087" s="3" t="s">
        <v>10352</v>
      </c>
      <c r="B2087">
        <v>22000000</v>
      </c>
      <c r="C2087">
        <v>90636983</v>
      </c>
      <c r="D2087">
        <f t="shared" si="32"/>
        <v>68636983</v>
      </c>
    </row>
    <row r="2088" spans="1:6" x14ac:dyDescent="0.35">
      <c r="A2088" s="3" t="s">
        <v>10355</v>
      </c>
      <c r="B2088">
        <v>35000000</v>
      </c>
      <c r="C2088">
        <v>70960517</v>
      </c>
      <c r="D2088">
        <f t="shared" si="32"/>
        <v>35960517</v>
      </c>
    </row>
    <row r="2089" spans="1:6" x14ac:dyDescent="0.35">
      <c r="A2089" s="3" t="s">
        <v>10360</v>
      </c>
      <c r="B2089">
        <v>22000000</v>
      </c>
      <c r="C2089">
        <v>55762229</v>
      </c>
      <c r="D2089">
        <f t="shared" si="32"/>
        <v>33762229</v>
      </c>
    </row>
    <row r="2090" spans="1:6" hidden="1" x14ac:dyDescent="0.35">
      <c r="A2090" s="3" t="s">
        <v>10364</v>
      </c>
      <c r="B2090">
        <v>22000000</v>
      </c>
      <c r="D2090">
        <f t="shared" si="32"/>
        <v>-22000000</v>
      </c>
      <c r="E2090"/>
      <c r="F2090"/>
    </row>
    <row r="2091" spans="1:6" x14ac:dyDescent="0.35">
      <c r="A2091" s="3" t="s">
        <v>10369</v>
      </c>
      <c r="B2091">
        <v>22000000</v>
      </c>
      <c r="C2091">
        <v>54235441</v>
      </c>
      <c r="D2091">
        <f t="shared" si="32"/>
        <v>32235441</v>
      </c>
    </row>
    <row r="2092" spans="1:6" x14ac:dyDescent="0.35">
      <c r="A2092" s="3" t="s">
        <v>10373</v>
      </c>
      <c r="B2092">
        <v>22000000</v>
      </c>
      <c r="C2092">
        <v>50728000</v>
      </c>
      <c r="D2092">
        <f t="shared" si="32"/>
        <v>28728000</v>
      </c>
    </row>
    <row r="2093" spans="1:6" x14ac:dyDescent="0.35">
      <c r="A2093" s="3" t="s">
        <v>10378</v>
      </c>
      <c r="B2093">
        <v>22000000</v>
      </c>
      <c r="C2093">
        <v>40270895</v>
      </c>
      <c r="D2093">
        <f t="shared" si="32"/>
        <v>18270895</v>
      </c>
    </row>
    <row r="2094" spans="1:6" x14ac:dyDescent="0.35">
      <c r="A2094" s="3" t="s">
        <v>10383</v>
      </c>
      <c r="B2094">
        <v>22000000</v>
      </c>
      <c r="C2094">
        <v>59696176</v>
      </c>
      <c r="D2094">
        <f t="shared" si="32"/>
        <v>37696176</v>
      </c>
    </row>
    <row r="2095" spans="1:6" x14ac:dyDescent="0.35">
      <c r="A2095" s="3" t="s">
        <v>10387</v>
      </c>
      <c r="B2095">
        <v>22000000</v>
      </c>
      <c r="C2095">
        <v>51483949</v>
      </c>
      <c r="D2095">
        <f t="shared" si="32"/>
        <v>29483949</v>
      </c>
    </row>
    <row r="2096" spans="1:6" x14ac:dyDescent="0.35">
      <c r="A2096" s="3" t="s">
        <v>10391</v>
      </c>
      <c r="B2096">
        <v>22000000</v>
      </c>
      <c r="C2096">
        <v>36020063</v>
      </c>
      <c r="D2096">
        <f t="shared" si="32"/>
        <v>14020063</v>
      </c>
    </row>
    <row r="2097" spans="1:6" x14ac:dyDescent="0.35">
      <c r="A2097" s="3" t="s">
        <v>10394</v>
      </c>
      <c r="B2097">
        <v>21000000</v>
      </c>
      <c r="C2097">
        <v>33313582</v>
      </c>
      <c r="D2097">
        <f t="shared" si="32"/>
        <v>12313582</v>
      </c>
    </row>
    <row r="2098" spans="1:6" x14ac:dyDescent="0.35">
      <c r="A2098" s="3" t="s">
        <v>10397</v>
      </c>
      <c r="B2098">
        <v>22000000</v>
      </c>
      <c r="C2098">
        <v>25842000</v>
      </c>
      <c r="D2098">
        <f t="shared" si="32"/>
        <v>3842000</v>
      </c>
    </row>
    <row r="2099" spans="1:6" x14ac:dyDescent="0.35">
      <c r="A2099" s="3" t="s">
        <v>10402</v>
      </c>
      <c r="B2099">
        <v>22000000</v>
      </c>
      <c r="C2099">
        <v>22264487</v>
      </c>
      <c r="D2099">
        <f t="shared" si="32"/>
        <v>264487</v>
      </c>
    </row>
    <row r="2100" spans="1:6" x14ac:dyDescent="0.35">
      <c r="A2100" s="3" t="s">
        <v>10408</v>
      </c>
      <c r="B2100">
        <v>26000000</v>
      </c>
      <c r="C2100">
        <v>30659817</v>
      </c>
      <c r="D2100">
        <f t="shared" si="32"/>
        <v>4659817</v>
      </c>
    </row>
    <row r="2101" spans="1:6" x14ac:dyDescent="0.35">
      <c r="A2101" s="3" t="s">
        <v>6047</v>
      </c>
      <c r="B2101">
        <v>40000000</v>
      </c>
      <c r="C2101">
        <v>5773519</v>
      </c>
      <c r="D2101">
        <f t="shared" si="32"/>
        <v>-34226481</v>
      </c>
    </row>
    <row r="2102" spans="1:6" hidden="1" x14ac:dyDescent="0.35">
      <c r="A2102" s="3" t="s">
        <v>10415</v>
      </c>
      <c r="C2102">
        <v>3108216</v>
      </c>
      <c r="D2102">
        <f t="shared" si="32"/>
        <v>3108216</v>
      </c>
      <c r="E2102"/>
      <c r="F2102"/>
    </row>
    <row r="2103" spans="1:6" x14ac:dyDescent="0.35">
      <c r="A2103" s="3" t="s">
        <v>10420</v>
      </c>
      <c r="B2103">
        <v>22000000</v>
      </c>
      <c r="C2103">
        <v>19351569</v>
      </c>
      <c r="D2103">
        <f t="shared" si="32"/>
        <v>-2648431</v>
      </c>
    </row>
    <row r="2104" spans="1:6" x14ac:dyDescent="0.35">
      <c r="A2104" s="3" t="s">
        <v>10425</v>
      </c>
      <c r="B2104">
        <v>22000000</v>
      </c>
      <c r="C2104">
        <v>49002815</v>
      </c>
      <c r="D2104">
        <f t="shared" si="32"/>
        <v>27002815</v>
      </c>
    </row>
    <row r="2105" spans="1:6" x14ac:dyDescent="0.35">
      <c r="A2105" s="3" t="s">
        <v>10428</v>
      </c>
      <c r="B2105">
        <v>22000000</v>
      </c>
      <c r="C2105">
        <v>19283782</v>
      </c>
      <c r="D2105">
        <f t="shared" si="32"/>
        <v>-2716218</v>
      </c>
    </row>
    <row r="2106" spans="1:6" x14ac:dyDescent="0.35">
      <c r="A2106" s="3" t="s">
        <v>10431</v>
      </c>
      <c r="B2106">
        <v>22000000</v>
      </c>
      <c r="C2106">
        <v>30059386</v>
      </c>
      <c r="D2106">
        <f t="shared" si="32"/>
        <v>8059386</v>
      </c>
    </row>
    <row r="2107" spans="1:6" x14ac:dyDescent="0.35">
      <c r="A2107" s="3" t="s">
        <v>1676</v>
      </c>
      <c r="B2107">
        <v>126000000</v>
      </c>
      <c r="C2107">
        <v>35799026</v>
      </c>
      <c r="D2107">
        <f t="shared" si="32"/>
        <v>-90200974</v>
      </c>
    </row>
    <row r="2108" spans="1:6" x14ac:dyDescent="0.35">
      <c r="A2108" s="3" t="s">
        <v>10437</v>
      </c>
      <c r="B2108">
        <v>30000000</v>
      </c>
      <c r="C2108">
        <v>17951431</v>
      </c>
      <c r="D2108">
        <f t="shared" si="32"/>
        <v>-12048569</v>
      </c>
    </row>
    <row r="2109" spans="1:6" x14ac:dyDescent="0.35">
      <c r="A2109" s="3" t="s">
        <v>10441</v>
      </c>
      <c r="B2109">
        <v>22000000</v>
      </c>
      <c r="C2109">
        <v>29997095</v>
      </c>
      <c r="D2109">
        <f t="shared" si="32"/>
        <v>7997095</v>
      </c>
    </row>
    <row r="2110" spans="1:6" x14ac:dyDescent="0.35">
      <c r="A2110" s="3" t="s">
        <v>10446</v>
      </c>
      <c r="B2110">
        <v>22000000</v>
      </c>
      <c r="C2110">
        <v>14252830</v>
      </c>
      <c r="D2110">
        <f t="shared" si="32"/>
        <v>-7747170</v>
      </c>
    </row>
    <row r="2111" spans="1:6" x14ac:dyDescent="0.35">
      <c r="A2111" s="3" t="s">
        <v>10450</v>
      </c>
      <c r="B2111">
        <v>22000000</v>
      </c>
      <c r="C2111">
        <v>19783777</v>
      </c>
      <c r="D2111">
        <f t="shared" si="32"/>
        <v>-2216223</v>
      </c>
    </row>
    <row r="2112" spans="1:6" x14ac:dyDescent="0.35">
      <c r="A2112" s="3" t="s">
        <v>10454</v>
      </c>
      <c r="B2112">
        <v>22000000</v>
      </c>
      <c r="C2112">
        <v>13555988</v>
      </c>
      <c r="D2112">
        <f t="shared" si="32"/>
        <v>-8444012</v>
      </c>
    </row>
    <row r="2113" spans="1:6" x14ac:dyDescent="0.35">
      <c r="A2113" s="3" t="s">
        <v>10457</v>
      </c>
      <c r="B2113">
        <v>22000000</v>
      </c>
      <c r="C2113">
        <v>12784713</v>
      </c>
      <c r="D2113">
        <f t="shared" si="32"/>
        <v>-9215287</v>
      </c>
    </row>
    <row r="2114" spans="1:6" x14ac:dyDescent="0.35">
      <c r="A2114" s="3" t="s">
        <v>10461</v>
      </c>
      <c r="B2114">
        <v>23500000</v>
      </c>
      <c r="C2114">
        <v>10696210</v>
      </c>
      <c r="D2114">
        <f t="shared" si="32"/>
        <v>-12803790</v>
      </c>
    </row>
    <row r="2115" spans="1:6" x14ac:dyDescent="0.35">
      <c r="A2115" s="3" t="s">
        <v>10465</v>
      </c>
      <c r="B2115">
        <v>22000000</v>
      </c>
      <c r="C2115">
        <v>5974653</v>
      </c>
      <c r="D2115">
        <f t="shared" si="32"/>
        <v>-16025347</v>
      </c>
    </row>
    <row r="2116" spans="1:6" x14ac:dyDescent="0.35">
      <c r="A2116" s="3" t="s">
        <v>10472</v>
      </c>
      <c r="B2116">
        <v>25000000</v>
      </c>
      <c r="C2116">
        <v>5000000</v>
      </c>
      <c r="D2116">
        <f t="shared" ref="D2116:D2179" si="33">C2116-B2116</f>
        <v>-20000000</v>
      </c>
    </row>
    <row r="2117" spans="1:6" x14ac:dyDescent="0.35">
      <c r="A2117" s="3" t="s">
        <v>10476</v>
      </c>
      <c r="B2117">
        <v>22000000</v>
      </c>
      <c r="C2117">
        <v>9694105</v>
      </c>
      <c r="D2117">
        <f t="shared" si="33"/>
        <v>-12305895</v>
      </c>
    </row>
    <row r="2118" spans="1:6" x14ac:dyDescent="0.35">
      <c r="A2118" s="3" t="s">
        <v>10479</v>
      </c>
      <c r="B2118">
        <v>25000000</v>
      </c>
      <c r="C2118">
        <v>16027866</v>
      </c>
      <c r="D2118">
        <f t="shared" si="33"/>
        <v>-8972134</v>
      </c>
    </row>
    <row r="2119" spans="1:6" hidden="1" x14ac:dyDescent="0.35">
      <c r="A2119" s="3" t="s">
        <v>10483</v>
      </c>
      <c r="C2119">
        <v>4829497</v>
      </c>
      <c r="D2119">
        <f t="shared" si="33"/>
        <v>4829497</v>
      </c>
      <c r="E2119"/>
      <c r="F2119"/>
    </row>
    <row r="2120" spans="1:6" x14ac:dyDescent="0.35">
      <c r="A2120" s="3" t="s">
        <v>10487</v>
      </c>
      <c r="B2120">
        <v>21000000</v>
      </c>
      <c r="C2120">
        <v>4398392</v>
      </c>
      <c r="D2120">
        <f t="shared" si="33"/>
        <v>-16601608</v>
      </c>
    </row>
    <row r="2121" spans="1:6" x14ac:dyDescent="0.35">
      <c r="A2121" s="3" t="s">
        <v>10494</v>
      </c>
      <c r="B2121">
        <v>22000000</v>
      </c>
      <c r="C2121">
        <v>1050445</v>
      </c>
      <c r="D2121">
        <f t="shared" si="33"/>
        <v>-20949555</v>
      </c>
    </row>
    <row r="2122" spans="1:6" x14ac:dyDescent="0.35">
      <c r="A2122" s="3" t="s">
        <v>10498</v>
      </c>
      <c r="B2122">
        <v>2000000</v>
      </c>
      <c r="C2122">
        <v>13746550</v>
      </c>
      <c r="D2122">
        <f t="shared" si="33"/>
        <v>11746550</v>
      </c>
    </row>
    <row r="2123" spans="1:6" x14ac:dyDescent="0.35">
      <c r="A2123" s="3" t="s">
        <v>10501</v>
      </c>
      <c r="B2123">
        <v>22000000</v>
      </c>
      <c r="C2123">
        <v>20668843</v>
      </c>
      <c r="D2123">
        <f t="shared" si="33"/>
        <v>-1331157</v>
      </c>
    </row>
    <row r="2124" spans="1:6" x14ac:dyDescent="0.35">
      <c r="A2124" s="3" t="s">
        <v>10507</v>
      </c>
      <c r="B2124">
        <v>22000000</v>
      </c>
      <c r="C2124">
        <v>2963012</v>
      </c>
      <c r="D2124">
        <f t="shared" si="33"/>
        <v>-19036988</v>
      </c>
    </row>
    <row r="2125" spans="1:6" hidden="1" x14ac:dyDescent="0.35">
      <c r="A2125" s="3" t="s">
        <v>10512</v>
      </c>
      <c r="B2125">
        <v>12000000</v>
      </c>
      <c r="D2125">
        <f t="shared" si="33"/>
        <v>-12000000</v>
      </c>
      <c r="E2125"/>
      <c r="F2125"/>
    </row>
    <row r="2126" spans="1:6" x14ac:dyDescent="0.35">
      <c r="A2126" s="3" t="s">
        <v>10517</v>
      </c>
      <c r="B2126">
        <v>22000000</v>
      </c>
      <c r="C2126">
        <v>1796024</v>
      </c>
      <c r="D2126">
        <f t="shared" si="33"/>
        <v>-20203976</v>
      </c>
    </row>
    <row r="2127" spans="1:6" x14ac:dyDescent="0.35">
      <c r="A2127" s="3" t="s">
        <v>10523</v>
      </c>
      <c r="B2127">
        <v>16000000</v>
      </c>
      <c r="C2127">
        <v>634277</v>
      </c>
      <c r="D2127">
        <f t="shared" si="33"/>
        <v>-15365723</v>
      </c>
    </row>
    <row r="2128" spans="1:6" x14ac:dyDescent="0.35">
      <c r="A2128" s="3" t="s">
        <v>10527</v>
      </c>
      <c r="B2128">
        <v>22000000</v>
      </c>
      <c r="C2128">
        <v>11326836</v>
      </c>
      <c r="D2128">
        <f t="shared" si="33"/>
        <v>-10673164</v>
      </c>
    </row>
    <row r="2129" spans="1:6" x14ac:dyDescent="0.35">
      <c r="A2129" s="3" t="s">
        <v>10531</v>
      </c>
      <c r="B2129">
        <v>25000000</v>
      </c>
      <c r="C2129">
        <v>49024969</v>
      </c>
      <c r="D2129">
        <f t="shared" si="33"/>
        <v>24024969</v>
      </c>
    </row>
    <row r="2130" spans="1:6" x14ac:dyDescent="0.35">
      <c r="A2130" s="3" t="s">
        <v>10534</v>
      </c>
      <c r="B2130">
        <v>21500000</v>
      </c>
      <c r="C2130">
        <v>22294341</v>
      </c>
      <c r="D2130">
        <f t="shared" si="33"/>
        <v>794341</v>
      </c>
    </row>
    <row r="2131" spans="1:6" x14ac:dyDescent="0.35">
      <c r="A2131" s="3" t="s">
        <v>10537</v>
      </c>
      <c r="B2131">
        <v>21500000</v>
      </c>
      <c r="C2131">
        <v>24362501</v>
      </c>
      <c r="D2131">
        <f t="shared" si="33"/>
        <v>2862501</v>
      </c>
    </row>
    <row r="2132" spans="1:6" hidden="1" x14ac:dyDescent="0.35">
      <c r="A2132" s="3" t="s">
        <v>10544</v>
      </c>
      <c r="B2132">
        <v>22000000</v>
      </c>
      <c r="D2132">
        <f t="shared" si="33"/>
        <v>-22000000</v>
      </c>
      <c r="E2132"/>
      <c r="F2132"/>
    </row>
    <row r="2133" spans="1:6" x14ac:dyDescent="0.35">
      <c r="A2133" s="3" t="s">
        <v>10549</v>
      </c>
      <c r="B2133">
        <v>17000000</v>
      </c>
      <c r="C2133">
        <v>16684352</v>
      </c>
      <c r="D2133">
        <f t="shared" si="33"/>
        <v>-315648</v>
      </c>
    </row>
    <row r="2134" spans="1:6" x14ac:dyDescent="0.35">
      <c r="A2134" s="3" t="s">
        <v>10554</v>
      </c>
      <c r="B2134">
        <v>21000000</v>
      </c>
      <c r="C2134">
        <v>46700000</v>
      </c>
      <c r="D2134">
        <f t="shared" si="33"/>
        <v>25700000</v>
      </c>
    </row>
    <row r="2135" spans="1:6" x14ac:dyDescent="0.35">
      <c r="A2135" s="3" t="s">
        <v>10560</v>
      </c>
      <c r="B2135">
        <v>21000000</v>
      </c>
      <c r="C2135">
        <v>52008288</v>
      </c>
      <c r="D2135">
        <f t="shared" si="33"/>
        <v>31008288</v>
      </c>
    </row>
    <row r="2136" spans="1:6" x14ac:dyDescent="0.35">
      <c r="A2136" s="3" t="s">
        <v>10563</v>
      </c>
      <c r="B2136">
        <v>9000000</v>
      </c>
      <c r="C2136">
        <v>8579684</v>
      </c>
      <c r="D2136">
        <f t="shared" si="33"/>
        <v>-420316</v>
      </c>
    </row>
    <row r="2137" spans="1:6" x14ac:dyDescent="0.35">
      <c r="A2137" s="3" t="s">
        <v>10567</v>
      </c>
      <c r="B2137">
        <v>17000000</v>
      </c>
      <c r="C2137">
        <v>42660000</v>
      </c>
      <c r="D2137">
        <f t="shared" si="33"/>
        <v>25660000</v>
      </c>
    </row>
    <row r="2138" spans="1:6" x14ac:dyDescent="0.35">
      <c r="A2138" s="3" t="s">
        <v>10571</v>
      </c>
      <c r="B2138">
        <v>21000000</v>
      </c>
      <c r="C2138">
        <v>40219708</v>
      </c>
      <c r="D2138">
        <f t="shared" si="33"/>
        <v>19219708</v>
      </c>
    </row>
    <row r="2139" spans="1:6" x14ac:dyDescent="0.35">
      <c r="A2139" s="3" t="s">
        <v>10575</v>
      </c>
      <c r="B2139">
        <v>21000000</v>
      </c>
      <c r="C2139">
        <v>132088910</v>
      </c>
      <c r="D2139">
        <f t="shared" si="33"/>
        <v>111088910</v>
      </c>
    </row>
    <row r="2140" spans="1:6" x14ac:dyDescent="0.35">
      <c r="A2140" s="3" t="s">
        <v>10578</v>
      </c>
      <c r="B2140">
        <v>21000000</v>
      </c>
      <c r="C2140">
        <v>36581633</v>
      </c>
      <c r="D2140">
        <f t="shared" si="33"/>
        <v>15581633</v>
      </c>
    </row>
    <row r="2141" spans="1:6" hidden="1" x14ac:dyDescent="0.35">
      <c r="A2141" s="3" t="s">
        <v>10581</v>
      </c>
      <c r="C2141">
        <v>37721949</v>
      </c>
      <c r="D2141">
        <f t="shared" si="33"/>
        <v>37721949</v>
      </c>
      <c r="E2141"/>
      <c r="F2141"/>
    </row>
    <row r="2142" spans="1:6" x14ac:dyDescent="0.35">
      <c r="A2142" s="3" t="s">
        <v>10585</v>
      </c>
      <c r="B2142">
        <v>21000000</v>
      </c>
      <c r="C2142">
        <v>25296447</v>
      </c>
      <c r="D2142">
        <f t="shared" si="33"/>
        <v>4296447</v>
      </c>
    </row>
    <row r="2143" spans="1:6" x14ac:dyDescent="0.35">
      <c r="A2143" s="3" t="s">
        <v>10589</v>
      </c>
      <c r="B2143">
        <v>20000000</v>
      </c>
      <c r="C2143">
        <v>24848292</v>
      </c>
      <c r="D2143">
        <f t="shared" si="33"/>
        <v>4848292</v>
      </c>
    </row>
    <row r="2144" spans="1:6" x14ac:dyDescent="0.35">
      <c r="A2144" s="3" t="s">
        <v>10595</v>
      </c>
      <c r="B2144">
        <v>21000000</v>
      </c>
      <c r="C2144">
        <v>17757087</v>
      </c>
      <c r="D2144">
        <f t="shared" si="33"/>
        <v>-3242913</v>
      </c>
    </row>
    <row r="2145" spans="1:6" hidden="1" x14ac:dyDescent="0.35">
      <c r="A2145" s="3" t="s">
        <v>10601</v>
      </c>
      <c r="B2145">
        <v>3000000</v>
      </c>
      <c r="D2145">
        <f t="shared" si="33"/>
        <v>-3000000</v>
      </c>
      <c r="E2145"/>
      <c r="F2145"/>
    </row>
    <row r="2146" spans="1:6" x14ac:dyDescent="0.35">
      <c r="A2146" s="3" t="s">
        <v>10604</v>
      </c>
      <c r="B2146">
        <v>17000000</v>
      </c>
      <c r="C2146">
        <v>9430988</v>
      </c>
      <c r="D2146">
        <f t="shared" si="33"/>
        <v>-7569012</v>
      </c>
    </row>
    <row r="2147" spans="1:6" x14ac:dyDescent="0.35">
      <c r="A2147" s="3" t="s">
        <v>10608</v>
      </c>
      <c r="B2147">
        <v>21000000</v>
      </c>
      <c r="C2147">
        <v>16284360</v>
      </c>
      <c r="D2147">
        <f t="shared" si="33"/>
        <v>-4715640</v>
      </c>
    </row>
    <row r="2148" spans="1:6" x14ac:dyDescent="0.35">
      <c r="A2148" s="3" t="s">
        <v>10611</v>
      </c>
      <c r="B2148">
        <v>21000000</v>
      </c>
      <c r="C2148">
        <v>6830957</v>
      </c>
      <c r="D2148">
        <f t="shared" si="33"/>
        <v>-14169043</v>
      </c>
    </row>
    <row r="2149" spans="1:6" x14ac:dyDescent="0.35">
      <c r="A2149" s="3" t="s">
        <v>10615</v>
      </c>
      <c r="B2149">
        <v>20000000</v>
      </c>
      <c r="C2149">
        <v>24104113</v>
      </c>
      <c r="D2149">
        <f t="shared" si="33"/>
        <v>4104113</v>
      </c>
    </row>
    <row r="2150" spans="1:6" x14ac:dyDescent="0.35">
      <c r="A2150" s="3" t="s">
        <v>10620</v>
      </c>
      <c r="B2150">
        <v>21000000</v>
      </c>
      <c r="C2150">
        <v>15593</v>
      </c>
      <c r="D2150">
        <f t="shared" si="33"/>
        <v>-20984407</v>
      </c>
    </row>
    <row r="2151" spans="1:6" x14ac:dyDescent="0.35">
      <c r="A2151" s="3" t="s">
        <v>10624</v>
      </c>
      <c r="B2151">
        <v>21000000</v>
      </c>
      <c r="C2151">
        <v>958319</v>
      </c>
      <c r="D2151">
        <f t="shared" si="33"/>
        <v>-20041681</v>
      </c>
    </row>
    <row r="2152" spans="1:6" x14ac:dyDescent="0.35">
      <c r="A2152" s="3" t="s">
        <v>10628</v>
      </c>
      <c r="B2152">
        <v>35000000</v>
      </c>
      <c r="C2152">
        <v>69700000</v>
      </c>
      <c r="D2152">
        <f t="shared" si="33"/>
        <v>34700000</v>
      </c>
    </row>
    <row r="2153" spans="1:6" x14ac:dyDescent="0.35">
      <c r="A2153" s="3" t="s">
        <v>10632</v>
      </c>
      <c r="B2153">
        <v>31000000</v>
      </c>
      <c r="C2153">
        <v>2840417</v>
      </c>
      <c r="D2153">
        <f t="shared" si="33"/>
        <v>-28159583</v>
      </c>
    </row>
    <row r="2154" spans="1:6" x14ac:dyDescent="0.35">
      <c r="A2154" s="3" t="s">
        <v>10635</v>
      </c>
      <c r="B2154">
        <v>18000000</v>
      </c>
      <c r="C2154">
        <v>242374454</v>
      </c>
      <c r="D2154">
        <f t="shared" si="33"/>
        <v>224374454</v>
      </c>
    </row>
    <row r="2155" spans="1:6" x14ac:dyDescent="0.35">
      <c r="A2155" s="3" t="s">
        <v>10638</v>
      </c>
      <c r="B2155">
        <v>18000000</v>
      </c>
      <c r="C2155">
        <v>173585516</v>
      </c>
      <c r="D2155">
        <f t="shared" si="33"/>
        <v>155585516</v>
      </c>
    </row>
    <row r="2156" spans="1:6" x14ac:dyDescent="0.35">
      <c r="A2156" s="3" t="s">
        <v>10642</v>
      </c>
      <c r="B2156">
        <v>19400870</v>
      </c>
      <c r="C2156">
        <v>128300000</v>
      </c>
      <c r="D2156">
        <f t="shared" si="33"/>
        <v>108899130</v>
      </c>
    </row>
    <row r="2157" spans="1:6" x14ac:dyDescent="0.35">
      <c r="A2157" s="3" t="s">
        <v>10647</v>
      </c>
      <c r="B2157">
        <v>20000000</v>
      </c>
      <c r="C2157">
        <v>20259297</v>
      </c>
      <c r="D2157">
        <f t="shared" si="33"/>
        <v>259297</v>
      </c>
    </row>
    <row r="2158" spans="1:6" x14ac:dyDescent="0.35">
      <c r="A2158" s="3" t="s">
        <v>10650</v>
      </c>
      <c r="B2158">
        <v>28000000</v>
      </c>
      <c r="C2158">
        <v>153665036</v>
      </c>
      <c r="D2158">
        <f t="shared" si="33"/>
        <v>125665036</v>
      </c>
    </row>
    <row r="2159" spans="1:6" x14ac:dyDescent="0.35">
      <c r="A2159" s="3" t="s">
        <v>10654</v>
      </c>
      <c r="B2159">
        <v>33000000</v>
      </c>
      <c r="C2159">
        <v>132541238</v>
      </c>
      <c r="D2159">
        <f t="shared" si="33"/>
        <v>99541238</v>
      </c>
    </row>
    <row r="2160" spans="1:6" x14ac:dyDescent="0.35">
      <c r="A2160" s="3" t="s">
        <v>10658</v>
      </c>
      <c r="B2160">
        <v>19000000</v>
      </c>
      <c r="C2160">
        <v>130727000</v>
      </c>
      <c r="D2160">
        <f t="shared" si="33"/>
        <v>111727000</v>
      </c>
    </row>
    <row r="2161" spans="1:4" x14ac:dyDescent="0.35">
      <c r="A2161" s="3" t="s">
        <v>10662</v>
      </c>
      <c r="B2161">
        <v>20000000</v>
      </c>
      <c r="C2161">
        <v>121697350</v>
      </c>
      <c r="D2161">
        <f t="shared" si="33"/>
        <v>101697350</v>
      </c>
    </row>
    <row r="2162" spans="1:4" x14ac:dyDescent="0.35">
      <c r="A2162" s="3" t="s">
        <v>10669</v>
      </c>
      <c r="B2162">
        <v>20000000</v>
      </c>
      <c r="C2162">
        <v>117224271</v>
      </c>
      <c r="D2162">
        <f t="shared" si="33"/>
        <v>97224271</v>
      </c>
    </row>
    <row r="2163" spans="1:4" x14ac:dyDescent="0.35">
      <c r="A2163" s="3" t="s">
        <v>10675</v>
      </c>
      <c r="B2163">
        <v>20000000</v>
      </c>
      <c r="C2163">
        <v>102922376</v>
      </c>
      <c r="D2163">
        <f t="shared" si="33"/>
        <v>82922376</v>
      </c>
    </row>
    <row r="2164" spans="1:4" x14ac:dyDescent="0.35">
      <c r="A2164" s="3" t="s">
        <v>10680</v>
      </c>
      <c r="B2164">
        <v>20000000</v>
      </c>
      <c r="C2164">
        <v>94497271</v>
      </c>
      <c r="D2164">
        <f t="shared" si="33"/>
        <v>74497271</v>
      </c>
    </row>
    <row r="2165" spans="1:4" x14ac:dyDescent="0.35">
      <c r="A2165" s="3" t="s">
        <v>10684</v>
      </c>
      <c r="B2165">
        <v>20000000</v>
      </c>
      <c r="C2165">
        <v>137387272</v>
      </c>
      <c r="D2165">
        <f t="shared" si="33"/>
        <v>117387272</v>
      </c>
    </row>
    <row r="2166" spans="1:4" x14ac:dyDescent="0.35">
      <c r="A2166" s="3" t="s">
        <v>10688</v>
      </c>
      <c r="B2166">
        <v>32000000</v>
      </c>
      <c r="C2166">
        <v>82301521</v>
      </c>
      <c r="D2166">
        <f t="shared" si="33"/>
        <v>50301521</v>
      </c>
    </row>
    <row r="2167" spans="1:4" x14ac:dyDescent="0.35">
      <c r="A2167" s="3" t="s">
        <v>10692</v>
      </c>
      <c r="B2167">
        <v>20000000</v>
      </c>
      <c r="C2167">
        <v>84518155</v>
      </c>
      <c r="D2167">
        <f t="shared" si="33"/>
        <v>64518155</v>
      </c>
    </row>
    <row r="2168" spans="1:4" x14ac:dyDescent="0.35">
      <c r="A2168" s="3" t="s">
        <v>6862</v>
      </c>
      <c r="B2168">
        <v>20000000</v>
      </c>
      <c r="C2168">
        <v>80050171</v>
      </c>
      <c r="D2168">
        <f t="shared" si="33"/>
        <v>60050171</v>
      </c>
    </row>
    <row r="2169" spans="1:4" x14ac:dyDescent="0.35">
      <c r="A2169" s="3" t="s">
        <v>10695</v>
      </c>
      <c r="B2169">
        <v>35000000</v>
      </c>
      <c r="C2169">
        <v>81257845</v>
      </c>
      <c r="D2169">
        <f t="shared" si="33"/>
        <v>46257845</v>
      </c>
    </row>
    <row r="2170" spans="1:4" x14ac:dyDescent="0.35">
      <c r="A2170" s="3" t="s">
        <v>10699</v>
      </c>
      <c r="B2170">
        <v>18000000</v>
      </c>
      <c r="C2170">
        <v>70360285</v>
      </c>
      <c r="D2170">
        <f t="shared" si="33"/>
        <v>52360285</v>
      </c>
    </row>
    <row r="2171" spans="1:4" x14ac:dyDescent="0.35">
      <c r="A2171" s="3" t="s">
        <v>8582</v>
      </c>
      <c r="B2171">
        <v>30000000</v>
      </c>
      <c r="C2171">
        <v>12831121</v>
      </c>
      <c r="D2171">
        <f t="shared" si="33"/>
        <v>-17168879</v>
      </c>
    </row>
    <row r="2172" spans="1:4" x14ac:dyDescent="0.35">
      <c r="A2172" s="3" t="s">
        <v>10702</v>
      </c>
      <c r="B2172">
        <v>37000000</v>
      </c>
      <c r="C2172">
        <v>69148997</v>
      </c>
      <c r="D2172">
        <f t="shared" si="33"/>
        <v>32148997</v>
      </c>
    </row>
    <row r="2173" spans="1:4" x14ac:dyDescent="0.35">
      <c r="A2173" s="3" t="s">
        <v>10707</v>
      </c>
      <c r="B2173">
        <v>20000000</v>
      </c>
      <c r="C2173">
        <v>82624961</v>
      </c>
      <c r="D2173">
        <f t="shared" si="33"/>
        <v>62624961</v>
      </c>
    </row>
    <row r="2174" spans="1:4" x14ac:dyDescent="0.35">
      <c r="A2174" s="3" t="s">
        <v>10712</v>
      </c>
      <c r="B2174">
        <v>20000000</v>
      </c>
      <c r="C2174">
        <v>67325559</v>
      </c>
      <c r="D2174">
        <f t="shared" si="33"/>
        <v>47325559</v>
      </c>
    </row>
    <row r="2175" spans="1:4" x14ac:dyDescent="0.35">
      <c r="A2175" s="3" t="s">
        <v>10718</v>
      </c>
      <c r="B2175">
        <v>20000000</v>
      </c>
      <c r="C2175">
        <v>62933793</v>
      </c>
      <c r="D2175">
        <f t="shared" si="33"/>
        <v>42933793</v>
      </c>
    </row>
    <row r="2176" spans="1:4" x14ac:dyDescent="0.35">
      <c r="A2176" s="3" t="s">
        <v>10723</v>
      </c>
      <c r="B2176">
        <v>20000000</v>
      </c>
      <c r="C2176">
        <v>56667870</v>
      </c>
      <c r="D2176">
        <f t="shared" si="33"/>
        <v>36667870</v>
      </c>
    </row>
    <row r="2177" spans="1:6" x14ac:dyDescent="0.35">
      <c r="A2177" s="3" t="s">
        <v>10727</v>
      </c>
      <c r="B2177">
        <v>20000000</v>
      </c>
      <c r="C2177">
        <v>56398162</v>
      </c>
      <c r="D2177">
        <f t="shared" si="33"/>
        <v>36398162</v>
      </c>
    </row>
    <row r="2178" spans="1:6" x14ac:dyDescent="0.35">
      <c r="A2178" s="3" t="s">
        <v>10731</v>
      </c>
      <c r="B2178">
        <v>20000000</v>
      </c>
      <c r="C2178">
        <v>60072596</v>
      </c>
      <c r="D2178">
        <f t="shared" si="33"/>
        <v>40072596</v>
      </c>
    </row>
    <row r="2179" spans="1:6" x14ac:dyDescent="0.35">
      <c r="A2179" s="3" t="s">
        <v>10735</v>
      </c>
      <c r="B2179">
        <v>20000000</v>
      </c>
      <c r="C2179">
        <v>56362352</v>
      </c>
      <c r="D2179">
        <f t="shared" si="33"/>
        <v>36362352</v>
      </c>
    </row>
    <row r="2180" spans="1:6" x14ac:dyDescent="0.35">
      <c r="A2180" s="3" t="s">
        <v>10739</v>
      </c>
      <c r="B2180">
        <v>20000000</v>
      </c>
      <c r="C2180">
        <v>56154094</v>
      </c>
      <c r="D2180">
        <f t="shared" ref="D2180:D2243" si="34">C2180-B2180</f>
        <v>36154094</v>
      </c>
    </row>
    <row r="2181" spans="1:6" x14ac:dyDescent="0.35">
      <c r="A2181" s="3" t="s">
        <v>10743</v>
      </c>
      <c r="B2181">
        <v>20000000</v>
      </c>
      <c r="C2181">
        <v>65623128</v>
      </c>
      <c r="D2181">
        <f t="shared" si="34"/>
        <v>45623128</v>
      </c>
    </row>
    <row r="2182" spans="1:6" hidden="1" x14ac:dyDescent="0.35">
      <c r="A2182" s="3" t="s">
        <v>10748</v>
      </c>
      <c r="B2182">
        <v>1800000</v>
      </c>
      <c r="D2182">
        <f t="shared" si="34"/>
        <v>-1800000</v>
      </c>
      <c r="E2182"/>
      <c r="F2182"/>
    </row>
    <row r="2183" spans="1:6" x14ac:dyDescent="0.35">
      <c r="A2183" s="3" t="s">
        <v>10753</v>
      </c>
      <c r="B2183">
        <v>20000000</v>
      </c>
      <c r="C2183">
        <v>55461307</v>
      </c>
      <c r="D2183">
        <f t="shared" si="34"/>
        <v>35461307</v>
      </c>
    </row>
    <row r="2184" spans="1:6" x14ac:dyDescent="0.35">
      <c r="A2184" s="3" t="s">
        <v>10757</v>
      </c>
      <c r="B2184">
        <v>20000000</v>
      </c>
      <c r="C2184">
        <v>48546578</v>
      </c>
      <c r="D2184">
        <f t="shared" si="34"/>
        <v>28546578</v>
      </c>
    </row>
    <row r="2185" spans="1:6" x14ac:dyDescent="0.35">
      <c r="A2185" s="3" t="s">
        <v>10761</v>
      </c>
      <c r="B2185">
        <v>20000000</v>
      </c>
      <c r="C2185">
        <v>48423368</v>
      </c>
      <c r="D2185">
        <f t="shared" si="34"/>
        <v>28423368</v>
      </c>
    </row>
    <row r="2186" spans="1:6" x14ac:dyDescent="0.35">
      <c r="A2186" s="3" t="s">
        <v>10765</v>
      </c>
      <c r="B2186">
        <v>20000000</v>
      </c>
      <c r="C2186">
        <v>52066000</v>
      </c>
      <c r="D2186">
        <f t="shared" si="34"/>
        <v>32066000</v>
      </c>
    </row>
    <row r="2187" spans="1:6" x14ac:dyDescent="0.35">
      <c r="A2187" s="3" t="s">
        <v>10771</v>
      </c>
      <c r="B2187">
        <v>20000000</v>
      </c>
      <c r="C2187">
        <v>47887943</v>
      </c>
      <c r="D2187">
        <f t="shared" si="34"/>
        <v>27887943</v>
      </c>
    </row>
    <row r="2188" spans="1:6" x14ac:dyDescent="0.35">
      <c r="A2188" s="3" t="s">
        <v>10777</v>
      </c>
      <c r="B2188">
        <v>20000000</v>
      </c>
      <c r="C2188">
        <v>46363118</v>
      </c>
      <c r="D2188">
        <f t="shared" si="34"/>
        <v>26363118</v>
      </c>
    </row>
    <row r="2189" spans="1:6" x14ac:dyDescent="0.35">
      <c r="A2189" s="3" t="s">
        <v>10782</v>
      </c>
      <c r="B2189">
        <v>20000000</v>
      </c>
      <c r="C2189">
        <v>47852604</v>
      </c>
      <c r="D2189">
        <f t="shared" si="34"/>
        <v>27852604</v>
      </c>
    </row>
    <row r="2190" spans="1:6" x14ac:dyDescent="0.35">
      <c r="A2190" s="3" t="s">
        <v>10789</v>
      </c>
      <c r="B2190">
        <v>30000000</v>
      </c>
      <c r="C2190">
        <v>45542421</v>
      </c>
      <c r="D2190">
        <f t="shared" si="34"/>
        <v>15542421</v>
      </c>
    </row>
    <row r="2191" spans="1:6" hidden="1" x14ac:dyDescent="0.35">
      <c r="A2191" s="3" t="s">
        <v>10793</v>
      </c>
      <c r="C2191">
        <v>41573740</v>
      </c>
      <c r="D2191">
        <f t="shared" si="34"/>
        <v>41573740</v>
      </c>
      <c r="E2191"/>
      <c r="F2191"/>
    </row>
    <row r="2192" spans="1:6" x14ac:dyDescent="0.35">
      <c r="A2192" s="3" t="s">
        <v>10798</v>
      </c>
      <c r="B2192">
        <v>20000000</v>
      </c>
      <c r="C2192">
        <v>42652003</v>
      </c>
      <c r="D2192">
        <f t="shared" si="34"/>
        <v>22652003</v>
      </c>
    </row>
    <row r="2193" spans="1:6" hidden="1" x14ac:dyDescent="0.35">
      <c r="A2193" s="3" t="s">
        <v>10803</v>
      </c>
      <c r="D2193">
        <f t="shared" si="34"/>
        <v>0</v>
      </c>
      <c r="E2193"/>
      <c r="F2193"/>
    </row>
    <row r="2194" spans="1:6" x14ac:dyDescent="0.35">
      <c r="A2194" s="3" t="s">
        <v>10807</v>
      </c>
      <c r="B2194">
        <v>20000000</v>
      </c>
      <c r="C2194">
        <v>39737645</v>
      </c>
      <c r="D2194">
        <f t="shared" si="34"/>
        <v>19737645</v>
      </c>
    </row>
    <row r="2195" spans="1:6" x14ac:dyDescent="0.35">
      <c r="A2195" s="3" t="s">
        <v>2279</v>
      </c>
      <c r="B2195">
        <v>20000000</v>
      </c>
      <c r="C2195">
        <v>37567440</v>
      </c>
      <c r="D2195">
        <f t="shared" si="34"/>
        <v>17567440</v>
      </c>
    </row>
    <row r="2196" spans="1:6" x14ac:dyDescent="0.35">
      <c r="A2196" s="3" t="s">
        <v>10812</v>
      </c>
      <c r="B2196">
        <v>20000000</v>
      </c>
      <c r="C2196">
        <v>44988180</v>
      </c>
      <c r="D2196">
        <f t="shared" si="34"/>
        <v>24988180</v>
      </c>
    </row>
    <row r="2197" spans="1:6" x14ac:dyDescent="0.35">
      <c r="A2197" s="3" t="s">
        <v>10816</v>
      </c>
      <c r="B2197">
        <v>22000000</v>
      </c>
      <c r="C2197">
        <v>39263506</v>
      </c>
      <c r="D2197">
        <f t="shared" si="34"/>
        <v>17263506</v>
      </c>
    </row>
    <row r="2198" spans="1:6" x14ac:dyDescent="0.35">
      <c r="A2198" s="3" t="s">
        <v>10820</v>
      </c>
      <c r="B2198">
        <v>20000000</v>
      </c>
      <c r="C2198">
        <v>39143839</v>
      </c>
      <c r="D2198">
        <f t="shared" si="34"/>
        <v>19143839</v>
      </c>
    </row>
    <row r="2199" spans="1:6" x14ac:dyDescent="0.35">
      <c r="A2199" s="3" t="s">
        <v>10824</v>
      </c>
      <c r="B2199">
        <v>20000000</v>
      </c>
      <c r="C2199">
        <v>37672350</v>
      </c>
      <c r="D2199">
        <f t="shared" si="34"/>
        <v>17672350</v>
      </c>
    </row>
    <row r="2200" spans="1:6" x14ac:dyDescent="0.35">
      <c r="A2200" s="3" t="s">
        <v>10828</v>
      </c>
      <c r="B2200">
        <v>20000000</v>
      </c>
      <c r="C2200">
        <v>38037513</v>
      </c>
      <c r="D2200">
        <f t="shared" si="34"/>
        <v>18037513</v>
      </c>
    </row>
    <row r="2201" spans="1:6" x14ac:dyDescent="0.35">
      <c r="A2201" s="3" t="s">
        <v>10832</v>
      </c>
      <c r="B2201">
        <v>20000000</v>
      </c>
      <c r="C2201">
        <v>37442180</v>
      </c>
      <c r="D2201">
        <f t="shared" si="34"/>
        <v>17442180</v>
      </c>
    </row>
    <row r="2202" spans="1:6" hidden="1" x14ac:dyDescent="0.35">
      <c r="A2202" s="3" t="s">
        <v>10837</v>
      </c>
      <c r="B2202">
        <v>20000000</v>
      </c>
      <c r="D2202">
        <f t="shared" si="34"/>
        <v>-20000000</v>
      </c>
      <c r="E2202"/>
      <c r="F2202"/>
    </row>
    <row r="2203" spans="1:6" x14ac:dyDescent="0.35">
      <c r="A2203" s="3" t="s">
        <v>10844</v>
      </c>
      <c r="B2203">
        <v>20000000</v>
      </c>
      <c r="C2203">
        <v>35596227</v>
      </c>
      <c r="D2203">
        <f t="shared" si="34"/>
        <v>15596227</v>
      </c>
    </row>
    <row r="2204" spans="1:6" x14ac:dyDescent="0.35">
      <c r="A2204" s="3" t="s">
        <v>10849</v>
      </c>
      <c r="B2204">
        <v>20000000</v>
      </c>
      <c r="C2204">
        <v>35422828</v>
      </c>
      <c r="D2204">
        <f t="shared" si="34"/>
        <v>15422828</v>
      </c>
    </row>
    <row r="2205" spans="1:6" x14ac:dyDescent="0.35">
      <c r="A2205" s="3" t="s">
        <v>10853</v>
      </c>
      <c r="B2205">
        <v>20000000</v>
      </c>
      <c r="C2205">
        <v>36658108</v>
      </c>
      <c r="D2205">
        <f t="shared" si="34"/>
        <v>16658108</v>
      </c>
    </row>
    <row r="2206" spans="1:6" x14ac:dyDescent="0.35">
      <c r="A2206" s="3" t="s">
        <v>10858</v>
      </c>
      <c r="B2206">
        <v>25000000</v>
      </c>
      <c r="C2206">
        <v>34300771</v>
      </c>
      <c r="D2206">
        <f t="shared" si="34"/>
        <v>9300771</v>
      </c>
    </row>
    <row r="2207" spans="1:6" x14ac:dyDescent="0.35">
      <c r="A2207" s="3" t="s">
        <v>10862</v>
      </c>
      <c r="B2207">
        <v>19800000</v>
      </c>
      <c r="C2207">
        <v>34290142</v>
      </c>
      <c r="D2207">
        <f t="shared" si="34"/>
        <v>14490142</v>
      </c>
    </row>
    <row r="2208" spans="1:6" x14ac:dyDescent="0.35">
      <c r="A2208" s="3" t="s">
        <v>10866</v>
      </c>
      <c r="B2208">
        <v>20000000</v>
      </c>
      <c r="C2208">
        <v>33422556</v>
      </c>
      <c r="D2208">
        <f t="shared" si="34"/>
        <v>13422556</v>
      </c>
    </row>
    <row r="2209" spans="1:6" x14ac:dyDescent="0.35">
      <c r="A2209" s="3" t="s">
        <v>10870</v>
      </c>
      <c r="B2209">
        <v>30000000</v>
      </c>
      <c r="C2209">
        <v>32774834</v>
      </c>
      <c r="D2209">
        <f t="shared" si="34"/>
        <v>2774834</v>
      </c>
    </row>
    <row r="2210" spans="1:6" x14ac:dyDescent="0.35">
      <c r="A2210" s="3" t="s">
        <v>10875</v>
      </c>
      <c r="B2210">
        <v>11000000</v>
      </c>
      <c r="C2210">
        <v>34334256</v>
      </c>
      <c r="D2210">
        <f t="shared" si="34"/>
        <v>23334256</v>
      </c>
    </row>
    <row r="2211" spans="1:6" x14ac:dyDescent="0.35">
      <c r="A2211" s="3" t="s">
        <v>10880</v>
      </c>
      <c r="B2211">
        <v>20000000</v>
      </c>
      <c r="C2211">
        <v>32051917</v>
      </c>
      <c r="D2211">
        <f t="shared" si="34"/>
        <v>12051917</v>
      </c>
    </row>
    <row r="2212" spans="1:6" x14ac:dyDescent="0.35">
      <c r="A2212" s="3" t="s">
        <v>10884</v>
      </c>
      <c r="B2212">
        <v>20000000</v>
      </c>
      <c r="C2212">
        <v>32014289</v>
      </c>
      <c r="D2212">
        <f t="shared" si="34"/>
        <v>12014289</v>
      </c>
    </row>
    <row r="2213" spans="1:6" hidden="1" x14ac:dyDescent="0.35">
      <c r="A2213" s="3" t="s">
        <v>10890</v>
      </c>
      <c r="B2213">
        <v>20000000</v>
      </c>
      <c r="D2213">
        <f t="shared" si="34"/>
        <v>-20000000</v>
      </c>
      <c r="E2213"/>
      <c r="F2213"/>
    </row>
    <row r="2214" spans="1:6" x14ac:dyDescent="0.35">
      <c r="A2214" s="3" t="s">
        <v>10893</v>
      </c>
      <c r="B2214">
        <v>20000000</v>
      </c>
      <c r="C2214">
        <v>31838002</v>
      </c>
      <c r="D2214">
        <f t="shared" si="34"/>
        <v>11838002</v>
      </c>
    </row>
    <row r="2215" spans="1:6" x14ac:dyDescent="0.35">
      <c r="A2215" s="3" t="s">
        <v>10899</v>
      </c>
      <c r="B2215">
        <v>20000000</v>
      </c>
      <c r="C2215">
        <v>36874745</v>
      </c>
      <c r="D2215">
        <f t="shared" si="34"/>
        <v>16874745</v>
      </c>
    </row>
    <row r="2216" spans="1:6" x14ac:dyDescent="0.35">
      <c r="A2216" s="3" t="s">
        <v>10905</v>
      </c>
      <c r="B2216">
        <v>35000000</v>
      </c>
      <c r="C2216">
        <v>30079316</v>
      </c>
      <c r="D2216">
        <f t="shared" si="34"/>
        <v>-4920684</v>
      </c>
    </row>
    <row r="2217" spans="1:6" x14ac:dyDescent="0.35">
      <c r="A2217" s="3" t="s">
        <v>10910</v>
      </c>
      <c r="B2217">
        <v>19000000</v>
      </c>
      <c r="C2217">
        <v>35033759</v>
      </c>
      <c r="D2217">
        <f t="shared" si="34"/>
        <v>16033759</v>
      </c>
    </row>
    <row r="2218" spans="1:6" x14ac:dyDescent="0.35">
      <c r="A2218" s="3" t="s">
        <v>10914</v>
      </c>
      <c r="B2218">
        <v>20000000</v>
      </c>
      <c r="C2218">
        <v>29753944</v>
      </c>
      <c r="D2218">
        <f t="shared" si="34"/>
        <v>9753944</v>
      </c>
    </row>
    <row r="2219" spans="1:6" hidden="1" x14ac:dyDescent="0.35">
      <c r="A2219" s="3" t="s">
        <v>10919</v>
      </c>
      <c r="C2219">
        <v>29062561</v>
      </c>
      <c r="D2219">
        <f t="shared" si="34"/>
        <v>29062561</v>
      </c>
      <c r="E2219"/>
      <c r="F2219"/>
    </row>
    <row r="2220" spans="1:6" x14ac:dyDescent="0.35">
      <c r="A2220" s="3" t="s">
        <v>10924</v>
      </c>
      <c r="B2220">
        <v>20000000</v>
      </c>
      <c r="C2220">
        <v>31146570</v>
      </c>
      <c r="D2220">
        <f t="shared" si="34"/>
        <v>11146570</v>
      </c>
    </row>
    <row r="2221" spans="1:6" x14ac:dyDescent="0.35">
      <c r="A2221" s="3" t="s">
        <v>10928</v>
      </c>
      <c r="B2221">
        <v>20000000</v>
      </c>
      <c r="C2221">
        <v>27277055</v>
      </c>
      <c r="D2221">
        <f t="shared" si="34"/>
        <v>7277055</v>
      </c>
    </row>
    <row r="2222" spans="1:6" x14ac:dyDescent="0.35">
      <c r="A2222" s="3" t="s">
        <v>10933</v>
      </c>
      <c r="B2222">
        <v>27000000</v>
      </c>
      <c r="C2222">
        <v>26876529</v>
      </c>
      <c r="D2222">
        <f t="shared" si="34"/>
        <v>-123471</v>
      </c>
    </row>
    <row r="2223" spans="1:6" x14ac:dyDescent="0.35">
      <c r="A2223" s="3" t="s">
        <v>10937</v>
      </c>
      <c r="B2223">
        <v>20000000</v>
      </c>
      <c r="C2223">
        <v>53146000</v>
      </c>
      <c r="D2223">
        <f t="shared" si="34"/>
        <v>33146000</v>
      </c>
    </row>
    <row r="2224" spans="1:6" x14ac:dyDescent="0.35">
      <c r="A2224" s="3" t="s">
        <v>10940</v>
      </c>
      <c r="B2224">
        <v>20000000</v>
      </c>
      <c r="C2224">
        <v>30028592</v>
      </c>
      <c r="D2224">
        <f t="shared" si="34"/>
        <v>10028592</v>
      </c>
    </row>
    <row r="2225" spans="1:6" x14ac:dyDescent="0.35">
      <c r="A2225" s="3" t="s">
        <v>10943</v>
      </c>
      <c r="B2225">
        <v>20000000</v>
      </c>
      <c r="C2225">
        <v>34126138</v>
      </c>
      <c r="D2225">
        <f t="shared" si="34"/>
        <v>14126138</v>
      </c>
    </row>
    <row r="2226" spans="1:6" x14ac:dyDescent="0.35">
      <c r="A2226" s="3" t="s">
        <v>10947</v>
      </c>
      <c r="B2226">
        <v>20000000</v>
      </c>
      <c r="C2226">
        <v>25677801</v>
      </c>
      <c r="D2226">
        <f t="shared" si="34"/>
        <v>5677801</v>
      </c>
    </row>
    <row r="2227" spans="1:6" x14ac:dyDescent="0.35">
      <c r="A2227" s="3" t="s">
        <v>10951</v>
      </c>
      <c r="B2227">
        <v>20000000</v>
      </c>
      <c r="C2227">
        <v>26415649</v>
      </c>
      <c r="D2227">
        <f t="shared" si="34"/>
        <v>6415649</v>
      </c>
    </row>
    <row r="2228" spans="1:6" x14ac:dyDescent="0.35">
      <c r="A2228" s="3" t="s">
        <v>10955</v>
      </c>
      <c r="B2228">
        <v>20000000</v>
      </c>
      <c r="C2228">
        <v>26003149</v>
      </c>
      <c r="D2228">
        <f t="shared" si="34"/>
        <v>6003149</v>
      </c>
    </row>
    <row r="2229" spans="1:6" x14ac:dyDescent="0.35">
      <c r="A2229" s="3" t="s">
        <v>10962</v>
      </c>
      <c r="B2229">
        <v>20000000</v>
      </c>
      <c r="C2229">
        <v>25584685</v>
      </c>
      <c r="D2229">
        <f t="shared" si="34"/>
        <v>5584685</v>
      </c>
    </row>
    <row r="2230" spans="1:6" x14ac:dyDescent="0.35">
      <c r="A2230" s="3" t="s">
        <v>10968</v>
      </c>
      <c r="B2230">
        <v>20000000</v>
      </c>
      <c r="C2230">
        <v>29975979</v>
      </c>
      <c r="D2230">
        <f t="shared" si="34"/>
        <v>9975979</v>
      </c>
    </row>
    <row r="2231" spans="1:6" x14ac:dyDescent="0.35">
      <c r="A2231" s="3" t="s">
        <v>10973</v>
      </c>
      <c r="B2231">
        <v>20000000</v>
      </c>
      <c r="C2231">
        <v>31584722</v>
      </c>
      <c r="D2231">
        <f t="shared" si="34"/>
        <v>11584722</v>
      </c>
    </row>
    <row r="2232" spans="1:6" x14ac:dyDescent="0.35">
      <c r="A2232" s="3" t="s">
        <v>10978</v>
      </c>
      <c r="B2232">
        <v>20000000</v>
      </c>
      <c r="C2232">
        <v>23179303</v>
      </c>
      <c r="D2232">
        <f t="shared" si="34"/>
        <v>3179303</v>
      </c>
    </row>
    <row r="2233" spans="1:6" x14ac:dyDescent="0.35">
      <c r="A2233" s="3" t="s">
        <v>10984</v>
      </c>
      <c r="B2233">
        <v>9000000</v>
      </c>
      <c r="C2233">
        <v>23078294</v>
      </c>
      <c r="D2233">
        <f t="shared" si="34"/>
        <v>14078294</v>
      </c>
    </row>
    <row r="2234" spans="1:6" x14ac:dyDescent="0.35">
      <c r="A2234" s="3" t="s">
        <v>10988</v>
      </c>
      <c r="B2234">
        <v>20000000</v>
      </c>
      <c r="C2234">
        <v>21413105</v>
      </c>
      <c r="D2234">
        <f t="shared" si="34"/>
        <v>1413105</v>
      </c>
    </row>
    <row r="2235" spans="1:6" x14ac:dyDescent="0.35">
      <c r="A2235" s="3" t="s">
        <v>10992</v>
      </c>
      <c r="B2235">
        <v>20000000</v>
      </c>
      <c r="C2235">
        <v>25077977</v>
      </c>
      <c r="D2235">
        <f t="shared" si="34"/>
        <v>5077977</v>
      </c>
    </row>
    <row r="2236" spans="1:6" x14ac:dyDescent="0.35">
      <c r="A2236" s="3" t="s">
        <v>10995</v>
      </c>
      <c r="B2236">
        <v>20000000</v>
      </c>
      <c r="C2236">
        <v>23292105</v>
      </c>
      <c r="D2236">
        <f t="shared" si="34"/>
        <v>3292105</v>
      </c>
    </row>
    <row r="2237" spans="1:6" hidden="1" x14ac:dyDescent="0.35">
      <c r="A2237" s="3" t="s">
        <v>11001</v>
      </c>
      <c r="C2237">
        <v>26870825</v>
      </c>
      <c r="D2237">
        <f t="shared" si="34"/>
        <v>26870825</v>
      </c>
      <c r="E2237"/>
      <c r="F2237"/>
    </row>
    <row r="2238" spans="1:6" x14ac:dyDescent="0.35">
      <c r="A2238" s="3" t="s">
        <v>11005</v>
      </c>
      <c r="B2238">
        <v>40000000</v>
      </c>
      <c r="C2238">
        <v>20916309</v>
      </c>
      <c r="D2238">
        <f t="shared" si="34"/>
        <v>-19083691</v>
      </c>
    </row>
    <row r="2239" spans="1:6" x14ac:dyDescent="0.35">
      <c r="A2239" s="3" t="s">
        <v>11009</v>
      </c>
      <c r="B2239">
        <v>20000000</v>
      </c>
      <c r="C2239">
        <v>21200000</v>
      </c>
      <c r="D2239">
        <f t="shared" si="34"/>
        <v>1200000</v>
      </c>
    </row>
    <row r="2240" spans="1:6" x14ac:dyDescent="0.35">
      <c r="A2240" s="3" t="s">
        <v>11015</v>
      </c>
      <c r="B2240">
        <v>20000000</v>
      </c>
      <c r="C2240">
        <v>28876924</v>
      </c>
      <c r="D2240">
        <f t="shared" si="34"/>
        <v>8876924</v>
      </c>
    </row>
    <row r="2241" spans="1:6" hidden="1" x14ac:dyDescent="0.35">
      <c r="A2241" s="3" t="s">
        <v>11020</v>
      </c>
      <c r="C2241">
        <v>20207003</v>
      </c>
      <c r="D2241">
        <f t="shared" si="34"/>
        <v>20207003</v>
      </c>
      <c r="E2241"/>
      <c r="F2241"/>
    </row>
    <row r="2242" spans="1:6" x14ac:dyDescent="0.35">
      <c r="A2242" s="3" t="s">
        <v>11025</v>
      </c>
      <c r="B2242">
        <v>20000000</v>
      </c>
      <c r="C2242">
        <v>20241395</v>
      </c>
      <c r="D2242">
        <f t="shared" si="34"/>
        <v>241395</v>
      </c>
    </row>
    <row r="2243" spans="1:6" hidden="1" x14ac:dyDescent="0.35">
      <c r="A2243" s="3" t="s">
        <v>11029</v>
      </c>
      <c r="D2243">
        <f t="shared" si="34"/>
        <v>0</v>
      </c>
      <c r="E2243"/>
      <c r="F2243"/>
    </row>
    <row r="2244" spans="1:6" x14ac:dyDescent="0.35">
      <c r="A2244" s="3" t="s">
        <v>11035</v>
      </c>
      <c r="B2244">
        <v>806947</v>
      </c>
      <c r="C2244">
        <v>32000000</v>
      </c>
      <c r="D2244">
        <f t="shared" ref="D2244:D2307" si="35">C2244-B2244</f>
        <v>31193053</v>
      </c>
    </row>
    <row r="2245" spans="1:6" x14ac:dyDescent="0.35">
      <c r="A2245" s="3" t="s">
        <v>11039</v>
      </c>
      <c r="B2245">
        <v>40000000</v>
      </c>
      <c r="C2245">
        <v>19151864</v>
      </c>
      <c r="D2245">
        <f t="shared" si="35"/>
        <v>-20848136</v>
      </c>
    </row>
    <row r="2246" spans="1:6" x14ac:dyDescent="0.35">
      <c r="A2246" s="3" t="s">
        <v>11044</v>
      </c>
      <c r="B2246">
        <v>20000000</v>
      </c>
      <c r="C2246">
        <v>23393765</v>
      </c>
      <c r="D2246">
        <f t="shared" si="35"/>
        <v>3393765</v>
      </c>
    </row>
    <row r="2247" spans="1:6" x14ac:dyDescent="0.35">
      <c r="A2247" s="3" t="s">
        <v>11047</v>
      </c>
      <c r="B2247">
        <v>20000000</v>
      </c>
      <c r="C2247">
        <v>18882880</v>
      </c>
      <c r="D2247">
        <f t="shared" si="35"/>
        <v>-1117120</v>
      </c>
    </row>
    <row r="2248" spans="1:6" x14ac:dyDescent="0.35">
      <c r="A2248" s="3" t="s">
        <v>11051</v>
      </c>
      <c r="B2248">
        <v>20000000</v>
      </c>
      <c r="C2248">
        <v>8500000</v>
      </c>
      <c r="D2248">
        <f t="shared" si="35"/>
        <v>-11500000</v>
      </c>
    </row>
    <row r="2249" spans="1:6" hidden="1" x14ac:dyDescent="0.35">
      <c r="A2249" s="3" t="s">
        <v>11057</v>
      </c>
      <c r="B2249">
        <v>20000000</v>
      </c>
      <c r="D2249">
        <f t="shared" si="35"/>
        <v>-20000000</v>
      </c>
      <c r="E2249"/>
      <c r="F2249"/>
    </row>
    <row r="2250" spans="1:6" x14ac:dyDescent="0.35">
      <c r="A2250" s="3" t="s">
        <v>11062</v>
      </c>
      <c r="B2250">
        <v>30000000</v>
      </c>
      <c r="C2250">
        <v>18252684</v>
      </c>
      <c r="D2250">
        <f t="shared" si="35"/>
        <v>-11747316</v>
      </c>
    </row>
    <row r="2251" spans="1:6" x14ac:dyDescent="0.35">
      <c r="A2251" s="3" t="s">
        <v>11066</v>
      </c>
      <c r="B2251">
        <v>20000000</v>
      </c>
      <c r="C2251">
        <v>19661987</v>
      </c>
      <c r="D2251">
        <f t="shared" si="35"/>
        <v>-338013</v>
      </c>
    </row>
    <row r="2252" spans="1:6" x14ac:dyDescent="0.35">
      <c r="A2252" s="3" t="s">
        <v>11070</v>
      </c>
      <c r="B2252">
        <v>15000000</v>
      </c>
      <c r="C2252">
        <v>18352454</v>
      </c>
      <c r="D2252">
        <f t="shared" si="35"/>
        <v>3352454</v>
      </c>
    </row>
    <row r="2253" spans="1:6" x14ac:dyDescent="0.35">
      <c r="A2253" s="3" t="s">
        <v>11073</v>
      </c>
      <c r="B2253">
        <v>20000000</v>
      </c>
      <c r="C2253">
        <v>17803796</v>
      </c>
      <c r="D2253">
        <f t="shared" si="35"/>
        <v>-2196204</v>
      </c>
    </row>
    <row r="2254" spans="1:6" x14ac:dyDescent="0.35">
      <c r="A2254" s="3" t="s">
        <v>11078</v>
      </c>
      <c r="B2254">
        <v>20000000</v>
      </c>
      <c r="C2254">
        <v>17529157</v>
      </c>
      <c r="D2254">
        <f t="shared" si="35"/>
        <v>-2470843</v>
      </c>
    </row>
    <row r="2255" spans="1:6" x14ac:dyDescent="0.35">
      <c r="A2255" s="3" t="s">
        <v>11082</v>
      </c>
      <c r="B2255">
        <v>19000000</v>
      </c>
      <c r="C2255">
        <v>25753840</v>
      </c>
      <c r="D2255">
        <f t="shared" si="35"/>
        <v>6753840</v>
      </c>
    </row>
    <row r="2256" spans="1:6" x14ac:dyDescent="0.35">
      <c r="A2256" s="3" t="s">
        <v>11087</v>
      </c>
      <c r="B2256">
        <v>20000000</v>
      </c>
      <c r="C2256">
        <v>18081626</v>
      </c>
      <c r="D2256">
        <f t="shared" si="35"/>
        <v>-1918374</v>
      </c>
    </row>
    <row r="2257" spans="1:6" x14ac:dyDescent="0.35">
      <c r="A2257" s="3" t="s">
        <v>11090</v>
      </c>
      <c r="B2257">
        <v>20000000</v>
      </c>
      <c r="C2257">
        <v>17518220</v>
      </c>
      <c r="D2257">
        <f t="shared" si="35"/>
        <v>-2481780</v>
      </c>
    </row>
    <row r="2258" spans="1:6" x14ac:dyDescent="0.35">
      <c r="A2258" s="3" t="s">
        <v>11098</v>
      </c>
      <c r="B2258">
        <v>20000000</v>
      </c>
      <c r="C2258">
        <v>17104669</v>
      </c>
      <c r="D2258">
        <f t="shared" si="35"/>
        <v>-2895331</v>
      </c>
    </row>
    <row r="2259" spans="1:6" hidden="1" x14ac:dyDescent="0.35">
      <c r="A2259" s="3" t="s">
        <v>11103</v>
      </c>
      <c r="D2259">
        <f t="shared" si="35"/>
        <v>0</v>
      </c>
      <c r="E2259"/>
      <c r="F2259"/>
    </row>
    <row r="2260" spans="1:6" x14ac:dyDescent="0.35">
      <c r="A2260" s="3" t="s">
        <v>11109</v>
      </c>
      <c r="B2260">
        <v>35000000</v>
      </c>
      <c r="C2260">
        <v>16988996</v>
      </c>
      <c r="D2260">
        <f t="shared" si="35"/>
        <v>-18011004</v>
      </c>
    </row>
    <row r="2261" spans="1:6" x14ac:dyDescent="0.35">
      <c r="A2261" s="3" t="s">
        <v>11113</v>
      </c>
      <c r="B2261">
        <v>20000000</v>
      </c>
      <c r="C2261">
        <v>15797907</v>
      </c>
      <c r="D2261">
        <f t="shared" si="35"/>
        <v>-4202093</v>
      </c>
    </row>
    <row r="2262" spans="1:6" x14ac:dyDescent="0.35">
      <c r="A2262" s="3" t="s">
        <v>11118</v>
      </c>
      <c r="B2262">
        <v>20000000</v>
      </c>
      <c r="C2262">
        <v>16248701</v>
      </c>
      <c r="D2262">
        <f t="shared" si="35"/>
        <v>-3751299</v>
      </c>
    </row>
    <row r="2263" spans="1:6" x14ac:dyDescent="0.35">
      <c r="A2263" s="3" t="s">
        <v>11123</v>
      </c>
      <c r="B2263">
        <v>20000000</v>
      </c>
      <c r="C2263">
        <v>15712072</v>
      </c>
      <c r="D2263">
        <f t="shared" si="35"/>
        <v>-4287928</v>
      </c>
    </row>
    <row r="2264" spans="1:6" x14ac:dyDescent="0.35">
      <c r="A2264" s="3" t="s">
        <v>7148</v>
      </c>
      <c r="B2264">
        <v>37000000</v>
      </c>
      <c r="C2264">
        <v>191449475</v>
      </c>
      <c r="D2264">
        <f t="shared" si="35"/>
        <v>154449475</v>
      </c>
    </row>
    <row r="2265" spans="1:6" x14ac:dyDescent="0.35">
      <c r="A2265" s="3" t="s">
        <v>11128</v>
      </c>
      <c r="B2265">
        <v>20000000</v>
      </c>
      <c r="C2265">
        <v>15408822</v>
      </c>
      <c r="D2265">
        <f t="shared" si="35"/>
        <v>-4591178</v>
      </c>
    </row>
    <row r="2266" spans="1:6" x14ac:dyDescent="0.35">
      <c r="A2266" s="3" t="s">
        <v>11133</v>
      </c>
      <c r="B2266">
        <v>20000000</v>
      </c>
      <c r="C2266">
        <v>15464026</v>
      </c>
      <c r="D2266">
        <f t="shared" si="35"/>
        <v>-4535974</v>
      </c>
    </row>
    <row r="2267" spans="1:6" hidden="1" x14ac:dyDescent="0.35">
      <c r="A2267" s="3" t="s">
        <v>11139</v>
      </c>
      <c r="C2267">
        <v>14359793</v>
      </c>
      <c r="D2267">
        <f t="shared" si="35"/>
        <v>14359793</v>
      </c>
      <c r="E2267"/>
      <c r="F2267"/>
    </row>
    <row r="2268" spans="1:6" x14ac:dyDescent="0.35">
      <c r="A2268" s="3" t="s">
        <v>11145</v>
      </c>
      <c r="B2268">
        <v>20000000</v>
      </c>
      <c r="C2268">
        <v>8000000</v>
      </c>
      <c r="D2268">
        <f t="shared" si="35"/>
        <v>-12000000</v>
      </c>
    </row>
    <row r="2269" spans="1:6" hidden="1" x14ac:dyDescent="0.35">
      <c r="A2269" s="3" t="s">
        <v>11149</v>
      </c>
      <c r="B2269">
        <v>19500000</v>
      </c>
      <c r="D2269">
        <f t="shared" si="35"/>
        <v>-19500000</v>
      </c>
      <c r="E2269"/>
      <c r="F2269"/>
    </row>
    <row r="2270" spans="1:6" x14ac:dyDescent="0.35">
      <c r="A2270" s="3" t="s">
        <v>11153</v>
      </c>
      <c r="B2270">
        <v>25000000</v>
      </c>
      <c r="C2270">
        <v>14174654</v>
      </c>
      <c r="D2270">
        <f t="shared" si="35"/>
        <v>-10825346</v>
      </c>
    </row>
    <row r="2271" spans="1:6" x14ac:dyDescent="0.35">
      <c r="A2271" s="3" t="s">
        <v>11156</v>
      </c>
      <c r="B2271">
        <v>27000000</v>
      </c>
      <c r="C2271">
        <v>15988876</v>
      </c>
      <c r="D2271">
        <f t="shared" si="35"/>
        <v>-11011124</v>
      </c>
    </row>
    <row r="2272" spans="1:6" x14ac:dyDescent="0.35">
      <c r="A2272" s="3" t="s">
        <v>11160</v>
      </c>
      <c r="B2272">
        <v>20000000</v>
      </c>
      <c r="C2272">
        <v>13801755</v>
      </c>
      <c r="D2272">
        <f t="shared" si="35"/>
        <v>-6198245</v>
      </c>
    </row>
    <row r="2273" spans="1:4" x14ac:dyDescent="0.35">
      <c r="A2273" s="3" t="s">
        <v>11165</v>
      </c>
      <c r="B2273">
        <v>20000000</v>
      </c>
      <c r="C2273">
        <v>13987482</v>
      </c>
      <c r="D2273">
        <f t="shared" si="35"/>
        <v>-6012518</v>
      </c>
    </row>
    <row r="2274" spans="1:4" x14ac:dyDescent="0.35">
      <c r="A2274" s="3" t="s">
        <v>11169</v>
      </c>
      <c r="B2274">
        <v>20000000</v>
      </c>
      <c r="C2274">
        <v>14291570</v>
      </c>
      <c r="D2274">
        <f t="shared" si="35"/>
        <v>-5708430</v>
      </c>
    </row>
    <row r="2275" spans="1:4" x14ac:dyDescent="0.35">
      <c r="A2275" s="3" t="s">
        <v>11173</v>
      </c>
      <c r="B2275">
        <v>40000000</v>
      </c>
      <c r="C2275">
        <v>12181484</v>
      </c>
      <c r="D2275">
        <f t="shared" si="35"/>
        <v>-27818516</v>
      </c>
    </row>
    <row r="2276" spans="1:4" x14ac:dyDescent="0.35">
      <c r="A2276" s="3" t="s">
        <v>11177</v>
      </c>
      <c r="B2276">
        <v>20000000</v>
      </c>
      <c r="C2276">
        <v>13630226</v>
      </c>
      <c r="D2276">
        <f t="shared" si="35"/>
        <v>-6369774</v>
      </c>
    </row>
    <row r="2277" spans="1:4" x14ac:dyDescent="0.35">
      <c r="A2277" s="3" t="s">
        <v>11180</v>
      </c>
      <c r="B2277">
        <v>20000000</v>
      </c>
      <c r="C2277">
        <v>13383737</v>
      </c>
      <c r="D2277">
        <f t="shared" si="35"/>
        <v>-6616263</v>
      </c>
    </row>
    <row r="2278" spans="1:4" x14ac:dyDescent="0.35">
      <c r="A2278" s="3" t="s">
        <v>11186</v>
      </c>
      <c r="B2278">
        <v>20000000</v>
      </c>
      <c r="C2278">
        <v>13391174</v>
      </c>
      <c r="D2278">
        <f t="shared" si="35"/>
        <v>-6608826</v>
      </c>
    </row>
    <row r="2279" spans="1:4" x14ac:dyDescent="0.35">
      <c r="A2279" s="3" t="s">
        <v>11191</v>
      </c>
      <c r="B2279">
        <v>30000000</v>
      </c>
      <c r="C2279">
        <v>12987647</v>
      </c>
      <c r="D2279">
        <f t="shared" si="35"/>
        <v>-17012353</v>
      </c>
    </row>
    <row r="2280" spans="1:4" x14ac:dyDescent="0.35">
      <c r="A2280" s="3" t="s">
        <v>11194</v>
      </c>
      <c r="B2280">
        <v>22000000</v>
      </c>
      <c r="C2280">
        <v>12469811</v>
      </c>
      <c r="D2280">
        <f t="shared" si="35"/>
        <v>-9530189</v>
      </c>
    </row>
    <row r="2281" spans="1:4" x14ac:dyDescent="0.35">
      <c r="A2281" s="3" t="s">
        <v>11198</v>
      </c>
      <c r="B2281">
        <v>20000000</v>
      </c>
      <c r="C2281">
        <v>12398628</v>
      </c>
      <c r="D2281">
        <f t="shared" si="35"/>
        <v>-7601372</v>
      </c>
    </row>
    <row r="2282" spans="1:4" x14ac:dyDescent="0.35">
      <c r="A2282" s="3" t="s">
        <v>11202</v>
      </c>
      <c r="B2282">
        <v>20000000</v>
      </c>
      <c r="C2282">
        <v>13214030</v>
      </c>
      <c r="D2282">
        <f t="shared" si="35"/>
        <v>-6785970</v>
      </c>
    </row>
    <row r="2283" spans="1:4" x14ac:dyDescent="0.35">
      <c r="A2283" s="3" t="s">
        <v>11207</v>
      </c>
      <c r="B2283">
        <v>22000000</v>
      </c>
      <c r="C2283">
        <v>12232937</v>
      </c>
      <c r="D2283">
        <f t="shared" si="35"/>
        <v>-9767063</v>
      </c>
    </row>
    <row r="2284" spans="1:4" x14ac:dyDescent="0.35">
      <c r="A2284" s="3" t="s">
        <v>11211</v>
      </c>
      <c r="B2284">
        <v>20000000</v>
      </c>
      <c r="C2284">
        <v>12134420</v>
      </c>
      <c r="D2284">
        <f t="shared" si="35"/>
        <v>-7865580</v>
      </c>
    </row>
    <row r="2285" spans="1:4" x14ac:dyDescent="0.35">
      <c r="A2285" s="3" t="s">
        <v>11216</v>
      </c>
      <c r="B2285">
        <v>20000000</v>
      </c>
      <c r="C2285">
        <v>11784000</v>
      </c>
      <c r="D2285">
        <f t="shared" si="35"/>
        <v>-8216000</v>
      </c>
    </row>
    <row r="2286" spans="1:4" x14ac:dyDescent="0.35">
      <c r="A2286" s="3" t="s">
        <v>11220</v>
      </c>
      <c r="B2286">
        <v>20000000</v>
      </c>
      <c r="C2286">
        <v>11169531</v>
      </c>
      <c r="D2286">
        <f t="shared" si="35"/>
        <v>-8830469</v>
      </c>
    </row>
    <row r="2287" spans="1:4" x14ac:dyDescent="0.35">
      <c r="A2287" s="3" t="s">
        <v>11226</v>
      </c>
      <c r="B2287">
        <v>20000000</v>
      </c>
      <c r="C2287">
        <v>11034436</v>
      </c>
      <c r="D2287">
        <f t="shared" si="35"/>
        <v>-8965564</v>
      </c>
    </row>
    <row r="2288" spans="1:4" x14ac:dyDescent="0.35">
      <c r="A2288" s="3" t="s">
        <v>11230</v>
      </c>
      <c r="B2288">
        <v>20000000</v>
      </c>
      <c r="C2288">
        <v>12626905</v>
      </c>
      <c r="D2288">
        <f t="shared" si="35"/>
        <v>-7373095</v>
      </c>
    </row>
    <row r="2289" spans="1:6" x14ac:dyDescent="0.35">
      <c r="A2289" s="3" t="s">
        <v>11234</v>
      </c>
      <c r="B2289">
        <v>20000000</v>
      </c>
      <c r="C2289">
        <v>10569071</v>
      </c>
      <c r="D2289">
        <f t="shared" si="35"/>
        <v>-9430929</v>
      </c>
    </row>
    <row r="2290" spans="1:6" x14ac:dyDescent="0.35">
      <c r="A2290" s="3" t="s">
        <v>11238</v>
      </c>
      <c r="B2290">
        <v>20000000</v>
      </c>
      <c r="C2290">
        <v>10544143</v>
      </c>
      <c r="D2290">
        <f t="shared" si="35"/>
        <v>-9455857</v>
      </c>
    </row>
    <row r="2291" spans="1:6" x14ac:dyDescent="0.35">
      <c r="A2291" s="3" t="s">
        <v>11242</v>
      </c>
      <c r="B2291">
        <v>20000000</v>
      </c>
      <c r="C2291">
        <v>13650738</v>
      </c>
      <c r="D2291">
        <f t="shared" si="35"/>
        <v>-6349262</v>
      </c>
    </row>
    <row r="2292" spans="1:6" x14ac:dyDescent="0.35">
      <c r="A2292" s="3" t="s">
        <v>11246</v>
      </c>
      <c r="B2292">
        <v>20000000</v>
      </c>
      <c r="C2292">
        <v>10555348</v>
      </c>
      <c r="D2292">
        <f t="shared" si="35"/>
        <v>-9444652</v>
      </c>
    </row>
    <row r="2293" spans="1:6" x14ac:dyDescent="0.35">
      <c r="A2293" s="3" t="s">
        <v>11251</v>
      </c>
      <c r="B2293">
        <v>20000000</v>
      </c>
      <c r="C2293">
        <v>9714482</v>
      </c>
      <c r="D2293">
        <f t="shared" si="35"/>
        <v>-10285518</v>
      </c>
    </row>
    <row r="2294" spans="1:6" x14ac:dyDescent="0.35">
      <c r="A2294" s="3" t="s">
        <v>10563</v>
      </c>
      <c r="B2294">
        <v>9000000</v>
      </c>
      <c r="C2294">
        <v>8579684</v>
      </c>
      <c r="D2294">
        <f t="shared" si="35"/>
        <v>-420316</v>
      </c>
    </row>
    <row r="2295" spans="1:6" x14ac:dyDescent="0.35">
      <c r="A2295" s="3" t="s">
        <v>11255</v>
      </c>
      <c r="B2295">
        <v>20000000</v>
      </c>
      <c r="C2295">
        <v>9525276</v>
      </c>
      <c r="D2295">
        <f t="shared" si="35"/>
        <v>-10474724</v>
      </c>
    </row>
    <row r="2296" spans="1:6" x14ac:dyDescent="0.35">
      <c r="A2296" s="3" t="s">
        <v>11259</v>
      </c>
      <c r="B2296">
        <v>21000000</v>
      </c>
      <c r="C2296">
        <v>8855646</v>
      </c>
      <c r="D2296">
        <f t="shared" si="35"/>
        <v>-12144354</v>
      </c>
    </row>
    <row r="2297" spans="1:6" x14ac:dyDescent="0.35">
      <c r="A2297" s="3" t="s">
        <v>11266</v>
      </c>
      <c r="B2297">
        <v>20000000</v>
      </c>
      <c r="C2297">
        <v>9109322</v>
      </c>
      <c r="D2297">
        <f t="shared" si="35"/>
        <v>-10890678</v>
      </c>
    </row>
    <row r="2298" spans="1:6" x14ac:dyDescent="0.35">
      <c r="A2298" s="3" t="s">
        <v>11271</v>
      </c>
      <c r="B2298">
        <v>33000000</v>
      </c>
      <c r="C2298">
        <v>8326035</v>
      </c>
      <c r="D2298">
        <f t="shared" si="35"/>
        <v>-24673965</v>
      </c>
    </row>
    <row r="2299" spans="1:6" x14ac:dyDescent="0.35">
      <c r="A2299" s="3" t="s">
        <v>11275</v>
      </c>
      <c r="B2299">
        <v>20000000</v>
      </c>
      <c r="C2299">
        <v>8104069</v>
      </c>
      <c r="D2299">
        <f t="shared" si="35"/>
        <v>-11895931</v>
      </c>
    </row>
    <row r="2300" spans="1:6" x14ac:dyDescent="0.35">
      <c r="A2300" s="3" t="s">
        <v>11279</v>
      </c>
      <c r="B2300">
        <v>20000000</v>
      </c>
      <c r="C2300">
        <v>8054280</v>
      </c>
      <c r="D2300">
        <f t="shared" si="35"/>
        <v>-11945720</v>
      </c>
    </row>
    <row r="2301" spans="1:6" hidden="1" x14ac:dyDescent="0.35">
      <c r="A2301" s="3" t="s">
        <v>11285</v>
      </c>
      <c r="B2301">
        <v>20000000</v>
      </c>
      <c r="D2301">
        <f t="shared" si="35"/>
        <v>-20000000</v>
      </c>
      <c r="E2301"/>
      <c r="F2301"/>
    </row>
    <row r="2302" spans="1:6" x14ac:dyDescent="0.35">
      <c r="A2302" s="3" t="s">
        <v>11291</v>
      </c>
      <c r="B2302">
        <v>20000000</v>
      </c>
      <c r="C2302">
        <v>8093318</v>
      </c>
      <c r="D2302">
        <f t="shared" si="35"/>
        <v>-11906682</v>
      </c>
    </row>
    <row r="2303" spans="1:6" x14ac:dyDescent="0.35">
      <c r="A2303" s="3" t="s">
        <v>11296</v>
      </c>
      <c r="B2303">
        <v>20000000</v>
      </c>
      <c r="C2303">
        <v>7382993</v>
      </c>
      <c r="D2303">
        <f t="shared" si="35"/>
        <v>-12617007</v>
      </c>
    </row>
    <row r="2304" spans="1:6" x14ac:dyDescent="0.35">
      <c r="A2304" s="3" t="s">
        <v>11302</v>
      </c>
      <c r="B2304">
        <v>20000000</v>
      </c>
      <c r="C2304">
        <v>8888355</v>
      </c>
      <c r="D2304">
        <f t="shared" si="35"/>
        <v>-11111645</v>
      </c>
    </row>
    <row r="2305" spans="1:6" hidden="1" x14ac:dyDescent="0.35">
      <c r="A2305" s="3" t="s">
        <v>11305</v>
      </c>
      <c r="D2305">
        <f t="shared" si="35"/>
        <v>0</v>
      </c>
      <c r="E2305"/>
      <c r="F2305"/>
    </row>
    <row r="2306" spans="1:6" x14ac:dyDescent="0.35">
      <c r="A2306" s="3" t="s">
        <v>11310</v>
      </c>
      <c r="B2306">
        <v>12000000</v>
      </c>
      <c r="C2306">
        <v>7001720</v>
      </c>
      <c r="D2306">
        <f t="shared" si="35"/>
        <v>-4998280</v>
      </c>
    </row>
    <row r="2307" spans="1:6" x14ac:dyDescent="0.35">
      <c r="A2307" s="3" t="s">
        <v>11314</v>
      </c>
      <c r="B2307">
        <v>20000000</v>
      </c>
      <c r="C2307">
        <v>7268659</v>
      </c>
      <c r="D2307">
        <f t="shared" si="35"/>
        <v>-12731341</v>
      </c>
    </row>
    <row r="2308" spans="1:6" x14ac:dyDescent="0.35">
      <c r="A2308" s="3" t="s">
        <v>11319</v>
      </c>
      <c r="B2308">
        <v>22000000</v>
      </c>
      <c r="C2308">
        <v>6852144</v>
      </c>
      <c r="D2308">
        <f t="shared" ref="D2308:D2371" si="36">C2308-B2308</f>
        <v>-15147856</v>
      </c>
    </row>
    <row r="2309" spans="1:6" x14ac:dyDescent="0.35">
      <c r="A2309" s="3" t="s">
        <v>11324</v>
      </c>
      <c r="B2309">
        <v>20000000</v>
      </c>
      <c r="C2309">
        <v>6563357</v>
      </c>
      <c r="D2309">
        <f t="shared" si="36"/>
        <v>-13436643</v>
      </c>
    </row>
    <row r="2310" spans="1:6" x14ac:dyDescent="0.35">
      <c r="A2310" s="3" t="s">
        <v>11329</v>
      </c>
      <c r="B2310">
        <v>10000000</v>
      </c>
      <c r="C2310">
        <v>6201757</v>
      </c>
      <c r="D2310">
        <f t="shared" si="36"/>
        <v>-3798243</v>
      </c>
    </row>
    <row r="2311" spans="1:6" x14ac:dyDescent="0.35">
      <c r="A2311" s="3" t="s">
        <v>11334</v>
      </c>
      <c r="B2311">
        <v>20000000</v>
      </c>
      <c r="C2311">
        <v>6420319</v>
      </c>
      <c r="D2311">
        <f t="shared" si="36"/>
        <v>-13579681</v>
      </c>
    </row>
    <row r="2312" spans="1:6" x14ac:dyDescent="0.35">
      <c r="A2312" s="3" t="s">
        <v>11336</v>
      </c>
      <c r="B2312">
        <v>15000000</v>
      </c>
      <c r="C2312">
        <v>5702083</v>
      </c>
      <c r="D2312">
        <f t="shared" si="36"/>
        <v>-9297917</v>
      </c>
    </row>
    <row r="2313" spans="1:6" x14ac:dyDescent="0.35">
      <c r="A2313" s="3" t="s">
        <v>11340</v>
      </c>
      <c r="B2313">
        <v>8700000</v>
      </c>
      <c r="C2313">
        <v>5480996</v>
      </c>
      <c r="D2313">
        <f t="shared" si="36"/>
        <v>-3219004</v>
      </c>
    </row>
    <row r="2314" spans="1:6" x14ac:dyDescent="0.35">
      <c r="A2314" s="3" t="s">
        <v>11343</v>
      </c>
      <c r="B2314">
        <v>20000000</v>
      </c>
      <c r="C2314">
        <v>6002756</v>
      </c>
      <c r="D2314">
        <f t="shared" si="36"/>
        <v>-13997244</v>
      </c>
    </row>
    <row r="2315" spans="1:6" x14ac:dyDescent="0.35">
      <c r="A2315" s="3" t="s">
        <v>11348</v>
      </c>
      <c r="B2315">
        <v>20000000</v>
      </c>
      <c r="C2315">
        <v>5132655</v>
      </c>
      <c r="D2315">
        <f t="shared" si="36"/>
        <v>-14867345</v>
      </c>
    </row>
    <row r="2316" spans="1:6" x14ac:dyDescent="0.35">
      <c r="A2316" s="3" t="s">
        <v>11353</v>
      </c>
      <c r="B2316">
        <v>20000000</v>
      </c>
      <c r="C2316">
        <v>5205343</v>
      </c>
      <c r="D2316">
        <f t="shared" si="36"/>
        <v>-14794657</v>
      </c>
    </row>
    <row r="2317" spans="1:6" x14ac:dyDescent="0.35">
      <c r="A2317" s="3" t="s">
        <v>11358</v>
      </c>
      <c r="B2317">
        <v>20000000</v>
      </c>
      <c r="C2317">
        <v>5005883</v>
      </c>
      <c r="D2317">
        <f t="shared" si="36"/>
        <v>-14994117</v>
      </c>
    </row>
    <row r="2318" spans="1:6" x14ac:dyDescent="0.35">
      <c r="A2318" s="3" t="s">
        <v>11362</v>
      </c>
      <c r="B2318">
        <v>20000000</v>
      </c>
      <c r="C2318">
        <v>5749134</v>
      </c>
      <c r="D2318">
        <f t="shared" si="36"/>
        <v>-14250866</v>
      </c>
    </row>
    <row r="2319" spans="1:6" hidden="1" x14ac:dyDescent="0.35">
      <c r="A2319" s="3" t="s">
        <v>11365</v>
      </c>
      <c r="B2319">
        <v>20000000</v>
      </c>
      <c r="D2319">
        <f t="shared" si="36"/>
        <v>-20000000</v>
      </c>
      <c r="E2319"/>
      <c r="F2319"/>
    </row>
    <row r="2320" spans="1:6" x14ac:dyDescent="0.35">
      <c r="A2320" s="3" t="s">
        <v>11371</v>
      </c>
      <c r="B2320">
        <v>20000000</v>
      </c>
      <c r="C2320">
        <v>4234040</v>
      </c>
      <c r="D2320">
        <f t="shared" si="36"/>
        <v>-15765960</v>
      </c>
    </row>
    <row r="2321" spans="1:4" x14ac:dyDescent="0.35">
      <c r="A2321" s="3" t="s">
        <v>11376</v>
      </c>
      <c r="B2321">
        <v>20000000</v>
      </c>
      <c r="C2321">
        <v>4001121</v>
      </c>
      <c r="D2321">
        <f t="shared" si="36"/>
        <v>-15998879</v>
      </c>
    </row>
    <row r="2322" spans="1:4" x14ac:dyDescent="0.35">
      <c r="A2322" s="3" t="s">
        <v>11381</v>
      </c>
      <c r="B2322">
        <v>20000000</v>
      </c>
      <c r="C2322">
        <v>3749061</v>
      </c>
      <c r="D2322">
        <f t="shared" si="36"/>
        <v>-16250939</v>
      </c>
    </row>
    <row r="2323" spans="1:4" x14ac:dyDescent="0.35">
      <c r="A2323" s="3" t="s">
        <v>11385</v>
      </c>
      <c r="B2323">
        <v>20000000</v>
      </c>
      <c r="C2323">
        <v>3519627</v>
      </c>
      <c r="D2323">
        <f t="shared" si="36"/>
        <v>-16480373</v>
      </c>
    </row>
    <row r="2324" spans="1:4" x14ac:dyDescent="0.35">
      <c r="A2324" s="3" t="s">
        <v>11390</v>
      </c>
      <c r="B2324">
        <v>21000000</v>
      </c>
      <c r="C2324">
        <v>3081925</v>
      </c>
      <c r="D2324">
        <f t="shared" si="36"/>
        <v>-17918075</v>
      </c>
    </row>
    <row r="2325" spans="1:4" x14ac:dyDescent="0.35">
      <c r="A2325" s="3" t="s">
        <v>11393</v>
      </c>
      <c r="B2325">
        <v>2400000000</v>
      </c>
      <c r="C2325">
        <v>2298191</v>
      </c>
      <c r="D2325">
        <f t="shared" si="36"/>
        <v>-2397701809</v>
      </c>
    </row>
    <row r="2326" spans="1:4" x14ac:dyDescent="0.35">
      <c r="A2326" s="3" t="s">
        <v>11397</v>
      </c>
      <c r="B2326">
        <v>20000000</v>
      </c>
      <c r="C2326">
        <v>2353728</v>
      </c>
      <c r="D2326">
        <f t="shared" si="36"/>
        <v>-17646272</v>
      </c>
    </row>
    <row r="2327" spans="1:4" x14ac:dyDescent="0.35">
      <c r="A2327" s="3" t="s">
        <v>11403</v>
      </c>
      <c r="B2327">
        <v>20000000</v>
      </c>
      <c r="C2327">
        <v>2000000</v>
      </c>
      <c r="D2327">
        <f t="shared" si="36"/>
        <v>-18000000</v>
      </c>
    </row>
    <row r="2328" spans="1:4" x14ac:dyDescent="0.35">
      <c r="A2328" s="3" t="s">
        <v>11407</v>
      </c>
      <c r="B2328">
        <v>2000000</v>
      </c>
      <c r="C2328">
        <v>1900725</v>
      </c>
      <c r="D2328">
        <f t="shared" si="36"/>
        <v>-99275</v>
      </c>
    </row>
    <row r="2329" spans="1:4" x14ac:dyDescent="0.35">
      <c r="A2329" s="3" t="s">
        <v>11412</v>
      </c>
      <c r="B2329">
        <v>20000000</v>
      </c>
      <c r="C2329">
        <v>2246000</v>
      </c>
      <c r="D2329">
        <f t="shared" si="36"/>
        <v>-17754000</v>
      </c>
    </row>
    <row r="2330" spans="1:4" x14ac:dyDescent="0.35">
      <c r="A2330" s="3" t="s">
        <v>11417</v>
      </c>
      <c r="B2330">
        <v>20000000</v>
      </c>
      <c r="C2330">
        <v>1646664</v>
      </c>
      <c r="D2330">
        <f t="shared" si="36"/>
        <v>-18353336</v>
      </c>
    </row>
    <row r="2331" spans="1:4" x14ac:dyDescent="0.35">
      <c r="A2331" s="3" t="s">
        <v>11420</v>
      </c>
      <c r="B2331">
        <v>20000000</v>
      </c>
      <c r="C2331">
        <v>1190018</v>
      </c>
      <c r="D2331">
        <f t="shared" si="36"/>
        <v>-18809982</v>
      </c>
    </row>
    <row r="2332" spans="1:4" x14ac:dyDescent="0.35">
      <c r="A2332" s="3" t="s">
        <v>11424</v>
      </c>
      <c r="B2332">
        <v>40000000</v>
      </c>
      <c r="C2332">
        <v>1027749</v>
      </c>
      <c r="D2332">
        <f t="shared" si="36"/>
        <v>-38972251</v>
      </c>
    </row>
    <row r="2333" spans="1:4" x14ac:dyDescent="0.35">
      <c r="A2333" s="3" t="s">
        <v>11428</v>
      </c>
      <c r="B2333">
        <v>24000000</v>
      </c>
      <c r="C2333">
        <v>882710</v>
      </c>
      <c r="D2333">
        <f t="shared" si="36"/>
        <v>-23117290</v>
      </c>
    </row>
    <row r="2334" spans="1:4" x14ac:dyDescent="0.35">
      <c r="A2334" s="3" t="s">
        <v>11433</v>
      </c>
      <c r="B2334">
        <v>20000000</v>
      </c>
      <c r="C2334">
        <v>1064277</v>
      </c>
      <c r="D2334">
        <f t="shared" si="36"/>
        <v>-18935723</v>
      </c>
    </row>
    <row r="2335" spans="1:4" x14ac:dyDescent="0.35">
      <c r="A2335" s="3" t="s">
        <v>11437</v>
      </c>
      <c r="B2335">
        <v>10000000</v>
      </c>
      <c r="C2335">
        <v>531009</v>
      </c>
      <c r="D2335">
        <f t="shared" si="36"/>
        <v>-9468991</v>
      </c>
    </row>
    <row r="2336" spans="1:4" x14ac:dyDescent="0.35">
      <c r="A2336" s="3" t="s">
        <v>11443</v>
      </c>
      <c r="B2336">
        <v>2127519898</v>
      </c>
      <c r="C2336">
        <v>410388</v>
      </c>
      <c r="D2336">
        <f t="shared" si="36"/>
        <v>-2127109510</v>
      </c>
    </row>
    <row r="2337" spans="1:6" x14ac:dyDescent="0.35">
      <c r="A2337" s="3" t="s">
        <v>11448</v>
      </c>
      <c r="B2337">
        <v>20000000</v>
      </c>
      <c r="C2337">
        <v>375474</v>
      </c>
      <c r="D2337">
        <f t="shared" si="36"/>
        <v>-19624526</v>
      </c>
    </row>
    <row r="2338" spans="1:6" hidden="1" x14ac:dyDescent="0.35">
      <c r="A2338" s="3" t="s">
        <v>11454</v>
      </c>
      <c r="C2338">
        <v>578382</v>
      </c>
      <c r="D2338">
        <f t="shared" si="36"/>
        <v>578382</v>
      </c>
      <c r="E2338"/>
      <c r="F2338"/>
    </row>
    <row r="2339" spans="1:6" x14ac:dyDescent="0.35">
      <c r="A2339" s="3" t="s">
        <v>11458</v>
      </c>
      <c r="B2339">
        <v>20000000</v>
      </c>
      <c r="C2339">
        <v>305070</v>
      </c>
      <c r="D2339">
        <f t="shared" si="36"/>
        <v>-19694930</v>
      </c>
    </row>
    <row r="2340" spans="1:6" hidden="1" x14ac:dyDescent="0.35">
      <c r="A2340" s="3" t="s">
        <v>11462</v>
      </c>
      <c r="C2340">
        <v>206678</v>
      </c>
      <c r="D2340">
        <f t="shared" si="36"/>
        <v>206678</v>
      </c>
      <c r="E2340"/>
      <c r="F2340"/>
    </row>
    <row r="2341" spans="1:6" x14ac:dyDescent="0.35">
      <c r="A2341" s="3" t="s">
        <v>11469</v>
      </c>
      <c r="B2341">
        <v>140000000</v>
      </c>
      <c r="C2341">
        <v>146072</v>
      </c>
      <c r="D2341">
        <f t="shared" si="36"/>
        <v>-139853928</v>
      </c>
    </row>
    <row r="2342" spans="1:6" x14ac:dyDescent="0.35">
      <c r="A2342" s="3" t="s">
        <v>11475</v>
      </c>
      <c r="B2342">
        <v>20000000</v>
      </c>
      <c r="C2342">
        <v>1183354</v>
      </c>
      <c r="D2342">
        <f t="shared" si="36"/>
        <v>-18816646</v>
      </c>
    </row>
    <row r="2343" spans="1:6" x14ac:dyDescent="0.35">
      <c r="A2343" s="3" t="s">
        <v>11479</v>
      </c>
      <c r="B2343">
        <v>22000000</v>
      </c>
      <c r="C2343">
        <v>121972</v>
      </c>
      <c r="D2343">
        <f t="shared" si="36"/>
        <v>-21878028</v>
      </c>
    </row>
    <row r="2344" spans="1:6" hidden="1" x14ac:dyDescent="0.35">
      <c r="A2344" s="3" t="s">
        <v>11485</v>
      </c>
      <c r="D2344">
        <f t="shared" si="36"/>
        <v>0</v>
      </c>
      <c r="E2344"/>
      <c r="F2344"/>
    </row>
    <row r="2345" spans="1:6" x14ac:dyDescent="0.35">
      <c r="A2345" s="3" t="s">
        <v>11488</v>
      </c>
      <c r="B2345">
        <v>20000000</v>
      </c>
      <c r="C2345">
        <v>263365</v>
      </c>
      <c r="D2345">
        <f t="shared" si="36"/>
        <v>-19736635</v>
      </c>
    </row>
    <row r="2346" spans="1:6" hidden="1" x14ac:dyDescent="0.35">
      <c r="A2346" s="3" t="s">
        <v>11493</v>
      </c>
      <c r="C2346">
        <v>54734</v>
      </c>
      <c r="D2346">
        <f t="shared" si="36"/>
        <v>54734</v>
      </c>
      <c r="E2346"/>
      <c r="F2346"/>
    </row>
    <row r="2347" spans="1:6" hidden="1" x14ac:dyDescent="0.35">
      <c r="A2347" s="3" t="s">
        <v>11500</v>
      </c>
      <c r="B2347">
        <v>13000</v>
      </c>
      <c r="D2347">
        <f t="shared" si="36"/>
        <v>-13000</v>
      </c>
      <c r="E2347"/>
      <c r="F2347"/>
    </row>
    <row r="2348" spans="1:6" hidden="1" x14ac:dyDescent="0.35">
      <c r="A2348" s="3" t="s">
        <v>11505</v>
      </c>
      <c r="B2348">
        <v>25000000</v>
      </c>
      <c r="D2348">
        <f t="shared" si="36"/>
        <v>-25000000</v>
      </c>
      <c r="E2348"/>
      <c r="F2348"/>
    </row>
    <row r="2349" spans="1:6" hidden="1" x14ac:dyDescent="0.35">
      <c r="A2349" s="3" t="s">
        <v>11510</v>
      </c>
      <c r="B2349">
        <v>20000000</v>
      </c>
      <c r="D2349">
        <f t="shared" si="36"/>
        <v>-20000000</v>
      </c>
      <c r="E2349"/>
      <c r="F2349"/>
    </row>
    <row r="2350" spans="1:6" hidden="1" x14ac:dyDescent="0.35">
      <c r="A2350" s="3" t="s">
        <v>11514</v>
      </c>
      <c r="B2350">
        <v>20000000</v>
      </c>
      <c r="D2350">
        <f t="shared" si="36"/>
        <v>-20000000</v>
      </c>
      <c r="E2350"/>
      <c r="F2350"/>
    </row>
    <row r="2351" spans="1:6" hidden="1" x14ac:dyDescent="0.35">
      <c r="A2351" s="3" t="s">
        <v>11520</v>
      </c>
      <c r="D2351">
        <f t="shared" si="36"/>
        <v>0</v>
      </c>
      <c r="E2351"/>
      <c r="F2351"/>
    </row>
    <row r="2352" spans="1:6" hidden="1" x14ac:dyDescent="0.35">
      <c r="A2352" s="3" t="s">
        <v>11528</v>
      </c>
      <c r="B2352">
        <v>20000000</v>
      </c>
      <c r="D2352">
        <f t="shared" si="36"/>
        <v>-20000000</v>
      </c>
      <c r="E2352"/>
      <c r="F2352"/>
    </row>
    <row r="2353" spans="1:6" hidden="1" x14ac:dyDescent="0.35">
      <c r="A2353" s="3" t="s">
        <v>11533</v>
      </c>
      <c r="B2353">
        <v>20000000</v>
      </c>
      <c r="D2353">
        <f t="shared" si="36"/>
        <v>-20000000</v>
      </c>
      <c r="E2353"/>
      <c r="F2353"/>
    </row>
    <row r="2354" spans="1:6" hidden="1" x14ac:dyDescent="0.35">
      <c r="A2354" s="3" t="s">
        <v>11537</v>
      </c>
      <c r="B2354">
        <v>20000000</v>
      </c>
      <c r="D2354">
        <f t="shared" si="36"/>
        <v>-20000000</v>
      </c>
      <c r="E2354"/>
      <c r="F2354"/>
    </row>
    <row r="2355" spans="1:6" hidden="1" x14ac:dyDescent="0.35">
      <c r="A2355" s="3" t="s">
        <v>11541</v>
      </c>
      <c r="B2355">
        <v>27220000</v>
      </c>
      <c r="D2355">
        <f t="shared" si="36"/>
        <v>-27220000</v>
      </c>
      <c r="E2355"/>
      <c r="F2355"/>
    </row>
    <row r="2356" spans="1:6" x14ac:dyDescent="0.35">
      <c r="A2356" s="3" t="s">
        <v>11544</v>
      </c>
      <c r="B2356">
        <v>19400000</v>
      </c>
      <c r="C2356">
        <v>8047690</v>
      </c>
      <c r="D2356">
        <f t="shared" si="36"/>
        <v>-11352310</v>
      </c>
    </row>
    <row r="2357" spans="1:6" x14ac:dyDescent="0.35">
      <c r="A2357" s="3" t="s">
        <v>11548</v>
      </c>
      <c r="B2357">
        <v>20000000</v>
      </c>
      <c r="C2357">
        <v>476270</v>
      </c>
      <c r="D2357">
        <f t="shared" si="36"/>
        <v>-19523730</v>
      </c>
    </row>
    <row r="2358" spans="1:6" x14ac:dyDescent="0.35">
      <c r="A2358" s="3" t="s">
        <v>11553</v>
      </c>
      <c r="B2358">
        <v>22000000</v>
      </c>
      <c r="C2358">
        <v>184208848</v>
      </c>
      <c r="D2358">
        <f t="shared" si="36"/>
        <v>162208848</v>
      </c>
    </row>
    <row r="2359" spans="1:6" x14ac:dyDescent="0.35">
      <c r="A2359" s="3" t="s">
        <v>11556</v>
      </c>
      <c r="B2359">
        <v>20000000</v>
      </c>
      <c r="C2359">
        <v>100292856</v>
      </c>
      <c r="D2359">
        <f t="shared" si="36"/>
        <v>80292856</v>
      </c>
    </row>
    <row r="2360" spans="1:6" x14ac:dyDescent="0.35">
      <c r="A2360" s="3" t="s">
        <v>11559</v>
      </c>
      <c r="B2360">
        <v>19000000</v>
      </c>
      <c r="C2360">
        <v>58571513</v>
      </c>
      <c r="D2360">
        <f t="shared" si="36"/>
        <v>39571513</v>
      </c>
    </row>
    <row r="2361" spans="1:6" x14ac:dyDescent="0.35">
      <c r="A2361" s="3" t="s">
        <v>11564</v>
      </c>
      <c r="B2361">
        <v>20000000</v>
      </c>
      <c r="C2361">
        <v>51431160</v>
      </c>
      <c r="D2361">
        <f t="shared" si="36"/>
        <v>31431160</v>
      </c>
    </row>
    <row r="2362" spans="1:6" x14ac:dyDescent="0.35">
      <c r="A2362" s="3" t="s">
        <v>11568</v>
      </c>
      <c r="B2362">
        <v>15000000</v>
      </c>
      <c r="C2362">
        <v>103001286</v>
      </c>
      <c r="D2362">
        <f t="shared" si="36"/>
        <v>88001286</v>
      </c>
    </row>
    <row r="2363" spans="1:6" x14ac:dyDescent="0.35">
      <c r="A2363" s="3" t="s">
        <v>11571</v>
      </c>
      <c r="B2363">
        <v>20000000</v>
      </c>
      <c r="C2363">
        <v>41867960</v>
      </c>
      <c r="D2363">
        <f t="shared" si="36"/>
        <v>21867960</v>
      </c>
    </row>
    <row r="2364" spans="1:6" hidden="1" x14ac:dyDescent="0.35">
      <c r="A2364" s="3" t="s">
        <v>11577</v>
      </c>
      <c r="B2364">
        <v>19000000</v>
      </c>
      <c r="D2364">
        <f t="shared" si="36"/>
        <v>-19000000</v>
      </c>
      <c r="E2364"/>
      <c r="F2364"/>
    </row>
    <row r="2365" spans="1:6" x14ac:dyDescent="0.35">
      <c r="A2365" s="3" t="s">
        <v>11581</v>
      </c>
      <c r="B2365">
        <v>19000000</v>
      </c>
      <c r="C2365">
        <v>210609762</v>
      </c>
      <c r="D2365">
        <f t="shared" si="36"/>
        <v>191609762</v>
      </c>
    </row>
    <row r="2366" spans="1:6" x14ac:dyDescent="0.35">
      <c r="A2366" s="3" t="s">
        <v>11585</v>
      </c>
      <c r="B2366">
        <v>19000000</v>
      </c>
      <c r="C2366">
        <v>40846082</v>
      </c>
      <c r="D2366">
        <f t="shared" si="36"/>
        <v>21846082</v>
      </c>
    </row>
    <row r="2367" spans="1:6" x14ac:dyDescent="0.35">
      <c r="A2367" s="3" t="s">
        <v>11590</v>
      </c>
      <c r="B2367">
        <v>13000000</v>
      </c>
      <c r="C2367">
        <v>51697449</v>
      </c>
      <c r="D2367">
        <f t="shared" si="36"/>
        <v>38697449</v>
      </c>
    </row>
    <row r="2368" spans="1:6" hidden="1" x14ac:dyDescent="0.35">
      <c r="A2368" s="3" t="s">
        <v>11597</v>
      </c>
      <c r="B2368">
        <v>27000000</v>
      </c>
      <c r="D2368">
        <f t="shared" si="36"/>
        <v>-27000000</v>
      </c>
      <c r="E2368"/>
      <c r="F2368"/>
    </row>
    <row r="2369" spans="1:6" x14ac:dyDescent="0.35">
      <c r="A2369" s="3" t="s">
        <v>11600</v>
      </c>
      <c r="B2369">
        <v>19000000</v>
      </c>
      <c r="C2369">
        <v>27758465</v>
      </c>
      <c r="D2369">
        <f t="shared" si="36"/>
        <v>8758465</v>
      </c>
    </row>
    <row r="2370" spans="1:6" x14ac:dyDescent="0.35">
      <c r="A2370" s="3" t="s">
        <v>11605</v>
      </c>
      <c r="B2370">
        <v>18000000</v>
      </c>
      <c r="C2370">
        <v>56127162</v>
      </c>
      <c r="D2370">
        <f t="shared" si="36"/>
        <v>38127162</v>
      </c>
    </row>
    <row r="2371" spans="1:6" x14ac:dyDescent="0.35">
      <c r="A2371" s="3" t="s">
        <v>11610</v>
      </c>
      <c r="B2371">
        <v>15000000</v>
      </c>
      <c r="C2371">
        <v>1357042</v>
      </c>
      <c r="D2371">
        <f t="shared" si="36"/>
        <v>-13642958</v>
      </c>
    </row>
    <row r="2372" spans="1:6" hidden="1" x14ac:dyDescent="0.35">
      <c r="A2372" s="3" t="s">
        <v>11616</v>
      </c>
      <c r="D2372">
        <f t="shared" ref="D2372:D2435" si="37">C2372-B2372</f>
        <v>0</v>
      </c>
      <c r="E2372"/>
      <c r="F2372"/>
    </row>
    <row r="2373" spans="1:6" x14ac:dyDescent="0.35">
      <c r="A2373" s="3" t="s">
        <v>11621</v>
      </c>
      <c r="B2373">
        <v>19000000</v>
      </c>
      <c r="C2373">
        <v>15911333</v>
      </c>
      <c r="D2373">
        <f t="shared" si="37"/>
        <v>-3088667</v>
      </c>
    </row>
    <row r="2374" spans="1:6" x14ac:dyDescent="0.35">
      <c r="A2374" s="3" t="s">
        <v>11624</v>
      </c>
      <c r="B2374">
        <v>20000000</v>
      </c>
      <c r="C2374">
        <v>39103378</v>
      </c>
      <c r="D2374">
        <f t="shared" si="37"/>
        <v>19103378</v>
      </c>
    </row>
    <row r="2375" spans="1:6" x14ac:dyDescent="0.35">
      <c r="A2375" s="3" t="s">
        <v>11629</v>
      </c>
      <c r="B2375">
        <v>19000000</v>
      </c>
      <c r="C2375">
        <v>10049886</v>
      </c>
      <c r="D2375">
        <f t="shared" si="37"/>
        <v>-8950114</v>
      </c>
    </row>
    <row r="2376" spans="1:6" hidden="1" x14ac:dyDescent="0.35">
      <c r="A2376" s="3" t="s">
        <v>11635</v>
      </c>
      <c r="D2376">
        <f t="shared" si="37"/>
        <v>0</v>
      </c>
      <c r="E2376"/>
      <c r="F2376"/>
    </row>
    <row r="2377" spans="1:6" x14ac:dyDescent="0.35">
      <c r="A2377" s="3" t="s">
        <v>11639</v>
      </c>
      <c r="B2377">
        <v>25000000</v>
      </c>
      <c r="C2377">
        <v>8600000</v>
      </c>
      <c r="D2377">
        <f t="shared" si="37"/>
        <v>-16400000</v>
      </c>
    </row>
    <row r="2378" spans="1:6" x14ac:dyDescent="0.35">
      <c r="A2378" s="3" t="s">
        <v>11644</v>
      </c>
      <c r="B2378">
        <v>19000000</v>
      </c>
      <c r="C2378">
        <v>21483154</v>
      </c>
      <c r="D2378">
        <f t="shared" si="37"/>
        <v>2483154</v>
      </c>
    </row>
    <row r="2379" spans="1:6" x14ac:dyDescent="0.35">
      <c r="A2379" s="3" t="s">
        <v>11650</v>
      </c>
      <c r="B2379">
        <v>19000000</v>
      </c>
      <c r="C2379">
        <v>8396942</v>
      </c>
      <c r="D2379">
        <f t="shared" si="37"/>
        <v>-10603058</v>
      </c>
    </row>
    <row r="2380" spans="1:6" x14ac:dyDescent="0.35">
      <c r="A2380" s="3" t="s">
        <v>11654</v>
      </c>
      <c r="B2380">
        <v>19000000</v>
      </c>
      <c r="C2380">
        <v>12561</v>
      </c>
      <c r="D2380">
        <f t="shared" si="37"/>
        <v>-18987439</v>
      </c>
    </row>
    <row r="2381" spans="1:6" hidden="1" x14ac:dyDescent="0.35">
      <c r="A2381" s="3" t="s">
        <v>11660</v>
      </c>
      <c r="B2381">
        <v>19000000</v>
      </c>
      <c r="D2381">
        <f t="shared" si="37"/>
        <v>-19000000</v>
      </c>
      <c r="E2381"/>
      <c r="F2381"/>
    </row>
    <row r="2382" spans="1:6" x14ac:dyDescent="0.35">
      <c r="A2382" s="3" t="s">
        <v>11665</v>
      </c>
      <c r="B2382">
        <v>23000000</v>
      </c>
      <c r="C2382">
        <v>6923891</v>
      </c>
      <c r="D2382">
        <f t="shared" si="37"/>
        <v>-16076109</v>
      </c>
    </row>
    <row r="2383" spans="1:6" hidden="1" x14ac:dyDescent="0.35">
      <c r="A2383" s="3" t="s">
        <v>11669</v>
      </c>
      <c r="C2383">
        <v>5308553</v>
      </c>
      <c r="D2383">
        <f t="shared" si="37"/>
        <v>5308553</v>
      </c>
      <c r="E2383"/>
      <c r="F2383"/>
    </row>
    <row r="2384" spans="1:6" x14ac:dyDescent="0.35">
      <c r="A2384" s="3" t="s">
        <v>11677</v>
      </c>
      <c r="B2384">
        <v>19000000</v>
      </c>
      <c r="C2384">
        <v>2119994</v>
      </c>
      <c r="D2384">
        <f t="shared" si="37"/>
        <v>-16880006</v>
      </c>
    </row>
    <row r="2385" spans="1:6" x14ac:dyDescent="0.35">
      <c r="A2385" s="3" t="s">
        <v>11683</v>
      </c>
      <c r="B2385">
        <v>19000000</v>
      </c>
      <c r="C2385">
        <v>1292527</v>
      </c>
      <c r="D2385">
        <f t="shared" si="37"/>
        <v>-17707473</v>
      </c>
    </row>
    <row r="2386" spans="1:6" hidden="1" x14ac:dyDescent="0.35">
      <c r="A2386" s="3" t="s">
        <v>11687</v>
      </c>
      <c r="C2386">
        <v>560512</v>
      </c>
      <c r="D2386">
        <f t="shared" si="37"/>
        <v>560512</v>
      </c>
      <c r="E2386"/>
      <c r="F2386"/>
    </row>
    <row r="2387" spans="1:6" x14ac:dyDescent="0.35">
      <c r="A2387" s="3" t="s">
        <v>11692</v>
      </c>
      <c r="B2387">
        <v>19000000</v>
      </c>
      <c r="C2387">
        <v>64255243</v>
      </c>
      <c r="D2387">
        <f t="shared" si="37"/>
        <v>45255243</v>
      </c>
    </row>
    <row r="2388" spans="1:6" x14ac:dyDescent="0.35">
      <c r="A2388" s="3" t="s">
        <v>11695</v>
      </c>
      <c r="B2388">
        <v>19000000</v>
      </c>
      <c r="C2388">
        <v>22245861</v>
      </c>
      <c r="D2388">
        <f t="shared" si="37"/>
        <v>3245861</v>
      </c>
    </row>
    <row r="2389" spans="1:6" x14ac:dyDescent="0.35">
      <c r="A2389" s="3" t="s">
        <v>11698</v>
      </c>
      <c r="B2389">
        <v>15000000</v>
      </c>
      <c r="C2389">
        <v>20433940</v>
      </c>
      <c r="D2389">
        <f t="shared" si="37"/>
        <v>5433940</v>
      </c>
    </row>
    <row r="2390" spans="1:6" hidden="1" x14ac:dyDescent="0.35">
      <c r="A2390" s="3" t="s">
        <v>11704</v>
      </c>
      <c r="D2390">
        <f t="shared" si="37"/>
        <v>0</v>
      </c>
      <c r="E2390"/>
      <c r="F2390"/>
    </row>
    <row r="2391" spans="1:6" x14ac:dyDescent="0.35">
      <c r="A2391" s="3" t="s">
        <v>11708</v>
      </c>
      <c r="B2391">
        <v>18500000</v>
      </c>
      <c r="C2391">
        <v>10562387</v>
      </c>
      <c r="D2391">
        <f t="shared" si="37"/>
        <v>-7937613</v>
      </c>
    </row>
    <row r="2392" spans="1:6" x14ac:dyDescent="0.35">
      <c r="A2392" s="3" t="s">
        <v>11712</v>
      </c>
      <c r="B2392">
        <v>18500000</v>
      </c>
      <c r="C2392">
        <v>18439082</v>
      </c>
      <c r="D2392">
        <f t="shared" si="37"/>
        <v>-60918</v>
      </c>
    </row>
    <row r="2393" spans="1:6" x14ac:dyDescent="0.35">
      <c r="A2393" s="3" t="s">
        <v>11716</v>
      </c>
      <c r="B2393">
        <v>18000000</v>
      </c>
      <c r="C2393">
        <v>150056505</v>
      </c>
      <c r="D2393">
        <f t="shared" si="37"/>
        <v>132056505</v>
      </c>
    </row>
    <row r="2394" spans="1:6" x14ac:dyDescent="0.35">
      <c r="A2394" s="3" t="s">
        <v>11720</v>
      </c>
      <c r="B2394">
        <v>18000000</v>
      </c>
      <c r="C2394">
        <v>119938730</v>
      </c>
      <c r="D2394">
        <f t="shared" si="37"/>
        <v>101938730</v>
      </c>
    </row>
    <row r="2395" spans="1:6" x14ac:dyDescent="0.35">
      <c r="A2395" s="3" t="s">
        <v>11723</v>
      </c>
      <c r="B2395">
        <v>18000000</v>
      </c>
      <c r="C2395">
        <v>114968774</v>
      </c>
      <c r="D2395">
        <f t="shared" si="37"/>
        <v>96968774</v>
      </c>
    </row>
    <row r="2396" spans="1:6" x14ac:dyDescent="0.35">
      <c r="A2396" s="3" t="s">
        <v>11728</v>
      </c>
      <c r="B2396">
        <v>18000000</v>
      </c>
      <c r="C2396">
        <v>128505958</v>
      </c>
      <c r="D2396">
        <f t="shared" si="37"/>
        <v>110505958</v>
      </c>
    </row>
    <row r="2397" spans="1:6" x14ac:dyDescent="0.35">
      <c r="A2397" s="3" t="s">
        <v>11733</v>
      </c>
      <c r="B2397">
        <v>18000000</v>
      </c>
      <c r="C2397">
        <v>95001351</v>
      </c>
      <c r="D2397">
        <f t="shared" si="37"/>
        <v>77001351</v>
      </c>
    </row>
    <row r="2398" spans="1:6" x14ac:dyDescent="0.35">
      <c r="A2398" s="3" t="s">
        <v>11737</v>
      </c>
      <c r="B2398">
        <v>17000000</v>
      </c>
      <c r="C2398">
        <v>76400000</v>
      </c>
      <c r="D2398">
        <f t="shared" si="37"/>
        <v>59400000</v>
      </c>
    </row>
    <row r="2399" spans="1:6" x14ac:dyDescent="0.35">
      <c r="A2399" s="3" t="s">
        <v>11740</v>
      </c>
      <c r="B2399">
        <v>20000000</v>
      </c>
      <c r="C2399">
        <v>75072454</v>
      </c>
      <c r="D2399">
        <f t="shared" si="37"/>
        <v>55072454</v>
      </c>
    </row>
    <row r="2400" spans="1:6" x14ac:dyDescent="0.35">
      <c r="A2400" s="3" t="s">
        <v>11744</v>
      </c>
      <c r="B2400">
        <v>17000000</v>
      </c>
      <c r="C2400">
        <v>65535067</v>
      </c>
      <c r="D2400">
        <f t="shared" si="37"/>
        <v>48535067</v>
      </c>
    </row>
    <row r="2401" spans="1:6" x14ac:dyDescent="0.35">
      <c r="A2401" s="3" t="s">
        <v>11750</v>
      </c>
      <c r="B2401">
        <v>16000000</v>
      </c>
      <c r="C2401">
        <v>13998282</v>
      </c>
      <c r="D2401">
        <f t="shared" si="37"/>
        <v>-2001718</v>
      </c>
    </row>
    <row r="2402" spans="1:6" x14ac:dyDescent="0.35">
      <c r="A2402" s="3" t="s">
        <v>11754</v>
      </c>
      <c r="B2402">
        <v>17000000</v>
      </c>
      <c r="C2402">
        <v>6061759</v>
      </c>
      <c r="D2402">
        <f t="shared" si="37"/>
        <v>-10938241</v>
      </c>
    </row>
    <row r="2403" spans="1:6" x14ac:dyDescent="0.35">
      <c r="A2403" s="3" t="s">
        <v>11758</v>
      </c>
      <c r="B2403">
        <v>18000000</v>
      </c>
      <c r="C2403">
        <v>64955956</v>
      </c>
      <c r="D2403">
        <f t="shared" si="37"/>
        <v>46955956</v>
      </c>
    </row>
    <row r="2404" spans="1:6" x14ac:dyDescent="0.35">
      <c r="A2404" s="3" t="s">
        <v>11762</v>
      </c>
      <c r="B2404">
        <v>18000000</v>
      </c>
      <c r="C2404">
        <v>60057639</v>
      </c>
      <c r="D2404">
        <f t="shared" si="37"/>
        <v>42057639</v>
      </c>
    </row>
    <row r="2405" spans="1:6" x14ac:dyDescent="0.35">
      <c r="A2405" s="3" t="s">
        <v>11765</v>
      </c>
      <c r="B2405">
        <v>17000000</v>
      </c>
      <c r="C2405">
        <v>53868030</v>
      </c>
      <c r="D2405">
        <f t="shared" si="37"/>
        <v>36868030</v>
      </c>
    </row>
    <row r="2406" spans="1:6" x14ac:dyDescent="0.35">
      <c r="A2406" s="3" t="s">
        <v>11769</v>
      </c>
      <c r="B2406">
        <v>18000000</v>
      </c>
      <c r="C2406">
        <v>59573085</v>
      </c>
      <c r="D2406">
        <f t="shared" si="37"/>
        <v>41573085</v>
      </c>
    </row>
    <row r="2407" spans="1:6" x14ac:dyDescent="0.35">
      <c r="A2407" s="3" t="s">
        <v>11773</v>
      </c>
      <c r="B2407">
        <v>21000000</v>
      </c>
      <c r="C2407">
        <v>52691009</v>
      </c>
      <c r="D2407">
        <f t="shared" si="37"/>
        <v>31691009</v>
      </c>
    </row>
    <row r="2408" spans="1:6" x14ac:dyDescent="0.35">
      <c r="A2408" s="3" t="s">
        <v>11777</v>
      </c>
      <c r="B2408">
        <v>15000000</v>
      </c>
      <c r="C2408">
        <v>59735548</v>
      </c>
      <c r="D2408">
        <f t="shared" si="37"/>
        <v>44735548</v>
      </c>
    </row>
    <row r="2409" spans="1:6" x14ac:dyDescent="0.35">
      <c r="A2409" s="3" t="s">
        <v>11782</v>
      </c>
      <c r="B2409">
        <v>18000000</v>
      </c>
      <c r="C2409">
        <v>51600000</v>
      </c>
      <c r="D2409">
        <f t="shared" si="37"/>
        <v>33600000</v>
      </c>
    </row>
    <row r="2410" spans="1:6" x14ac:dyDescent="0.35">
      <c r="A2410" s="3" t="s">
        <v>11785</v>
      </c>
      <c r="B2410">
        <v>20000000</v>
      </c>
      <c r="C2410">
        <v>43818159</v>
      </c>
      <c r="D2410">
        <f t="shared" si="37"/>
        <v>23818159</v>
      </c>
    </row>
    <row r="2411" spans="1:6" x14ac:dyDescent="0.35">
      <c r="A2411" s="3" t="s">
        <v>11789</v>
      </c>
      <c r="B2411">
        <v>17000000</v>
      </c>
      <c r="C2411">
        <v>86049418</v>
      </c>
      <c r="D2411">
        <f t="shared" si="37"/>
        <v>69049418</v>
      </c>
    </row>
    <row r="2412" spans="1:6" x14ac:dyDescent="0.35">
      <c r="A2412" s="3" t="s">
        <v>11794</v>
      </c>
      <c r="B2412">
        <v>18000000</v>
      </c>
      <c r="C2412">
        <v>43601508</v>
      </c>
      <c r="D2412">
        <f t="shared" si="37"/>
        <v>25601508</v>
      </c>
    </row>
    <row r="2413" spans="1:6" x14ac:dyDescent="0.35">
      <c r="A2413" s="3" t="s">
        <v>11798</v>
      </c>
      <c r="B2413">
        <v>19800000</v>
      </c>
      <c r="C2413">
        <v>41300105</v>
      </c>
      <c r="D2413">
        <f t="shared" si="37"/>
        <v>21500105</v>
      </c>
    </row>
    <row r="2414" spans="1:6" hidden="1" x14ac:dyDescent="0.35">
      <c r="A2414" s="3" t="s">
        <v>11802</v>
      </c>
      <c r="D2414">
        <f t="shared" si="37"/>
        <v>0</v>
      </c>
      <c r="E2414"/>
      <c r="F2414"/>
    </row>
    <row r="2415" spans="1:6" x14ac:dyDescent="0.35">
      <c r="A2415" s="3" t="s">
        <v>11805</v>
      </c>
      <c r="B2415">
        <v>18000000</v>
      </c>
      <c r="C2415">
        <v>41382841</v>
      </c>
      <c r="D2415">
        <f t="shared" si="37"/>
        <v>23382841</v>
      </c>
    </row>
    <row r="2416" spans="1:6" x14ac:dyDescent="0.35">
      <c r="A2416" s="3" t="s">
        <v>11808</v>
      </c>
      <c r="B2416">
        <v>18000000</v>
      </c>
      <c r="C2416">
        <v>42335698</v>
      </c>
      <c r="D2416">
        <f t="shared" si="37"/>
        <v>24335698</v>
      </c>
    </row>
    <row r="2417" spans="1:6" x14ac:dyDescent="0.35">
      <c r="A2417" s="3" t="s">
        <v>11811</v>
      </c>
      <c r="B2417">
        <v>18000000</v>
      </c>
      <c r="C2417">
        <v>33404871</v>
      </c>
      <c r="D2417">
        <f t="shared" si="37"/>
        <v>15404871</v>
      </c>
    </row>
    <row r="2418" spans="1:6" x14ac:dyDescent="0.35">
      <c r="A2418" s="3" t="s">
        <v>11817</v>
      </c>
      <c r="B2418">
        <v>15000000</v>
      </c>
      <c r="C2418">
        <v>31471430</v>
      </c>
      <c r="D2418">
        <f t="shared" si="37"/>
        <v>16471430</v>
      </c>
    </row>
    <row r="2419" spans="1:6" x14ac:dyDescent="0.35">
      <c r="A2419" s="3" t="s">
        <v>11822</v>
      </c>
      <c r="B2419">
        <v>25000000</v>
      </c>
      <c r="C2419">
        <v>30222640</v>
      </c>
      <c r="D2419">
        <f t="shared" si="37"/>
        <v>5222640</v>
      </c>
    </row>
    <row r="2420" spans="1:6" x14ac:dyDescent="0.35">
      <c r="A2420" s="3" t="s">
        <v>8659</v>
      </c>
      <c r="B2420">
        <v>18000000</v>
      </c>
      <c r="C2420">
        <v>26830000</v>
      </c>
      <c r="D2420">
        <f t="shared" si="37"/>
        <v>8830000</v>
      </c>
    </row>
    <row r="2421" spans="1:6" x14ac:dyDescent="0.35">
      <c r="A2421" s="3" t="s">
        <v>11828</v>
      </c>
      <c r="B2421">
        <v>18000000</v>
      </c>
      <c r="C2421">
        <v>26906039</v>
      </c>
      <c r="D2421">
        <f t="shared" si="37"/>
        <v>8906039</v>
      </c>
    </row>
    <row r="2422" spans="1:6" x14ac:dyDescent="0.35">
      <c r="A2422" s="3" t="s">
        <v>11832</v>
      </c>
      <c r="B2422">
        <v>1000000</v>
      </c>
      <c r="C2422">
        <v>21378000</v>
      </c>
      <c r="D2422">
        <f t="shared" si="37"/>
        <v>20378000</v>
      </c>
    </row>
    <row r="2423" spans="1:6" x14ac:dyDescent="0.35">
      <c r="A2423" s="3" t="s">
        <v>11838</v>
      </c>
      <c r="B2423">
        <v>18000000</v>
      </c>
      <c r="C2423">
        <v>43853424</v>
      </c>
      <c r="D2423">
        <f t="shared" si="37"/>
        <v>25853424</v>
      </c>
    </row>
    <row r="2424" spans="1:6" hidden="1" x14ac:dyDescent="0.35">
      <c r="A2424" s="3" t="s">
        <v>11842</v>
      </c>
      <c r="B2424">
        <v>18000000</v>
      </c>
      <c r="D2424">
        <f t="shared" si="37"/>
        <v>-18000000</v>
      </c>
      <c r="E2424"/>
      <c r="F2424"/>
    </row>
    <row r="2425" spans="1:6" x14ac:dyDescent="0.35">
      <c r="A2425" s="3" t="s">
        <v>11847</v>
      </c>
      <c r="B2425">
        <v>18000000</v>
      </c>
      <c r="C2425">
        <v>23993605</v>
      </c>
      <c r="D2425">
        <f t="shared" si="37"/>
        <v>5993605</v>
      </c>
    </row>
    <row r="2426" spans="1:6" x14ac:dyDescent="0.35">
      <c r="A2426" s="3" t="s">
        <v>11852</v>
      </c>
      <c r="B2426">
        <v>18000000</v>
      </c>
      <c r="C2426">
        <v>26400000</v>
      </c>
      <c r="D2426">
        <f t="shared" si="37"/>
        <v>8400000</v>
      </c>
    </row>
    <row r="2427" spans="1:6" x14ac:dyDescent="0.35">
      <c r="A2427" s="3" t="s">
        <v>11856</v>
      </c>
      <c r="B2427">
        <v>18000000</v>
      </c>
      <c r="C2427">
        <v>45250</v>
      </c>
      <c r="D2427">
        <f t="shared" si="37"/>
        <v>-17954750</v>
      </c>
    </row>
    <row r="2428" spans="1:6" x14ac:dyDescent="0.35">
      <c r="A2428" s="3" t="s">
        <v>11862</v>
      </c>
      <c r="B2428">
        <v>18000000</v>
      </c>
      <c r="C2428">
        <v>22927390</v>
      </c>
      <c r="D2428">
        <f t="shared" si="37"/>
        <v>4927390</v>
      </c>
    </row>
    <row r="2429" spans="1:6" x14ac:dyDescent="0.35">
      <c r="A2429" s="3" t="s">
        <v>11867</v>
      </c>
      <c r="B2429">
        <v>18000000</v>
      </c>
      <c r="C2429">
        <v>4250320</v>
      </c>
      <c r="D2429">
        <f t="shared" si="37"/>
        <v>-13749680</v>
      </c>
    </row>
    <row r="2430" spans="1:6" x14ac:dyDescent="0.35">
      <c r="A2430" s="3" t="s">
        <v>11872</v>
      </c>
      <c r="B2430">
        <v>18000000</v>
      </c>
      <c r="C2430">
        <v>22452209</v>
      </c>
      <c r="D2430">
        <f t="shared" si="37"/>
        <v>4452209</v>
      </c>
    </row>
    <row r="2431" spans="1:6" x14ac:dyDescent="0.35">
      <c r="A2431" s="3" t="s">
        <v>11875</v>
      </c>
      <c r="B2431">
        <v>18000000</v>
      </c>
      <c r="C2431">
        <v>18329466</v>
      </c>
      <c r="D2431">
        <f t="shared" si="37"/>
        <v>329466</v>
      </c>
    </row>
    <row r="2432" spans="1:6" x14ac:dyDescent="0.35">
      <c r="A2432" s="3" t="s">
        <v>11878</v>
      </c>
      <c r="B2432">
        <v>18000000</v>
      </c>
      <c r="C2432">
        <v>17071230</v>
      </c>
      <c r="D2432">
        <f t="shared" si="37"/>
        <v>-928770</v>
      </c>
    </row>
    <row r="2433" spans="1:6" x14ac:dyDescent="0.35">
      <c r="A2433" s="3" t="s">
        <v>11883</v>
      </c>
      <c r="B2433">
        <v>18000000</v>
      </c>
      <c r="C2433">
        <v>17174870</v>
      </c>
      <c r="D2433">
        <f t="shared" si="37"/>
        <v>-825130</v>
      </c>
    </row>
    <row r="2434" spans="1:6" x14ac:dyDescent="0.35">
      <c r="A2434" s="3" t="s">
        <v>11887</v>
      </c>
      <c r="B2434">
        <v>17000000</v>
      </c>
      <c r="C2434">
        <v>26284475</v>
      </c>
      <c r="D2434">
        <f t="shared" si="37"/>
        <v>9284475</v>
      </c>
    </row>
    <row r="2435" spans="1:6" x14ac:dyDescent="0.35">
      <c r="A2435" s="3" t="s">
        <v>11893</v>
      </c>
      <c r="B2435">
        <v>18000000</v>
      </c>
      <c r="C2435">
        <v>16702864</v>
      </c>
      <c r="D2435">
        <f t="shared" si="37"/>
        <v>-1297136</v>
      </c>
    </row>
    <row r="2436" spans="1:6" x14ac:dyDescent="0.35">
      <c r="A2436" s="3" t="s">
        <v>11897</v>
      </c>
      <c r="B2436">
        <v>18000000</v>
      </c>
      <c r="C2436">
        <v>15561627</v>
      </c>
      <c r="D2436">
        <f t="shared" ref="D2436:D2499" si="38">C2436-B2436</f>
        <v>-2438373</v>
      </c>
    </row>
    <row r="2437" spans="1:6" x14ac:dyDescent="0.35">
      <c r="A2437" s="3" t="s">
        <v>11900</v>
      </c>
      <c r="B2437">
        <v>30000000</v>
      </c>
      <c r="C2437">
        <v>17750583</v>
      </c>
      <c r="D2437">
        <f t="shared" si="38"/>
        <v>-12249417</v>
      </c>
    </row>
    <row r="2438" spans="1:6" x14ac:dyDescent="0.35">
      <c r="A2438" s="3" t="s">
        <v>11904</v>
      </c>
      <c r="B2438">
        <v>18000000</v>
      </c>
      <c r="C2438">
        <v>14793904</v>
      </c>
      <c r="D2438">
        <f t="shared" si="38"/>
        <v>-3206096</v>
      </c>
    </row>
    <row r="2439" spans="1:6" x14ac:dyDescent="0.35">
      <c r="A2439" s="3" t="s">
        <v>11907</v>
      </c>
      <c r="B2439">
        <v>18000000</v>
      </c>
      <c r="C2439">
        <v>15281286</v>
      </c>
      <c r="D2439">
        <f t="shared" si="38"/>
        <v>-2718714</v>
      </c>
    </row>
    <row r="2440" spans="1:6" x14ac:dyDescent="0.35">
      <c r="A2440" s="3" t="s">
        <v>11912</v>
      </c>
      <c r="B2440">
        <v>18000000</v>
      </c>
      <c r="C2440">
        <v>8000000</v>
      </c>
      <c r="D2440">
        <f t="shared" si="38"/>
        <v>-10000000</v>
      </c>
    </row>
    <row r="2441" spans="1:6" x14ac:dyDescent="0.35">
      <c r="A2441" s="3" t="s">
        <v>11917</v>
      </c>
      <c r="B2441">
        <v>18000000</v>
      </c>
      <c r="C2441">
        <v>13491653</v>
      </c>
      <c r="D2441">
        <f t="shared" si="38"/>
        <v>-4508347</v>
      </c>
    </row>
    <row r="2442" spans="1:6" hidden="1" x14ac:dyDescent="0.35">
      <c r="A2442" s="3" t="s">
        <v>11922</v>
      </c>
      <c r="B2442">
        <v>18000000</v>
      </c>
      <c r="D2442">
        <f t="shared" si="38"/>
        <v>-18000000</v>
      </c>
      <c r="E2442"/>
      <c r="F2442"/>
    </row>
    <row r="2443" spans="1:6" x14ac:dyDescent="0.35">
      <c r="A2443" s="3" t="s">
        <v>11929</v>
      </c>
      <c r="B2443">
        <v>18000000</v>
      </c>
      <c r="C2443">
        <v>10494494</v>
      </c>
      <c r="D2443">
        <f t="shared" si="38"/>
        <v>-7505506</v>
      </c>
    </row>
    <row r="2444" spans="1:6" x14ac:dyDescent="0.35">
      <c r="A2444" s="3" t="s">
        <v>11933</v>
      </c>
      <c r="B2444">
        <v>18000000</v>
      </c>
      <c r="C2444">
        <v>7837632</v>
      </c>
      <c r="D2444">
        <f t="shared" si="38"/>
        <v>-10162368</v>
      </c>
    </row>
    <row r="2445" spans="1:6" x14ac:dyDescent="0.35">
      <c r="A2445" s="3" t="s">
        <v>11936</v>
      </c>
      <c r="B2445">
        <v>18000000</v>
      </c>
      <c r="C2445">
        <v>15155772</v>
      </c>
      <c r="D2445">
        <f t="shared" si="38"/>
        <v>-2844228</v>
      </c>
    </row>
    <row r="2446" spans="1:6" x14ac:dyDescent="0.35">
      <c r="A2446" s="3" t="s">
        <v>11942</v>
      </c>
      <c r="B2446">
        <v>18000000</v>
      </c>
      <c r="C2446">
        <v>8508843</v>
      </c>
      <c r="D2446">
        <f t="shared" si="38"/>
        <v>-9491157</v>
      </c>
    </row>
    <row r="2447" spans="1:6" x14ac:dyDescent="0.35">
      <c r="A2447" s="3" t="s">
        <v>11948</v>
      </c>
      <c r="B2447">
        <v>18000000</v>
      </c>
      <c r="C2447">
        <v>7739049</v>
      </c>
      <c r="D2447">
        <f t="shared" si="38"/>
        <v>-10260951</v>
      </c>
    </row>
    <row r="2448" spans="1:6" x14ac:dyDescent="0.35">
      <c r="A2448" s="3" t="s">
        <v>11954</v>
      </c>
      <c r="B2448">
        <v>17000000</v>
      </c>
      <c r="C2448">
        <v>6734844</v>
      </c>
      <c r="D2448">
        <f t="shared" si="38"/>
        <v>-10265156</v>
      </c>
    </row>
    <row r="2449" spans="1:6" x14ac:dyDescent="0.35">
      <c r="A2449" s="3" t="s">
        <v>11960</v>
      </c>
      <c r="B2449">
        <v>18000000</v>
      </c>
      <c r="C2449">
        <v>6000000</v>
      </c>
      <c r="D2449">
        <f t="shared" si="38"/>
        <v>-12000000</v>
      </c>
    </row>
    <row r="2450" spans="1:6" x14ac:dyDescent="0.35">
      <c r="A2450" s="3" t="s">
        <v>11966</v>
      </c>
      <c r="B2450">
        <v>13000000</v>
      </c>
      <c r="C2450">
        <v>6615578</v>
      </c>
      <c r="D2450">
        <f t="shared" si="38"/>
        <v>-6384422</v>
      </c>
    </row>
    <row r="2451" spans="1:6" x14ac:dyDescent="0.35">
      <c r="A2451" s="3" t="s">
        <v>11969</v>
      </c>
      <c r="B2451">
        <v>18000000</v>
      </c>
      <c r="C2451">
        <v>5887457</v>
      </c>
      <c r="D2451">
        <f t="shared" si="38"/>
        <v>-12112543</v>
      </c>
    </row>
    <row r="2452" spans="1:6" x14ac:dyDescent="0.35">
      <c r="A2452" s="3" t="s">
        <v>11972</v>
      </c>
      <c r="B2452">
        <v>18000000</v>
      </c>
      <c r="C2452">
        <v>13362308</v>
      </c>
      <c r="D2452">
        <f t="shared" si="38"/>
        <v>-4637692</v>
      </c>
    </row>
    <row r="2453" spans="1:6" x14ac:dyDescent="0.35">
      <c r="A2453" s="3" t="s">
        <v>11976</v>
      </c>
      <c r="B2453">
        <v>20000000</v>
      </c>
      <c r="C2453">
        <v>5701643</v>
      </c>
      <c r="D2453">
        <f t="shared" si="38"/>
        <v>-14298357</v>
      </c>
    </row>
    <row r="2454" spans="1:6" x14ac:dyDescent="0.35">
      <c r="A2454" s="3" t="s">
        <v>11981</v>
      </c>
      <c r="B2454">
        <v>18000000</v>
      </c>
      <c r="C2454">
        <v>5694401</v>
      </c>
      <c r="D2454">
        <f t="shared" si="38"/>
        <v>-12305599</v>
      </c>
    </row>
    <row r="2455" spans="1:6" x14ac:dyDescent="0.35">
      <c r="A2455" s="3" t="s">
        <v>11986</v>
      </c>
      <c r="B2455">
        <v>20000000</v>
      </c>
      <c r="C2455">
        <v>5333658</v>
      </c>
      <c r="D2455">
        <f t="shared" si="38"/>
        <v>-14666342</v>
      </c>
    </row>
    <row r="2456" spans="1:6" x14ac:dyDescent="0.35">
      <c r="A2456" s="3" t="s">
        <v>11991</v>
      </c>
      <c r="B2456">
        <v>18000000</v>
      </c>
      <c r="C2456">
        <v>4414535</v>
      </c>
      <c r="D2456">
        <f t="shared" si="38"/>
        <v>-13585465</v>
      </c>
    </row>
    <row r="2457" spans="1:6" hidden="1" x14ac:dyDescent="0.35">
      <c r="A2457" s="3" t="s">
        <v>11995</v>
      </c>
      <c r="C2457">
        <v>4806750</v>
      </c>
      <c r="D2457">
        <f t="shared" si="38"/>
        <v>4806750</v>
      </c>
      <c r="E2457"/>
      <c r="F2457"/>
    </row>
    <row r="2458" spans="1:6" x14ac:dyDescent="0.35">
      <c r="A2458" s="3" t="s">
        <v>12000</v>
      </c>
      <c r="B2458">
        <v>18000000</v>
      </c>
      <c r="C2458">
        <v>3707794</v>
      </c>
      <c r="D2458">
        <f t="shared" si="38"/>
        <v>-14292206</v>
      </c>
    </row>
    <row r="2459" spans="1:6" x14ac:dyDescent="0.35">
      <c r="A2459" s="3" t="s">
        <v>12005</v>
      </c>
      <c r="B2459">
        <v>18000000</v>
      </c>
      <c r="C2459">
        <v>3203044</v>
      </c>
      <c r="D2459">
        <f t="shared" si="38"/>
        <v>-14796956</v>
      </c>
    </row>
    <row r="2460" spans="1:6" x14ac:dyDescent="0.35">
      <c r="A2460" s="3" t="s">
        <v>12010</v>
      </c>
      <c r="B2460">
        <v>18000000</v>
      </c>
      <c r="C2460">
        <v>4435083</v>
      </c>
      <c r="D2460">
        <f t="shared" si="38"/>
        <v>-13564917</v>
      </c>
    </row>
    <row r="2461" spans="1:6" hidden="1" x14ac:dyDescent="0.35">
      <c r="A2461" s="3" t="s">
        <v>12015</v>
      </c>
      <c r="D2461">
        <f t="shared" si="38"/>
        <v>0</v>
      </c>
      <c r="E2461"/>
      <c r="F2461"/>
    </row>
    <row r="2462" spans="1:6" x14ac:dyDescent="0.35">
      <c r="A2462" s="3" t="s">
        <v>12021</v>
      </c>
      <c r="B2462">
        <v>12000000</v>
      </c>
      <c r="C2462">
        <v>2222647</v>
      </c>
      <c r="D2462">
        <f t="shared" si="38"/>
        <v>-9777353</v>
      </c>
    </row>
    <row r="2463" spans="1:6" hidden="1" x14ac:dyDescent="0.35">
      <c r="A2463" s="3" t="s">
        <v>12026</v>
      </c>
      <c r="D2463">
        <f t="shared" si="38"/>
        <v>0</v>
      </c>
      <c r="E2463"/>
      <c r="F2463"/>
    </row>
    <row r="2464" spans="1:6" x14ac:dyDescent="0.35">
      <c r="A2464" s="3" t="s">
        <v>12031</v>
      </c>
      <c r="B2464">
        <v>2700000</v>
      </c>
      <c r="C2464">
        <v>3500000</v>
      </c>
      <c r="D2464">
        <f t="shared" si="38"/>
        <v>800000</v>
      </c>
    </row>
    <row r="2465" spans="1:6" x14ac:dyDescent="0.35">
      <c r="A2465" s="3" t="s">
        <v>12034</v>
      </c>
      <c r="B2465">
        <v>18000000</v>
      </c>
      <c r="C2465">
        <v>676698</v>
      </c>
      <c r="D2465">
        <f t="shared" si="38"/>
        <v>-17323302</v>
      </c>
    </row>
    <row r="2466" spans="1:6" hidden="1" x14ac:dyDescent="0.35">
      <c r="A2466" s="3" t="s">
        <v>12040</v>
      </c>
      <c r="C2466">
        <v>3419967</v>
      </c>
      <c r="D2466">
        <f t="shared" si="38"/>
        <v>3419967</v>
      </c>
      <c r="E2466"/>
      <c r="F2466"/>
    </row>
    <row r="2467" spans="1:6" hidden="1" x14ac:dyDescent="0.35">
      <c r="A2467" s="3" t="s">
        <v>12045</v>
      </c>
      <c r="B2467">
        <v>18000000</v>
      </c>
      <c r="D2467">
        <f t="shared" si="38"/>
        <v>-18000000</v>
      </c>
      <c r="E2467"/>
      <c r="F2467"/>
    </row>
    <row r="2468" spans="1:6" hidden="1" x14ac:dyDescent="0.35">
      <c r="A2468" s="3" t="s">
        <v>12049</v>
      </c>
      <c r="C2468">
        <v>145118</v>
      </c>
      <c r="D2468">
        <f t="shared" si="38"/>
        <v>145118</v>
      </c>
      <c r="E2468"/>
      <c r="F2468"/>
    </row>
    <row r="2469" spans="1:6" hidden="1" x14ac:dyDescent="0.35">
      <c r="A2469" s="3" t="s">
        <v>12056</v>
      </c>
      <c r="B2469">
        <v>18000000</v>
      </c>
      <c r="D2469">
        <f t="shared" si="38"/>
        <v>-18000000</v>
      </c>
      <c r="E2469"/>
      <c r="F2469"/>
    </row>
    <row r="2470" spans="1:6" x14ac:dyDescent="0.35">
      <c r="A2470" s="3" t="s">
        <v>12062</v>
      </c>
      <c r="B2470">
        <v>11350000</v>
      </c>
      <c r="C2470">
        <v>229311</v>
      </c>
      <c r="D2470">
        <f t="shared" si="38"/>
        <v>-11120689</v>
      </c>
    </row>
    <row r="2471" spans="1:6" hidden="1" x14ac:dyDescent="0.35">
      <c r="A2471" s="3" t="s">
        <v>12068</v>
      </c>
      <c r="B2471">
        <v>3500000</v>
      </c>
      <c r="D2471">
        <f t="shared" si="38"/>
        <v>-3500000</v>
      </c>
      <c r="E2471"/>
      <c r="F2471"/>
    </row>
    <row r="2472" spans="1:6" hidden="1" x14ac:dyDescent="0.35">
      <c r="A2472" s="3" t="s">
        <v>12072</v>
      </c>
      <c r="B2472">
        <v>18000000</v>
      </c>
      <c r="D2472">
        <f t="shared" si="38"/>
        <v>-18000000</v>
      </c>
      <c r="E2472"/>
      <c r="F2472"/>
    </row>
    <row r="2473" spans="1:6" x14ac:dyDescent="0.35">
      <c r="A2473" s="3" t="s">
        <v>12077</v>
      </c>
      <c r="B2473">
        <v>14000000</v>
      </c>
      <c r="C2473">
        <v>63260</v>
      </c>
      <c r="D2473">
        <f t="shared" si="38"/>
        <v>-13936740</v>
      </c>
    </row>
    <row r="2474" spans="1:6" hidden="1" x14ac:dyDescent="0.35">
      <c r="A2474" s="3" t="s">
        <v>10295</v>
      </c>
      <c r="B2474">
        <v>11000000</v>
      </c>
      <c r="D2474">
        <f t="shared" si="38"/>
        <v>-11000000</v>
      </c>
      <c r="E2474"/>
      <c r="F2474"/>
    </row>
    <row r="2475" spans="1:6" hidden="1" x14ac:dyDescent="0.35">
      <c r="A2475" s="3" t="s">
        <v>12082</v>
      </c>
      <c r="B2475">
        <v>17900000</v>
      </c>
      <c r="D2475">
        <f t="shared" si="38"/>
        <v>-17900000</v>
      </c>
      <c r="E2475"/>
      <c r="F2475"/>
    </row>
    <row r="2476" spans="1:6" hidden="1" x14ac:dyDescent="0.35">
      <c r="A2476" s="3" t="s">
        <v>12086</v>
      </c>
      <c r="B2476">
        <v>14000000</v>
      </c>
      <c r="D2476">
        <f t="shared" si="38"/>
        <v>-14000000</v>
      </c>
      <c r="E2476"/>
      <c r="F2476"/>
    </row>
    <row r="2477" spans="1:6" x14ac:dyDescent="0.35">
      <c r="A2477" s="3" t="s">
        <v>12089</v>
      </c>
      <c r="B2477">
        <v>20000000</v>
      </c>
      <c r="C2477">
        <v>121463226</v>
      </c>
      <c r="D2477">
        <f t="shared" si="38"/>
        <v>101463226</v>
      </c>
    </row>
    <row r="2478" spans="1:6" hidden="1" x14ac:dyDescent="0.35">
      <c r="A2478" s="3" t="s">
        <v>12092</v>
      </c>
      <c r="C2478">
        <v>90485233</v>
      </c>
      <c r="D2478">
        <f t="shared" si="38"/>
        <v>90485233</v>
      </c>
      <c r="E2478"/>
      <c r="F2478"/>
    </row>
    <row r="2479" spans="1:6" hidden="1" x14ac:dyDescent="0.35">
      <c r="A2479" s="3" t="s">
        <v>12096</v>
      </c>
      <c r="B2479">
        <v>18000000</v>
      </c>
      <c r="D2479">
        <f t="shared" si="38"/>
        <v>-18000000</v>
      </c>
      <c r="E2479"/>
      <c r="F2479"/>
    </row>
    <row r="2480" spans="1:6" x14ac:dyDescent="0.35">
      <c r="A2480" s="3" t="s">
        <v>12101</v>
      </c>
      <c r="B2480">
        <v>23000000</v>
      </c>
      <c r="C2480">
        <v>58006147</v>
      </c>
      <c r="D2480">
        <f t="shared" si="38"/>
        <v>35006147</v>
      </c>
    </row>
    <row r="2481" spans="1:6" x14ac:dyDescent="0.35">
      <c r="A2481" s="3" t="s">
        <v>12107</v>
      </c>
      <c r="B2481">
        <v>17500000</v>
      </c>
      <c r="C2481">
        <v>51053787</v>
      </c>
      <c r="D2481">
        <f t="shared" si="38"/>
        <v>33553787</v>
      </c>
    </row>
    <row r="2482" spans="1:6" x14ac:dyDescent="0.35">
      <c r="A2482" s="3" t="s">
        <v>12111</v>
      </c>
      <c r="B2482">
        <v>17500000</v>
      </c>
      <c r="C2482">
        <v>23472900</v>
      </c>
      <c r="D2482">
        <f t="shared" si="38"/>
        <v>5972900</v>
      </c>
    </row>
    <row r="2483" spans="1:6" x14ac:dyDescent="0.35">
      <c r="A2483" s="3" t="s">
        <v>12117</v>
      </c>
      <c r="B2483">
        <v>24000000</v>
      </c>
      <c r="C2483">
        <v>39687528</v>
      </c>
      <c r="D2483">
        <f t="shared" si="38"/>
        <v>15687528</v>
      </c>
    </row>
    <row r="2484" spans="1:6" x14ac:dyDescent="0.35">
      <c r="A2484" s="3" t="s">
        <v>12122</v>
      </c>
      <c r="B2484">
        <v>17500000</v>
      </c>
      <c r="C2484">
        <v>7017178</v>
      </c>
      <c r="D2484">
        <f t="shared" si="38"/>
        <v>-10482822</v>
      </c>
    </row>
    <row r="2485" spans="1:6" hidden="1" x14ac:dyDescent="0.35">
      <c r="A2485" s="3" t="s">
        <v>12127</v>
      </c>
      <c r="B2485">
        <v>18000000</v>
      </c>
      <c r="D2485">
        <f t="shared" si="38"/>
        <v>-18000000</v>
      </c>
      <c r="E2485"/>
      <c r="F2485"/>
    </row>
    <row r="2486" spans="1:6" x14ac:dyDescent="0.35">
      <c r="A2486" s="3" t="s">
        <v>12134</v>
      </c>
      <c r="B2486">
        <v>17500000</v>
      </c>
      <c r="C2486">
        <v>325491</v>
      </c>
      <c r="D2486">
        <f t="shared" si="38"/>
        <v>-17174509</v>
      </c>
    </row>
    <row r="2487" spans="1:6" x14ac:dyDescent="0.35">
      <c r="A2487" s="3" t="s">
        <v>12139</v>
      </c>
      <c r="B2487">
        <v>17000000</v>
      </c>
      <c r="C2487">
        <v>96471845</v>
      </c>
      <c r="D2487">
        <f t="shared" si="38"/>
        <v>79471845</v>
      </c>
    </row>
    <row r="2488" spans="1:6" x14ac:dyDescent="0.35">
      <c r="A2488" s="3" t="s">
        <v>12144</v>
      </c>
      <c r="B2488">
        <v>18500000</v>
      </c>
      <c r="C2488">
        <v>85200000</v>
      </c>
      <c r="D2488">
        <f t="shared" si="38"/>
        <v>66700000</v>
      </c>
    </row>
    <row r="2489" spans="1:6" x14ac:dyDescent="0.35">
      <c r="A2489" s="3" t="s">
        <v>12151</v>
      </c>
      <c r="B2489">
        <v>17000000</v>
      </c>
      <c r="C2489">
        <v>72000000</v>
      </c>
      <c r="D2489">
        <f t="shared" si="38"/>
        <v>55000000</v>
      </c>
    </row>
    <row r="2490" spans="1:6" x14ac:dyDescent="0.35">
      <c r="A2490" s="3" t="s">
        <v>12155</v>
      </c>
      <c r="B2490">
        <v>17000000</v>
      </c>
      <c r="C2490">
        <v>72219395</v>
      </c>
      <c r="D2490">
        <f t="shared" si="38"/>
        <v>55219395</v>
      </c>
    </row>
    <row r="2491" spans="1:6" x14ac:dyDescent="0.35">
      <c r="A2491" s="3" t="s">
        <v>12158</v>
      </c>
      <c r="B2491">
        <v>17000000</v>
      </c>
      <c r="C2491">
        <v>82389560</v>
      </c>
      <c r="D2491">
        <f t="shared" si="38"/>
        <v>65389560</v>
      </c>
    </row>
    <row r="2492" spans="1:6" x14ac:dyDescent="0.35">
      <c r="A2492" s="3" t="s">
        <v>12162</v>
      </c>
      <c r="B2492">
        <v>12000000</v>
      </c>
      <c r="C2492">
        <v>71502303</v>
      </c>
      <c r="D2492">
        <f t="shared" si="38"/>
        <v>59502303</v>
      </c>
    </row>
    <row r="2493" spans="1:6" x14ac:dyDescent="0.35">
      <c r="A2493" s="3" t="s">
        <v>12167</v>
      </c>
      <c r="B2493">
        <v>17500000</v>
      </c>
      <c r="C2493">
        <v>19179969</v>
      </c>
      <c r="D2493">
        <f t="shared" si="38"/>
        <v>1679969</v>
      </c>
    </row>
    <row r="2494" spans="1:6" x14ac:dyDescent="0.35">
      <c r="A2494" s="3" t="s">
        <v>12170</v>
      </c>
      <c r="B2494">
        <v>300000</v>
      </c>
      <c r="C2494">
        <v>47000000</v>
      </c>
      <c r="D2494">
        <f t="shared" si="38"/>
        <v>46700000</v>
      </c>
    </row>
    <row r="2495" spans="1:6" x14ac:dyDescent="0.35">
      <c r="A2495" s="3" t="s">
        <v>6167</v>
      </c>
      <c r="B2495">
        <v>31000000</v>
      </c>
      <c r="C2495">
        <v>84961</v>
      </c>
      <c r="D2495">
        <f t="shared" si="38"/>
        <v>-30915039</v>
      </c>
    </row>
    <row r="2496" spans="1:6" x14ac:dyDescent="0.35">
      <c r="A2496" s="3" t="s">
        <v>12175</v>
      </c>
      <c r="B2496">
        <v>17000000</v>
      </c>
      <c r="C2496">
        <v>37566230</v>
      </c>
      <c r="D2496">
        <f t="shared" si="38"/>
        <v>20566230</v>
      </c>
    </row>
    <row r="2497" spans="1:6" x14ac:dyDescent="0.35">
      <c r="A2497" s="3" t="s">
        <v>12178</v>
      </c>
      <c r="B2497">
        <v>17000000</v>
      </c>
      <c r="C2497">
        <v>70492685</v>
      </c>
      <c r="D2497">
        <f t="shared" si="38"/>
        <v>53492685</v>
      </c>
    </row>
    <row r="2498" spans="1:6" x14ac:dyDescent="0.35">
      <c r="A2498" s="3" t="s">
        <v>12181</v>
      </c>
      <c r="B2498">
        <v>17000000</v>
      </c>
      <c r="C2498">
        <v>35635046</v>
      </c>
      <c r="D2498">
        <f t="shared" si="38"/>
        <v>18635046</v>
      </c>
    </row>
    <row r="2499" spans="1:6" x14ac:dyDescent="0.35">
      <c r="A2499" s="3" t="s">
        <v>12185</v>
      </c>
      <c r="B2499">
        <v>20000000</v>
      </c>
      <c r="C2499">
        <v>45670855</v>
      </c>
      <c r="D2499">
        <f t="shared" si="38"/>
        <v>25670855</v>
      </c>
    </row>
    <row r="2500" spans="1:6" x14ac:dyDescent="0.35">
      <c r="A2500" s="3" t="s">
        <v>12189</v>
      </c>
      <c r="B2500">
        <v>17000000</v>
      </c>
      <c r="C2500">
        <v>37939782</v>
      </c>
      <c r="D2500">
        <f t="shared" ref="D2500:D2563" si="39">C2500-B2500</f>
        <v>20939782</v>
      </c>
    </row>
    <row r="2501" spans="1:6" x14ac:dyDescent="0.35">
      <c r="A2501" s="3" t="s">
        <v>302</v>
      </c>
      <c r="B2501">
        <v>170000000</v>
      </c>
      <c r="C2501">
        <v>172051787</v>
      </c>
      <c r="D2501">
        <f t="shared" si="39"/>
        <v>2051787</v>
      </c>
    </row>
    <row r="2502" spans="1:6" x14ac:dyDescent="0.35">
      <c r="A2502" s="3" t="s">
        <v>12194</v>
      </c>
      <c r="B2502">
        <v>17000000</v>
      </c>
      <c r="C2502">
        <v>30324946</v>
      </c>
      <c r="D2502">
        <f t="shared" si="39"/>
        <v>13324946</v>
      </c>
    </row>
    <row r="2503" spans="1:6" x14ac:dyDescent="0.35">
      <c r="A2503" s="3" t="s">
        <v>12197</v>
      </c>
      <c r="B2503">
        <v>17000000</v>
      </c>
      <c r="C2503">
        <v>27854896</v>
      </c>
      <c r="D2503">
        <f t="shared" si="39"/>
        <v>10854896</v>
      </c>
    </row>
    <row r="2504" spans="1:6" x14ac:dyDescent="0.35">
      <c r="A2504" s="3" t="s">
        <v>12201</v>
      </c>
      <c r="B2504">
        <v>15000000</v>
      </c>
      <c r="C2504">
        <v>41777564</v>
      </c>
      <c r="D2504">
        <f t="shared" si="39"/>
        <v>26777564</v>
      </c>
    </row>
    <row r="2505" spans="1:6" x14ac:dyDescent="0.35">
      <c r="A2505" s="3" t="s">
        <v>12204</v>
      </c>
      <c r="B2505">
        <v>17000000</v>
      </c>
      <c r="C2505">
        <v>22734486</v>
      </c>
      <c r="D2505">
        <f t="shared" si="39"/>
        <v>5734486</v>
      </c>
    </row>
    <row r="2506" spans="1:6" x14ac:dyDescent="0.35">
      <c r="A2506" s="3" t="s">
        <v>12209</v>
      </c>
      <c r="B2506">
        <v>17000000</v>
      </c>
      <c r="C2506">
        <v>44469602</v>
      </c>
      <c r="D2506">
        <f t="shared" si="39"/>
        <v>27469602</v>
      </c>
    </row>
    <row r="2507" spans="1:6" hidden="1" x14ac:dyDescent="0.35">
      <c r="A2507" s="3" t="s">
        <v>12214</v>
      </c>
      <c r="C2507">
        <v>24708699</v>
      </c>
      <c r="D2507">
        <f t="shared" si="39"/>
        <v>24708699</v>
      </c>
      <c r="E2507"/>
      <c r="F2507"/>
    </row>
    <row r="2508" spans="1:6" hidden="1" x14ac:dyDescent="0.35">
      <c r="A2508" s="3" t="s">
        <v>12221</v>
      </c>
      <c r="C2508">
        <v>21160089</v>
      </c>
      <c r="D2508">
        <f t="shared" si="39"/>
        <v>21160089</v>
      </c>
      <c r="E2508"/>
      <c r="F2508"/>
    </row>
    <row r="2509" spans="1:6" x14ac:dyDescent="0.35">
      <c r="A2509" s="3" t="s">
        <v>12226</v>
      </c>
      <c r="B2509">
        <v>17000000</v>
      </c>
      <c r="C2509">
        <v>64998368</v>
      </c>
      <c r="D2509">
        <f t="shared" si="39"/>
        <v>47998368</v>
      </c>
    </row>
    <row r="2510" spans="1:6" x14ac:dyDescent="0.35">
      <c r="A2510" s="3" t="s">
        <v>12230</v>
      </c>
      <c r="B2510">
        <v>34000000</v>
      </c>
      <c r="C2510">
        <v>19693891</v>
      </c>
      <c r="D2510">
        <f t="shared" si="39"/>
        <v>-14306109</v>
      </c>
    </row>
    <row r="2511" spans="1:6" x14ac:dyDescent="0.35">
      <c r="A2511" s="3" t="s">
        <v>12233</v>
      </c>
      <c r="B2511">
        <v>17000000</v>
      </c>
      <c r="C2511">
        <v>16311763</v>
      </c>
      <c r="D2511">
        <f t="shared" si="39"/>
        <v>-688237</v>
      </c>
    </row>
    <row r="2512" spans="1:6" x14ac:dyDescent="0.35">
      <c r="A2512" s="3" t="s">
        <v>12237</v>
      </c>
      <c r="B2512">
        <v>17000000</v>
      </c>
      <c r="C2512">
        <v>12693621</v>
      </c>
      <c r="D2512">
        <f t="shared" si="39"/>
        <v>-4306379</v>
      </c>
    </row>
    <row r="2513" spans="1:6" x14ac:dyDescent="0.35">
      <c r="A2513" s="3" t="s">
        <v>12241</v>
      </c>
      <c r="B2513">
        <v>4000000</v>
      </c>
      <c r="C2513">
        <v>15655665</v>
      </c>
      <c r="D2513">
        <f t="shared" si="39"/>
        <v>11655665</v>
      </c>
    </row>
    <row r="2514" spans="1:6" x14ac:dyDescent="0.35">
      <c r="A2514" s="3" t="s">
        <v>12248</v>
      </c>
      <c r="B2514">
        <v>17000000</v>
      </c>
      <c r="C2514">
        <v>11634458</v>
      </c>
      <c r="D2514">
        <f t="shared" si="39"/>
        <v>-5365542</v>
      </c>
    </row>
    <row r="2515" spans="1:6" x14ac:dyDescent="0.35">
      <c r="A2515" s="3" t="s">
        <v>12252</v>
      </c>
      <c r="B2515">
        <v>17000000</v>
      </c>
      <c r="C2515">
        <v>27154426</v>
      </c>
      <c r="D2515">
        <f t="shared" si="39"/>
        <v>10154426</v>
      </c>
    </row>
    <row r="2516" spans="1:6" hidden="1" x14ac:dyDescent="0.35">
      <c r="A2516" s="3" t="s">
        <v>12258</v>
      </c>
      <c r="B2516">
        <v>9000000</v>
      </c>
      <c r="D2516">
        <f t="shared" si="39"/>
        <v>-9000000</v>
      </c>
      <c r="E2516"/>
      <c r="F2516"/>
    </row>
    <row r="2517" spans="1:6" x14ac:dyDescent="0.35">
      <c r="A2517" s="3" t="s">
        <v>12264</v>
      </c>
      <c r="B2517">
        <v>17000000</v>
      </c>
      <c r="C2517">
        <v>54239856</v>
      </c>
      <c r="D2517">
        <f t="shared" si="39"/>
        <v>37239856</v>
      </c>
    </row>
    <row r="2518" spans="1:6" x14ac:dyDescent="0.35">
      <c r="A2518" s="3" t="s">
        <v>12269</v>
      </c>
      <c r="B2518">
        <v>17000000</v>
      </c>
      <c r="C2518">
        <v>8662318</v>
      </c>
      <c r="D2518">
        <f t="shared" si="39"/>
        <v>-8337682</v>
      </c>
    </row>
    <row r="2519" spans="1:6" x14ac:dyDescent="0.35">
      <c r="A2519" s="3" t="s">
        <v>12273</v>
      </c>
      <c r="B2519">
        <v>19000000</v>
      </c>
      <c r="C2519">
        <v>7156725</v>
      </c>
      <c r="D2519">
        <f t="shared" si="39"/>
        <v>-11843275</v>
      </c>
    </row>
    <row r="2520" spans="1:6" x14ac:dyDescent="0.35">
      <c r="A2520" s="3" t="s">
        <v>12277</v>
      </c>
      <c r="B2520">
        <v>17000000</v>
      </c>
      <c r="C2520">
        <v>15681020</v>
      </c>
      <c r="D2520">
        <f t="shared" si="39"/>
        <v>-1318980</v>
      </c>
    </row>
    <row r="2521" spans="1:6" hidden="1" x14ac:dyDescent="0.35">
      <c r="A2521" s="3" t="s">
        <v>12283</v>
      </c>
      <c r="C2521">
        <v>7070459</v>
      </c>
      <c r="D2521">
        <f t="shared" si="39"/>
        <v>7070459</v>
      </c>
      <c r="E2521"/>
      <c r="F2521"/>
    </row>
    <row r="2522" spans="1:6" x14ac:dyDescent="0.35">
      <c r="A2522" s="3" t="s">
        <v>12288</v>
      </c>
      <c r="B2522">
        <v>17000000</v>
      </c>
      <c r="C2522">
        <v>6855137</v>
      </c>
      <c r="D2522">
        <f t="shared" si="39"/>
        <v>-10144863</v>
      </c>
    </row>
    <row r="2523" spans="1:6" hidden="1" x14ac:dyDescent="0.35">
      <c r="A2523" s="3" t="s">
        <v>12292</v>
      </c>
      <c r="C2523">
        <v>2694071</v>
      </c>
      <c r="D2523">
        <f t="shared" si="39"/>
        <v>2694071</v>
      </c>
      <c r="E2523"/>
      <c r="F2523"/>
    </row>
    <row r="2524" spans="1:6" x14ac:dyDescent="0.35">
      <c r="A2524" s="3" t="s">
        <v>12297</v>
      </c>
      <c r="B2524">
        <v>17000000</v>
      </c>
      <c r="C2524">
        <v>2315683</v>
      </c>
      <c r="D2524">
        <f t="shared" si="39"/>
        <v>-14684317</v>
      </c>
    </row>
    <row r="2525" spans="1:6" x14ac:dyDescent="0.35">
      <c r="A2525" s="3" t="s">
        <v>12301</v>
      </c>
      <c r="B2525">
        <v>16000000</v>
      </c>
      <c r="C2525">
        <v>39825798</v>
      </c>
      <c r="D2525">
        <f t="shared" si="39"/>
        <v>23825798</v>
      </c>
    </row>
    <row r="2526" spans="1:6" x14ac:dyDescent="0.35">
      <c r="A2526" s="3" t="s">
        <v>12307</v>
      </c>
      <c r="B2526">
        <v>17000000</v>
      </c>
      <c r="C2526">
        <v>2000000</v>
      </c>
      <c r="D2526">
        <f t="shared" si="39"/>
        <v>-15000000</v>
      </c>
    </row>
    <row r="2527" spans="1:6" x14ac:dyDescent="0.35">
      <c r="A2527" s="3" t="s">
        <v>12312</v>
      </c>
      <c r="B2527">
        <v>17000000</v>
      </c>
      <c r="C2527">
        <v>1569918</v>
      </c>
      <c r="D2527">
        <f t="shared" si="39"/>
        <v>-15430082</v>
      </c>
    </row>
    <row r="2528" spans="1:6" x14ac:dyDescent="0.35">
      <c r="A2528" s="3" t="s">
        <v>12316</v>
      </c>
      <c r="B2528">
        <v>17000000</v>
      </c>
      <c r="C2528">
        <v>106869</v>
      </c>
      <c r="D2528">
        <f t="shared" si="39"/>
        <v>-16893131</v>
      </c>
    </row>
    <row r="2529" spans="1:6" x14ac:dyDescent="0.35">
      <c r="A2529" s="3" t="s">
        <v>12321</v>
      </c>
      <c r="B2529">
        <v>17000000</v>
      </c>
      <c r="C2529">
        <v>273420</v>
      </c>
      <c r="D2529">
        <f t="shared" si="39"/>
        <v>-16726580</v>
      </c>
    </row>
    <row r="2530" spans="1:6" hidden="1" x14ac:dyDescent="0.35">
      <c r="A2530" s="3" t="s">
        <v>12326</v>
      </c>
      <c r="B2530">
        <v>11000000</v>
      </c>
      <c r="D2530">
        <f t="shared" si="39"/>
        <v>-11000000</v>
      </c>
      <c r="E2530"/>
      <c r="F2530"/>
    </row>
    <row r="2531" spans="1:6" hidden="1" x14ac:dyDescent="0.35">
      <c r="A2531" s="3" t="s">
        <v>12333</v>
      </c>
      <c r="B2531">
        <v>17000000</v>
      </c>
      <c r="D2531">
        <f t="shared" si="39"/>
        <v>-17000000</v>
      </c>
      <c r="E2531"/>
      <c r="F2531"/>
    </row>
    <row r="2532" spans="1:6" x14ac:dyDescent="0.35">
      <c r="A2532" s="3" t="s">
        <v>12340</v>
      </c>
      <c r="B2532">
        <v>17000000</v>
      </c>
      <c r="C2532">
        <v>4930798</v>
      </c>
      <c r="D2532">
        <f t="shared" si="39"/>
        <v>-12069202</v>
      </c>
    </row>
    <row r="2533" spans="1:6" x14ac:dyDescent="0.35">
      <c r="A2533" s="3" t="s">
        <v>12345</v>
      </c>
      <c r="B2533">
        <v>16500000</v>
      </c>
      <c r="C2533">
        <v>59847242</v>
      </c>
      <c r="D2533">
        <f t="shared" si="39"/>
        <v>43347242</v>
      </c>
    </row>
    <row r="2534" spans="1:6" x14ac:dyDescent="0.35">
      <c r="A2534" s="3" t="s">
        <v>12349</v>
      </c>
      <c r="B2534">
        <v>16800000</v>
      </c>
      <c r="C2534">
        <v>220914</v>
      </c>
      <c r="D2534">
        <f t="shared" si="39"/>
        <v>-16579086</v>
      </c>
    </row>
    <row r="2535" spans="1:6" x14ac:dyDescent="0.35">
      <c r="A2535" s="3" t="s">
        <v>12301</v>
      </c>
      <c r="B2535">
        <v>16000000</v>
      </c>
      <c r="C2535">
        <v>39825798</v>
      </c>
      <c r="D2535">
        <f t="shared" si="39"/>
        <v>23825798</v>
      </c>
    </row>
    <row r="2536" spans="1:6" x14ac:dyDescent="0.35">
      <c r="A2536" s="3" t="s">
        <v>12354</v>
      </c>
      <c r="B2536">
        <v>15000000</v>
      </c>
      <c r="C2536">
        <v>43848100</v>
      </c>
      <c r="D2536">
        <f t="shared" si="39"/>
        <v>28848100</v>
      </c>
    </row>
    <row r="2537" spans="1:6" x14ac:dyDescent="0.35">
      <c r="A2537" s="3" t="s">
        <v>12357</v>
      </c>
      <c r="B2537">
        <v>16500000</v>
      </c>
      <c r="C2537">
        <v>42700000</v>
      </c>
      <c r="D2537">
        <f t="shared" si="39"/>
        <v>26200000</v>
      </c>
    </row>
    <row r="2538" spans="1:6" x14ac:dyDescent="0.35">
      <c r="A2538" s="3" t="s">
        <v>12361</v>
      </c>
      <c r="B2538">
        <v>16500000</v>
      </c>
      <c r="C2538">
        <v>18663911</v>
      </c>
      <c r="D2538">
        <f t="shared" si="39"/>
        <v>2163911</v>
      </c>
    </row>
    <row r="2539" spans="1:6" x14ac:dyDescent="0.35">
      <c r="A2539" s="3" t="s">
        <v>12367</v>
      </c>
      <c r="B2539">
        <v>16500000</v>
      </c>
      <c r="C2539">
        <v>11702090</v>
      </c>
      <c r="D2539">
        <f t="shared" si="39"/>
        <v>-4797910</v>
      </c>
    </row>
    <row r="2540" spans="1:6" x14ac:dyDescent="0.35">
      <c r="A2540" s="3" t="s">
        <v>12372</v>
      </c>
      <c r="B2540">
        <v>15000000</v>
      </c>
      <c r="C2540">
        <v>13005485</v>
      </c>
      <c r="D2540">
        <f t="shared" si="39"/>
        <v>-1994515</v>
      </c>
    </row>
    <row r="2541" spans="1:6" x14ac:dyDescent="0.35">
      <c r="A2541" s="3" t="s">
        <v>12375</v>
      </c>
      <c r="B2541">
        <v>16400000</v>
      </c>
      <c r="C2541">
        <v>95860116</v>
      </c>
      <c r="D2541">
        <f t="shared" si="39"/>
        <v>79460116</v>
      </c>
    </row>
    <row r="2542" spans="1:6" x14ac:dyDescent="0.35">
      <c r="A2542" s="3" t="s">
        <v>12379</v>
      </c>
      <c r="B2542">
        <v>16000000</v>
      </c>
      <c r="C2542">
        <v>127175354</v>
      </c>
      <c r="D2542">
        <f t="shared" si="39"/>
        <v>111175354</v>
      </c>
    </row>
    <row r="2543" spans="1:6" x14ac:dyDescent="0.35">
      <c r="A2543" s="3" t="s">
        <v>12384</v>
      </c>
      <c r="B2543">
        <v>16000000</v>
      </c>
      <c r="C2543">
        <v>92823600</v>
      </c>
      <c r="D2543">
        <f t="shared" si="39"/>
        <v>76823600</v>
      </c>
    </row>
    <row r="2544" spans="1:6" x14ac:dyDescent="0.35">
      <c r="A2544" s="3" t="s">
        <v>12388</v>
      </c>
      <c r="B2544">
        <v>16000000</v>
      </c>
      <c r="C2544">
        <v>54000000</v>
      </c>
      <c r="D2544">
        <f t="shared" si="39"/>
        <v>38000000</v>
      </c>
    </row>
    <row r="2545" spans="1:6" x14ac:dyDescent="0.35">
      <c r="A2545" s="3" t="s">
        <v>12392</v>
      </c>
      <c r="B2545">
        <v>15600000</v>
      </c>
      <c r="C2545">
        <v>68525609</v>
      </c>
      <c r="D2545">
        <f t="shared" si="39"/>
        <v>52925609</v>
      </c>
    </row>
    <row r="2546" spans="1:6" x14ac:dyDescent="0.35">
      <c r="A2546" s="3" t="s">
        <v>12396</v>
      </c>
      <c r="B2546">
        <v>16000000</v>
      </c>
      <c r="C2546">
        <v>52885587</v>
      </c>
      <c r="D2546">
        <f t="shared" si="39"/>
        <v>36885587</v>
      </c>
    </row>
    <row r="2547" spans="1:6" x14ac:dyDescent="0.35">
      <c r="A2547" s="3" t="s">
        <v>12401</v>
      </c>
      <c r="B2547">
        <v>15000000</v>
      </c>
      <c r="C2547">
        <v>44667095</v>
      </c>
      <c r="D2547">
        <f t="shared" si="39"/>
        <v>29667095</v>
      </c>
    </row>
    <row r="2548" spans="1:6" x14ac:dyDescent="0.35">
      <c r="A2548" s="3" t="s">
        <v>12404</v>
      </c>
      <c r="B2548">
        <v>16000000</v>
      </c>
      <c r="C2548">
        <v>42638165</v>
      </c>
      <c r="D2548">
        <f t="shared" si="39"/>
        <v>26638165</v>
      </c>
    </row>
    <row r="2549" spans="1:6" x14ac:dyDescent="0.35">
      <c r="A2549" s="3" t="s">
        <v>12408</v>
      </c>
      <c r="B2549">
        <v>16000000</v>
      </c>
      <c r="C2549">
        <v>45507053</v>
      </c>
      <c r="D2549">
        <f t="shared" si="39"/>
        <v>29507053</v>
      </c>
    </row>
    <row r="2550" spans="1:6" x14ac:dyDescent="0.35">
      <c r="A2550" s="3" t="s">
        <v>12411</v>
      </c>
      <c r="B2550">
        <v>16000000</v>
      </c>
      <c r="C2550">
        <v>39511038</v>
      </c>
      <c r="D2550">
        <f t="shared" si="39"/>
        <v>23511038</v>
      </c>
    </row>
    <row r="2551" spans="1:6" x14ac:dyDescent="0.35">
      <c r="A2551" s="3" t="s">
        <v>12416</v>
      </c>
      <c r="B2551">
        <v>18500000</v>
      </c>
      <c r="C2551">
        <v>6462576</v>
      </c>
      <c r="D2551">
        <f t="shared" si="39"/>
        <v>-12037424</v>
      </c>
    </row>
    <row r="2552" spans="1:6" x14ac:dyDescent="0.35">
      <c r="A2552" s="3" t="s">
        <v>12420</v>
      </c>
      <c r="B2552">
        <v>16000000</v>
      </c>
      <c r="C2552">
        <v>40363530</v>
      </c>
      <c r="D2552">
        <f t="shared" si="39"/>
        <v>24363530</v>
      </c>
    </row>
    <row r="2553" spans="1:6" x14ac:dyDescent="0.35">
      <c r="A2553" s="3" t="s">
        <v>12426</v>
      </c>
      <c r="B2553">
        <v>13500000</v>
      </c>
      <c r="C2553">
        <v>37623143</v>
      </c>
      <c r="D2553">
        <f t="shared" si="39"/>
        <v>24123143</v>
      </c>
    </row>
    <row r="2554" spans="1:6" hidden="1" x14ac:dyDescent="0.35">
      <c r="A2554" s="3" t="s">
        <v>12431</v>
      </c>
      <c r="D2554">
        <f t="shared" si="39"/>
        <v>0</v>
      </c>
      <c r="E2554"/>
      <c r="F2554"/>
    </row>
    <row r="2555" spans="1:6" x14ac:dyDescent="0.35">
      <c r="A2555" s="3" t="s">
        <v>12434</v>
      </c>
      <c r="B2555">
        <v>35000000</v>
      </c>
      <c r="C2555">
        <v>33357476</v>
      </c>
      <c r="D2555">
        <f t="shared" si="39"/>
        <v>-1642524</v>
      </c>
    </row>
    <row r="2556" spans="1:6" x14ac:dyDescent="0.35">
      <c r="A2556" s="3" t="s">
        <v>12437</v>
      </c>
      <c r="B2556">
        <v>16000000</v>
      </c>
      <c r="C2556">
        <v>28734552</v>
      </c>
      <c r="D2556">
        <f t="shared" si="39"/>
        <v>12734552</v>
      </c>
    </row>
    <row r="2557" spans="1:6" x14ac:dyDescent="0.35">
      <c r="A2557" s="3" t="s">
        <v>12442</v>
      </c>
      <c r="B2557">
        <v>16000000</v>
      </c>
      <c r="C2557">
        <v>37300107</v>
      </c>
      <c r="D2557">
        <f t="shared" si="39"/>
        <v>21300107</v>
      </c>
    </row>
    <row r="2558" spans="1:6" x14ac:dyDescent="0.35">
      <c r="A2558" s="3" t="s">
        <v>12445</v>
      </c>
      <c r="B2558">
        <v>17700000</v>
      </c>
      <c r="C2558">
        <v>27087695</v>
      </c>
      <c r="D2558">
        <f t="shared" si="39"/>
        <v>9387695</v>
      </c>
    </row>
    <row r="2559" spans="1:6" x14ac:dyDescent="0.35">
      <c r="A2559" s="3" t="s">
        <v>12451</v>
      </c>
      <c r="B2559">
        <v>15000000</v>
      </c>
      <c r="C2559">
        <v>30102717</v>
      </c>
      <c r="D2559">
        <f t="shared" si="39"/>
        <v>15102717</v>
      </c>
    </row>
    <row r="2560" spans="1:6" x14ac:dyDescent="0.35">
      <c r="A2560" s="3" t="s">
        <v>12457</v>
      </c>
      <c r="B2560">
        <v>8000000</v>
      </c>
      <c r="C2560">
        <v>23618786</v>
      </c>
      <c r="D2560">
        <f t="shared" si="39"/>
        <v>15618786</v>
      </c>
    </row>
    <row r="2561" spans="1:6" x14ac:dyDescent="0.35">
      <c r="A2561" s="3" t="s">
        <v>12461</v>
      </c>
      <c r="B2561">
        <v>16500000</v>
      </c>
      <c r="C2561">
        <v>26896744</v>
      </c>
      <c r="D2561">
        <f t="shared" si="39"/>
        <v>10396744</v>
      </c>
    </row>
    <row r="2562" spans="1:6" x14ac:dyDescent="0.35">
      <c r="A2562" s="3" t="s">
        <v>12464</v>
      </c>
      <c r="B2562">
        <v>15500000</v>
      </c>
      <c r="C2562">
        <v>23213577</v>
      </c>
      <c r="D2562">
        <f t="shared" si="39"/>
        <v>7713577</v>
      </c>
    </row>
    <row r="2563" spans="1:6" hidden="1" x14ac:dyDescent="0.35">
      <c r="A2563" s="3" t="s">
        <v>12469</v>
      </c>
      <c r="B2563">
        <v>25000000</v>
      </c>
      <c r="D2563">
        <f t="shared" si="39"/>
        <v>-25000000</v>
      </c>
      <c r="E2563"/>
      <c r="F2563"/>
    </row>
    <row r="2564" spans="1:6" x14ac:dyDescent="0.35">
      <c r="A2564" s="3" t="s">
        <v>10753</v>
      </c>
      <c r="B2564">
        <v>20000000</v>
      </c>
      <c r="C2564">
        <v>55461307</v>
      </c>
      <c r="D2564">
        <f t="shared" ref="D2564:D2627" si="40">C2564-B2564</f>
        <v>35461307</v>
      </c>
    </row>
    <row r="2565" spans="1:6" x14ac:dyDescent="0.35">
      <c r="A2565" s="3" t="s">
        <v>12475</v>
      </c>
      <c r="B2565">
        <v>16000000</v>
      </c>
      <c r="C2565">
        <v>20627372</v>
      </c>
      <c r="D2565">
        <f t="shared" si="40"/>
        <v>4627372</v>
      </c>
    </row>
    <row r="2566" spans="1:6" x14ac:dyDescent="0.35">
      <c r="A2566" s="3" t="s">
        <v>12480</v>
      </c>
      <c r="B2566">
        <v>16000000</v>
      </c>
      <c r="C2566">
        <v>16346122</v>
      </c>
      <c r="D2566">
        <f t="shared" si="40"/>
        <v>346122</v>
      </c>
    </row>
    <row r="2567" spans="1:6" x14ac:dyDescent="0.35">
      <c r="A2567" s="3" t="s">
        <v>12484</v>
      </c>
      <c r="B2567">
        <v>16000000</v>
      </c>
      <c r="C2567">
        <v>16204793</v>
      </c>
      <c r="D2567">
        <f t="shared" si="40"/>
        <v>204793</v>
      </c>
    </row>
    <row r="2568" spans="1:6" x14ac:dyDescent="0.35">
      <c r="A2568" s="3" t="s">
        <v>12489</v>
      </c>
      <c r="B2568">
        <v>16000000</v>
      </c>
      <c r="C2568">
        <v>15427192</v>
      </c>
      <c r="D2568">
        <f t="shared" si="40"/>
        <v>-572808</v>
      </c>
    </row>
    <row r="2569" spans="1:6" x14ac:dyDescent="0.35">
      <c r="A2569" s="3" t="s">
        <v>12494</v>
      </c>
      <c r="B2569">
        <v>16000000</v>
      </c>
      <c r="C2569">
        <v>14792779</v>
      </c>
      <c r="D2569">
        <f t="shared" si="40"/>
        <v>-1207221</v>
      </c>
    </row>
    <row r="2570" spans="1:6" x14ac:dyDescent="0.35">
      <c r="A2570" s="3" t="s">
        <v>11750</v>
      </c>
      <c r="B2570">
        <v>16000000</v>
      </c>
      <c r="C2570">
        <v>13998282</v>
      </c>
      <c r="D2570">
        <f t="shared" si="40"/>
        <v>-2001718</v>
      </c>
    </row>
    <row r="2571" spans="1:6" x14ac:dyDescent="0.35">
      <c r="A2571" s="3" t="s">
        <v>12498</v>
      </c>
      <c r="B2571">
        <v>16000000</v>
      </c>
      <c r="C2571">
        <v>19057024</v>
      </c>
      <c r="D2571">
        <f t="shared" si="40"/>
        <v>3057024</v>
      </c>
    </row>
    <row r="2572" spans="1:6" x14ac:dyDescent="0.35">
      <c r="A2572" s="3" t="s">
        <v>12504</v>
      </c>
      <c r="B2572">
        <v>16000000</v>
      </c>
      <c r="C2572">
        <v>14108518</v>
      </c>
      <c r="D2572">
        <f t="shared" si="40"/>
        <v>-1891482</v>
      </c>
    </row>
    <row r="2573" spans="1:6" x14ac:dyDescent="0.35">
      <c r="A2573" s="3" t="s">
        <v>12508</v>
      </c>
      <c r="B2573">
        <v>20000000</v>
      </c>
      <c r="C2573">
        <v>13854000</v>
      </c>
      <c r="D2573">
        <f t="shared" si="40"/>
        <v>-6146000</v>
      </c>
    </row>
    <row r="2574" spans="1:6" x14ac:dyDescent="0.35">
      <c r="A2574" s="3" t="s">
        <v>12511</v>
      </c>
      <c r="B2574">
        <v>26000000</v>
      </c>
      <c r="C2574">
        <v>77324422</v>
      </c>
      <c r="D2574">
        <f t="shared" si="40"/>
        <v>51324422</v>
      </c>
    </row>
    <row r="2575" spans="1:6" x14ac:dyDescent="0.35">
      <c r="A2575" s="3" t="s">
        <v>12515</v>
      </c>
      <c r="B2575">
        <v>16000000</v>
      </c>
      <c r="C2575">
        <v>15500000</v>
      </c>
      <c r="D2575">
        <f t="shared" si="40"/>
        <v>-500000</v>
      </c>
    </row>
    <row r="2576" spans="1:6" hidden="1" x14ac:dyDescent="0.35">
      <c r="A2576" s="3" t="s">
        <v>12521</v>
      </c>
      <c r="C2576">
        <v>11540112</v>
      </c>
      <c r="D2576">
        <f t="shared" si="40"/>
        <v>11540112</v>
      </c>
      <c r="E2576"/>
      <c r="F2576"/>
    </row>
    <row r="2577" spans="1:6" hidden="1" x14ac:dyDescent="0.35">
      <c r="A2577" s="3" t="s">
        <v>12526</v>
      </c>
      <c r="B2577">
        <v>16000000</v>
      </c>
      <c r="D2577">
        <f t="shared" si="40"/>
        <v>-16000000</v>
      </c>
      <c r="E2577"/>
      <c r="F2577"/>
    </row>
    <row r="2578" spans="1:6" x14ac:dyDescent="0.35">
      <c r="A2578" s="3" t="s">
        <v>12531</v>
      </c>
      <c r="B2578">
        <v>15000000</v>
      </c>
      <c r="C2578">
        <v>4734235</v>
      </c>
      <c r="D2578">
        <f t="shared" si="40"/>
        <v>-10265765</v>
      </c>
    </row>
    <row r="2579" spans="1:6" x14ac:dyDescent="0.35">
      <c r="A2579" s="3" t="s">
        <v>12534</v>
      </c>
      <c r="B2579">
        <v>16000000</v>
      </c>
      <c r="C2579">
        <v>4839383</v>
      </c>
      <c r="D2579">
        <f t="shared" si="40"/>
        <v>-11160617</v>
      </c>
    </row>
    <row r="2580" spans="1:6" x14ac:dyDescent="0.35">
      <c r="A2580" s="3" t="s">
        <v>12538</v>
      </c>
      <c r="B2580">
        <v>15000000</v>
      </c>
      <c r="C2580">
        <v>4193025</v>
      </c>
      <c r="D2580">
        <f t="shared" si="40"/>
        <v>-10806975</v>
      </c>
    </row>
    <row r="2581" spans="1:6" x14ac:dyDescent="0.35">
      <c r="A2581" s="3" t="s">
        <v>12543</v>
      </c>
      <c r="B2581">
        <v>16000000</v>
      </c>
      <c r="C2581">
        <v>5900000</v>
      </c>
      <c r="D2581">
        <f t="shared" si="40"/>
        <v>-10100000</v>
      </c>
    </row>
    <row r="2582" spans="1:6" x14ac:dyDescent="0.35">
      <c r="A2582" s="3" t="s">
        <v>12547</v>
      </c>
      <c r="B2582">
        <v>16000000</v>
      </c>
      <c r="C2582">
        <v>2849142</v>
      </c>
      <c r="D2582">
        <f t="shared" si="40"/>
        <v>-13150858</v>
      </c>
    </row>
    <row r="2583" spans="1:6" x14ac:dyDescent="0.35">
      <c r="A2583" s="3" t="s">
        <v>12553</v>
      </c>
      <c r="B2583">
        <v>16000000</v>
      </c>
      <c r="C2583">
        <v>1686429</v>
      </c>
      <c r="D2583">
        <f t="shared" si="40"/>
        <v>-14313571</v>
      </c>
    </row>
    <row r="2584" spans="1:6" x14ac:dyDescent="0.35">
      <c r="A2584" s="3" t="s">
        <v>12556</v>
      </c>
      <c r="B2584">
        <v>16000000</v>
      </c>
      <c r="C2584">
        <v>1984743</v>
      </c>
      <c r="D2584">
        <f t="shared" si="40"/>
        <v>-14015257</v>
      </c>
    </row>
    <row r="2585" spans="1:6" x14ac:dyDescent="0.35">
      <c r="A2585" s="3" t="s">
        <v>12561</v>
      </c>
      <c r="B2585">
        <v>16000000</v>
      </c>
      <c r="C2585">
        <v>1666262</v>
      </c>
      <c r="D2585">
        <f t="shared" si="40"/>
        <v>-14333738</v>
      </c>
    </row>
    <row r="2586" spans="1:6" x14ac:dyDescent="0.35">
      <c r="A2586" s="3" t="s">
        <v>12565</v>
      </c>
      <c r="B2586">
        <v>20000000</v>
      </c>
      <c r="C2586">
        <v>2319187</v>
      </c>
      <c r="D2586">
        <f t="shared" si="40"/>
        <v>-17680813</v>
      </c>
    </row>
    <row r="2587" spans="1:6" x14ac:dyDescent="0.35">
      <c r="A2587" s="3" t="s">
        <v>12570</v>
      </c>
      <c r="B2587">
        <v>16000000</v>
      </c>
      <c r="C2587">
        <v>13922211</v>
      </c>
      <c r="D2587">
        <f t="shared" si="40"/>
        <v>-2077789</v>
      </c>
    </row>
    <row r="2588" spans="1:6" hidden="1" x14ac:dyDescent="0.35">
      <c r="A2588" s="3" t="s">
        <v>12573</v>
      </c>
      <c r="B2588">
        <v>11000000</v>
      </c>
      <c r="D2588">
        <f t="shared" si="40"/>
        <v>-11000000</v>
      </c>
      <c r="E2588"/>
      <c r="F2588"/>
    </row>
    <row r="2589" spans="1:6" x14ac:dyDescent="0.35">
      <c r="A2589" s="3" t="s">
        <v>12579</v>
      </c>
      <c r="B2589">
        <v>15000000</v>
      </c>
      <c r="C2589">
        <v>23091</v>
      </c>
      <c r="D2589">
        <f t="shared" si="40"/>
        <v>-14976909</v>
      </c>
    </row>
    <row r="2590" spans="1:6" x14ac:dyDescent="0.35">
      <c r="A2590" s="3" t="s">
        <v>12585</v>
      </c>
      <c r="B2590">
        <v>13000000</v>
      </c>
      <c r="C2590">
        <v>336467</v>
      </c>
      <c r="D2590">
        <f t="shared" si="40"/>
        <v>-12663533</v>
      </c>
    </row>
    <row r="2591" spans="1:6" x14ac:dyDescent="0.35">
      <c r="A2591" s="3" t="s">
        <v>12589</v>
      </c>
      <c r="B2591">
        <v>16000000</v>
      </c>
      <c r="C2591">
        <v>2964</v>
      </c>
      <c r="D2591">
        <f t="shared" si="40"/>
        <v>-15997036</v>
      </c>
    </row>
    <row r="2592" spans="1:6" hidden="1" x14ac:dyDescent="0.35">
      <c r="A2592" s="3" t="s">
        <v>12593</v>
      </c>
      <c r="B2592">
        <v>16000000</v>
      </c>
      <c r="D2592">
        <f t="shared" si="40"/>
        <v>-16000000</v>
      </c>
      <c r="E2592"/>
      <c r="F2592"/>
    </row>
    <row r="2593" spans="1:6" hidden="1" x14ac:dyDescent="0.35">
      <c r="A2593" s="3" t="s">
        <v>12598</v>
      </c>
      <c r="B2593">
        <v>16000000</v>
      </c>
      <c r="D2593">
        <f t="shared" si="40"/>
        <v>-16000000</v>
      </c>
      <c r="E2593"/>
      <c r="F2593"/>
    </row>
    <row r="2594" spans="1:6" x14ac:dyDescent="0.35">
      <c r="A2594" s="3" t="s">
        <v>12603</v>
      </c>
      <c r="B2594">
        <v>16000000</v>
      </c>
      <c r="C2594">
        <v>2428883</v>
      </c>
      <c r="D2594">
        <f t="shared" si="40"/>
        <v>-13571117</v>
      </c>
    </row>
    <row r="2595" spans="1:6" x14ac:dyDescent="0.35">
      <c r="A2595" s="3" t="s">
        <v>12607</v>
      </c>
      <c r="B2595">
        <v>15600000</v>
      </c>
      <c r="C2595">
        <v>13571817</v>
      </c>
      <c r="D2595">
        <f t="shared" si="40"/>
        <v>-2028183</v>
      </c>
    </row>
    <row r="2596" spans="1:6" hidden="1" x14ac:dyDescent="0.35">
      <c r="A2596" s="3" t="s">
        <v>12612</v>
      </c>
      <c r="B2596">
        <v>34000000</v>
      </c>
      <c r="D2596">
        <f t="shared" si="40"/>
        <v>-34000000</v>
      </c>
      <c r="E2596"/>
      <c r="F2596"/>
    </row>
    <row r="2597" spans="1:6" hidden="1" x14ac:dyDescent="0.35">
      <c r="A2597" s="3" t="s">
        <v>12619</v>
      </c>
      <c r="C2597">
        <v>1554566</v>
      </c>
      <c r="D2597">
        <f t="shared" si="40"/>
        <v>1554566</v>
      </c>
      <c r="E2597"/>
      <c r="F2597"/>
    </row>
    <row r="2598" spans="1:6" hidden="1" x14ac:dyDescent="0.35">
      <c r="A2598" s="3" t="s">
        <v>12624</v>
      </c>
      <c r="C2598">
        <v>508867</v>
      </c>
      <c r="D2598">
        <f t="shared" si="40"/>
        <v>508867</v>
      </c>
      <c r="E2598"/>
      <c r="F2598"/>
    </row>
    <row r="2599" spans="1:6" x14ac:dyDescent="0.35">
      <c r="A2599" s="3" t="s">
        <v>12629</v>
      </c>
      <c r="B2599">
        <v>15500000</v>
      </c>
      <c r="C2599">
        <v>1181197</v>
      </c>
      <c r="D2599">
        <f t="shared" si="40"/>
        <v>-14318803</v>
      </c>
    </row>
    <row r="2600" spans="1:6" x14ac:dyDescent="0.35">
      <c r="A2600" s="3" t="s">
        <v>12635</v>
      </c>
      <c r="B2600">
        <v>15300000</v>
      </c>
      <c r="C2600">
        <v>81525</v>
      </c>
      <c r="D2600">
        <f t="shared" si="40"/>
        <v>-15218475</v>
      </c>
    </row>
    <row r="2601" spans="1:6" x14ac:dyDescent="0.35">
      <c r="A2601" s="3" t="s">
        <v>12641</v>
      </c>
      <c r="B2601">
        <v>15500000</v>
      </c>
      <c r="C2601">
        <v>7774730</v>
      </c>
      <c r="D2601">
        <f t="shared" si="40"/>
        <v>-7725270</v>
      </c>
    </row>
    <row r="2602" spans="1:6" x14ac:dyDescent="0.35">
      <c r="A2602" s="3" t="s">
        <v>12644</v>
      </c>
      <c r="B2602">
        <v>14000000</v>
      </c>
      <c r="C2602">
        <v>234760500</v>
      </c>
      <c r="D2602">
        <f t="shared" si="40"/>
        <v>220760500</v>
      </c>
    </row>
    <row r="2603" spans="1:6" x14ac:dyDescent="0.35">
      <c r="A2603" s="3" t="s">
        <v>12647</v>
      </c>
      <c r="B2603">
        <v>18000000</v>
      </c>
      <c r="C2603">
        <v>285761243</v>
      </c>
      <c r="D2603">
        <f t="shared" si="40"/>
        <v>267761243</v>
      </c>
    </row>
    <row r="2604" spans="1:6" x14ac:dyDescent="0.35">
      <c r="A2604" s="3" t="s">
        <v>12650</v>
      </c>
      <c r="B2604">
        <v>11000000</v>
      </c>
      <c r="C2604">
        <v>167780960</v>
      </c>
      <c r="D2604">
        <f t="shared" si="40"/>
        <v>156780960</v>
      </c>
    </row>
    <row r="2605" spans="1:6" x14ac:dyDescent="0.35">
      <c r="A2605" s="3" t="s">
        <v>12653</v>
      </c>
      <c r="B2605">
        <v>22000000</v>
      </c>
      <c r="C2605">
        <v>177200000</v>
      </c>
      <c r="D2605">
        <f t="shared" si="40"/>
        <v>155200000</v>
      </c>
    </row>
    <row r="2606" spans="1:6" x14ac:dyDescent="0.35">
      <c r="A2606" s="3" t="s">
        <v>12656</v>
      </c>
      <c r="B2606">
        <v>15000000</v>
      </c>
      <c r="C2606">
        <v>176781728</v>
      </c>
      <c r="D2606">
        <f t="shared" si="40"/>
        <v>161781728</v>
      </c>
    </row>
    <row r="2607" spans="1:6" x14ac:dyDescent="0.35">
      <c r="A2607" s="3" t="s">
        <v>12662</v>
      </c>
      <c r="B2607">
        <v>15000000</v>
      </c>
      <c r="C2607">
        <v>128067808</v>
      </c>
      <c r="D2607">
        <f t="shared" si="40"/>
        <v>113067808</v>
      </c>
    </row>
    <row r="2608" spans="1:6" x14ac:dyDescent="0.35">
      <c r="A2608" s="3" t="s">
        <v>12667</v>
      </c>
      <c r="B2608">
        <v>15000000</v>
      </c>
      <c r="C2608">
        <v>130058047</v>
      </c>
      <c r="D2608">
        <f t="shared" si="40"/>
        <v>115058047</v>
      </c>
    </row>
    <row r="2609" spans="1:6" x14ac:dyDescent="0.35">
      <c r="A2609" s="3" t="s">
        <v>12671</v>
      </c>
      <c r="B2609">
        <v>15000000</v>
      </c>
      <c r="C2609">
        <v>138795342</v>
      </c>
      <c r="D2609">
        <f t="shared" si="40"/>
        <v>123795342</v>
      </c>
    </row>
    <row r="2610" spans="1:6" x14ac:dyDescent="0.35">
      <c r="A2610" s="3" t="s">
        <v>12674</v>
      </c>
      <c r="B2610">
        <v>15000000</v>
      </c>
      <c r="C2610">
        <v>111936400</v>
      </c>
      <c r="D2610">
        <f t="shared" si="40"/>
        <v>96936400</v>
      </c>
    </row>
    <row r="2611" spans="1:6" hidden="1" x14ac:dyDescent="0.35">
      <c r="A2611" s="3" t="s">
        <v>12680</v>
      </c>
      <c r="D2611">
        <f t="shared" si="40"/>
        <v>0</v>
      </c>
      <c r="E2611"/>
      <c r="F2611"/>
    </row>
    <row r="2612" spans="1:6" x14ac:dyDescent="0.35">
      <c r="A2612" s="3" t="s">
        <v>12685</v>
      </c>
      <c r="B2612">
        <v>15500000</v>
      </c>
      <c r="C2612">
        <v>317040</v>
      </c>
      <c r="D2612">
        <f t="shared" si="40"/>
        <v>-15182960</v>
      </c>
    </row>
    <row r="2613" spans="1:6" x14ac:dyDescent="0.35">
      <c r="A2613" s="3" t="s">
        <v>12689</v>
      </c>
      <c r="B2613">
        <v>15000000</v>
      </c>
      <c r="C2613">
        <v>94175854</v>
      </c>
      <c r="D2613">
        <f t="shared" si="40"/>
        <v>79175854</v>
      </c>
    </row>
    <row r="2614" spans="1:6" hidden="1" x14ac:dyDescent="0.35">
      <c r="A2614" s="3" t="s">
        <v>12696</v>
      </c>
      <c r="D2614">
        <f t="shared" si="40"/>
        <v>0</v>
      </c>
      <c r="E2614"/>
      <c r="F2614"/>
    </row>
    <row r="2615" spans="1:6" hidden="1" x14ac:dyDescent="0.35">
      <c r="A2615" s="3" t="s">
        <v>2158</v>
      </c>
      <c r="B2615">
        <v>100000000</v>
      </c>
      <c r="D2615">
        <f t="shared" si="40"/>
        <v>-100000000</v>
      </c>
      <c r="E2615"/>
      <c r="F2615"/>
    </row>
    <row r="2616" spans="1:6" x14ac:dyDescent="0.35">
      <c r="A2616" s="3" t="s">
        <v>12703</v>
      </c>
      <c r="B2616">
        <v>14000000</v>
      </c>
      <c r="C2616">
        <v>91121452</v>
      </c>
      <c r="D2616">
        <f t="shared" si="40"/>
        <v>77121452</v>
      </c>
    </row>
    <row r="2617" spans="1:6" x14ac:dyDescent="0.35">
      <c r="A2617" s="3" t="s">
        <v>12707</v>
      </c>
      <c r="B2617">
        <v>10000000</v>
      </c>
      <c r="C2617">
        <v>69800000</v>
      </c>
      <c r="D2617">
        <f t="shared" si="40"/>
        <v>59800000</v>
      </c>
    </row>
    <row r="2618" spans="1:6" hidden="1" x14ac:dyDescent="0.35">
      <c r="A2618" s="3" t="s">
        <v>12710</v>
      </c>
      <c r="C2618">
        <v>79900000</v>
      </c>
      <c r="D2618">
        <f t="shared" si="40"/>
        <v>79900000</v>
      </c>
      <c r="E2618"/>
      <c r="F2618"/>
    </row>
    <row r="2619" spans="1:6" x14ac:dyDescent="0.35">
      <c r="A2619" s="3" t="s">
        <v>12714</v>
      </c>
      <c r="B2619">
        <v>15000000</v>
      </c>
      <c r="C2619">
        <v>64001297</v>
      </c>
      <c r="D2619">
        <f t="shared" si="40"/>
        <v>49001297</v>
      </c>
    </row>
    <row r="2620" spans="1:6" x14ac:dyDescent="0.35">
      <c r="A2620" s="3" t="s">
        <v>12719</v>
      </c>
      <c r="B2620">
        <v>20000000</v>
      </c>
      <c r="C2620">
        <v>71588220</v>
      </c>
      <c r="D2620">
        <f t="shared" si="40"/>
        <v>51588220</v>
      </c>
    </row>
    <row r="2621" spans="1:6" x14ac:dyDescent="0.35">
      <c r="A2621" s="3" t="s">
        <v>12170</v>
      </c>
      <c r="B2621">
        <v>300000</v>
      </c>
      <c r="C2621">
        <v>47000000</v>
      </c>
      <c r="D2621">
        <f t="shared" si="40"/>
        <v>46700000</v>
      </c>
    </row>
    <row r="2622" spans="1:6" x14ac:dyDescent="0.35">
      <c r="A2622" s="3" t="s">
        <v>12723</v>
      </c>
      <c r="B2622">
        <v>15000000</v>
      </c>
      <c r="C2622">
        <v>61400000</v>
      </c>
      <c r="D2622">
        <f t="shared" si="40"/>
        <v>46400000</v>
      </c>
    </row>
    <row r="2623" spans="1:6" x14ac:dyDescent="0.35">
      <c r="A2623" s="3" t="s">
        <v>12728</v>
      </c>
      <c r="B2623">
        <v>15000000</v>
      </c>
      <c r="C2623">
        <v>101978840</v>
      </c>
      <c r="D2623">
        <f t="shared" si="40"/>
        <v>86978840</v>
      </c>
    </row>
    <row r="2624" spans="1:6" x14ac:dyDescent="0.35">
      <c r="A2624" s="3" t="s">
        <v>12733</v>
      </c>
      <c r="B2624">
        <v>9800000</v>
      </c>
      <c r="C2624">
        <v>56437947</v>
      </c>
      <c r="D2624">
        <f t="shared" si="40"/>
        <v>46637947</v>
      </c>
    </row>
    <row r="2625" spans="1:6" x14ac:dyDescent="0.35">
      <c r="A2625" s="3" t="s">
        <v>12736</v>
      </c>
      <c r="B2625">
        <v>15000000</v>
      </c>
      <c r="C2625">
        <v>73326666</v>
      </c>
      <c r="D2625">
        <f t="shared" si="40"/>
        <v>58326666</v>
      </c>
    </row>
    <row r="2626" spans="1:6" x14ac:dyDescent="0.35">
      <c r="A2626" s="3" t="s">
        <v>12740</v>
      </c>
      <c r="B2626">
        <v>15000000</v>
      </c>
      <c r="C2626">
        <v>55184721</v>
      </c>
      <c r="D2626">
        <f t="shared" si="40"/>
        <v>40184721</v>
      </c>
    </row>
    <row r="2627" spans="1:6" x14ac:dyDescent="0.35">
      <c r="A2627" s="3" t="s">
        <v>12745</v>
      </c>
      <c r="B2627">
        <v>15000000</v>
      </c>
      <c r="C2627">
        <v>50003300</v>
      </c>
      <c r="D2627">
        <f t="shared" si="40"/>
        <v>35003300</v>
      </c>
    </row>
    <row r="2628" spans="1:6" x14ac:dyDescent="0.35">
      <c r="A2628" s="3" t="s">
        <v>12749</v>
      </c>
      <c r="B2628">
        <v>17000000</v>
      </c>
      <c r="C2628">
        <v>54322273</v>
      </c>
      <c r="D2628">
        <f t="shared" ref="D2628:D2691" si="41">C2628-B2628</f>
        <v>37322273</v>
      </c>
    </row>
    <row r="2629" spans="1:6" x14ac:dyDescent="0.35">
      <c r="A2629" s="3" t="s">
        <v>12754</v>
      </c>
      <c r="B2629">
        <v>15000000</v>
      </c>
      <c r="C2629">
        <v>47860214</v>
      </c>
      <c r="D2629">
        <f t="shared" si="41"/>
        <v>32860214</v>
      </c>
    </row>
    <row r="2630" spans="1:6" x14ac:dyDescent="0.35">
      <c r="A2630" s="3" t="s">
        <v>12757</v>
      </c>
      <c r="B2630">
        <v>15000000</v>
      </c>
      <c r="C2630">
        <v>47811275</v>
      </c>
      <c r="D2630">
        <f t="shared" si="41"/>
        <v>32811275</v>
      </c>
    </row>
    <row r="2631" spans="1:6" hidden="1" x14ac:dyDescent="0.35">
      <c r="A2631" s="3" t="s">
        <v>12761</v>
      </c>
      <c r="B2631">
        <v>15000000</v>
      </c>
      <c r="D2631">
        <f t="shared" si="41"/>
        <v>-15000000</v>
      </c>
      <c r="E2631"/>
      <c r="F2631"/>
    </row>
    <row r="2632" spans="1:6" x14ac:dyDescent="0.35">
      <c r="A2632" s="3" t="s">
        <v>12764</v>
      </c>
      <c r="B2632">
        <v>15000000</v>
      </c>
      <c r="C2632">
        <v>43022524</v>
      </c>
      <c r="D2632">
        <f t="shared" si="41"/>
        <v>28022524</v>
      </c>
    </row>
    <row r="2633" spans="1:6" x14ac:dyDescent="0.35">
      <c r="A2633" s="3" t="s">
        <v>12771</v>
      </c>
      <c r="B2633">
        <v>17000000</v>
      </c>
      <c r="C2633">
        <v>42672630</v>
      </c>
      <c r="D2633">
        <f t="shared" si="41"/>
        <v>25672630</v>
      </c>
    </row>
    <row r="2634" spans="1:6" x14ac:dyDescent="0.35">
      <c r="A2634" s="3" t="s">
        <v>12775</v>
      </c>
      <c r="B2634">
        <v>15000000</v>
      </c>
      <c r="C2634">
        <v>42919096</v>
      </c>
      <c r="D2634">
        <f t="shared" si="41"/>
        <v>27919096</v>
      </c>
    </row>
    <row r="2635" spans="1:6" x14ac:dyDescent="0.35">
      <c r="A2635" s="3" t="s">
        <v>12779</v>
      </c>
      <c r="B2635">
        <v>15000000</v>
      </c>
      <c r="C2635">
        <v>42592530</v>
      </c>
      <c r="D2635">
        <f t="shared" si="41"/>
        <v>27592530</v>
      </c>
    </row>
    <row r="2636" spans="1:6" x14ac:dyDescent="0.35">
      <c r="A2636" s="3" t="s">
        <v>12783</v>
      </c>
      <c r="B2636">
        <v>15000000</v>
      </c>
      <c r="C2636">
        <v>40064955</v>
      </c>
      <c r="D2636">
        <f t="shared" si="41"/>
        <v>25064955</v>
      </c>
    </row>
    <row r="2637" spans="1:6" hidden="1" x14ac:dyDescent="0.35">
      <c r="A2637" s="3" t="s">
        <v>12788</v>
      </c>
      <c r="C2637">
        <v>39100956</v>
      </c>
      <c r="D2637">
        <f t="shared" si="41"/>
        <v>39100956</v>
      </c>
      <c r="E2637"/>
      <c r="F2637"/>
    </row>
    <row r="2638" spans="1:6" x14ac:dyDescent="0.35">
      <c r="A2638" s="3" t="s">
        <v>12792</v>
      </c>
      <c r="B2638">
        <v>10000000</v>
      </c>
      <c r="C2638">
        <v>44886089</v>
      </c>
      <c r="D2638">
        <f t="shared" si="41"/>
        <v>34886089</v>
      </c>
    </row>
    <row r="2639" spans="1:6" x14ac:dyDescent="0.35">
      <c r="A2639" s="3" t="s">
        <v>12797</v>
      </c>
      <c r="B2639">
        <v>16000000</v>
      </c>
      <c r="C2639">
        <v>37882551</v>
      </c>
      <c r="D2639">
        <f t="shared" si="41"/>
        <v>21882551</v>
      </c>
    </row>
    <row r="2640" spans="1:6" x14ac:dyDescent="0.35">
      <c r="A2640" s="3" t="s">
        <v>12800</v>
      </c>
      <c r="B2640">
        <v>7000000</v>
      </c>
      <c r="C2640">
        <v>40983001</v>
      </c>
      <c r="D2640">
        <f t="shared" si="41"/>
        <v>33983001</v>
      </c>
    </row>
    <row r="2641" spans="1:4" x14ac:dyDescent="0.35">
      <c r="A2641" s="3" t="s">
        <v>7198</v>
      </c>
      <c r="B2641">
        <v>37000000</v>
      </c>
      <c r="C2641">
        <v>20991497</v>
      </c>
      <c r="D2641">
        <f t="shared" si="41"/>
        <v>-16008503</v>
      </c>
    </row>
    <row r="2642" spans="1:4" x14ac:dyDescent="0.35">
      <c r="A2642" s="3" t="s">
        <v>12803</v>
      </c>
      <c r="B2642">
        <v>15000000</v>
      </c>
      <c r="C2642">
        <v>35007180</v>
      </c>
      <c r="D2642">
        <f t="shared" si="41"/>
        <v>20007180</v>
      </c>
    </row>
    <row r="2643" spans="1:4" x14ac:dyDescent="0.35">
      <c r="A2643" s="3" t="s">
        <v>12808</v>
      </c>
      <c r="B2643">
        <v>15000000</v>
      </c>
      <c r="C2643">
        <v>35887263</v>
      </c>
      <c r="D2643">
        <f t="shared" si="41"/>
        <v>20887263</v>
      </c>
    </row>
    <row r="2644" spans="1:4" x14ac:dyDescent="0.35">
      <c r="A2644" s="3" t="s">
        <v>12811</v>
      </c>
      <c r="B2644">
        <v>16000000</v>
      </c>
      <c r="C2644">
        <v>34308901</v>
      </c>
      <c r="D2644">
        <f t="shared" si="41"/>
        <v>18308901</v>
      </c>
    </row>
    <row r="2645" spans="1:4" x14ac:dyDescent="0.35">
      <c r="A2645" s="3" t="s">
        <v>12815</v>
      </c>
      <c r="B2645">
        <v>15000000</v>
      </c>
      <c r="C2645">
        <v>33771174</v>
      </c>
      <c r="D2645">
        <f t="shared" si="41"/>
        <v>18771174</v>
      </c>
    </row>
    <row r="2646" spans="1:4" x14ac:dyDescent="0.35">
      <c r="A2646" s="3" t="s">
        <v>12819</v>
      </c>
      <c r="B2646">
        <v>15000000</v>
      </c>
      <c r="C2646">
        <v>6000000</v>
      </c>
      <c r="D2646">
        <f t="shared" si="41"/>
        <v>-9000000</v>
      </c>
    </row>
    <row r="2647" spans="1:4" x14ac:dyDescent="0.35">
      <c r="A2647" s="3" t="s">
        <v>12823</v>
      </c>
      <c r="B2647">
        <v>15000000</v>
      </c>
      <c r="C2647">
        <v>33386128</v>
      </c>
      <c r="D2647">
        <f t="shared" si="41"/>
        <v>18386128</v>
      </c>
    </row>
    <row r="2648" spans="1:4" x14ac:dyDescent="0.35">
      <c r="A2648" s="3" t="s">
        <v>12826</v>
      </c>
      <c r="B2648">
        <v>15000000</v>
      </c>
      <c r="C2648">
        <v>37877959</v>
      </c>
      <c r="D2648">
        <f t="shared" si="41"/>
        <v>22877959</v>
      </c>
    </row>
    <row r="2649" spans="1:4" x14ac:dyDescent="0.35">
      <c r="A2649" s="3" t="s">
        <v>12830</v>
      </c>
      <c r="B2649">
        <v>15000000</v>
      </c>
      <c r="C2649">
        <v>32721635</v>
      </c>
      <c r="D2649">
        <f t="shared" si="41"/>
        <v>17721635</v>
      </c>
    </row>
    <row r="2650" spans="1:4" x14ac:dyDescent="0.35">
      <c r="A2650" s="3" t="s">
        <v>12834</v>
      </c>
      <c r="B2650">
        <v>15000000</v>
      </c>
      <c r="C2650">
        <v>31585300</v>
      </c>
      <c r="D2650">
        <f t="shared" si="41"/>
        <v>16585300</v>
      </c>
    </row>
    <row r="2651" spans="1:4" x14ac:dyDescent="0.35">
      <c r="A2651" s="3" t="s">
        <v>12839</v>
      </c>
      <c r="B2651">
        <v>15000000</v>
      </c>
      <c r="C2651">
        <v>30259652</v>
      </c>
      <c r="D2651">
        <f t="shared" si="41"/>
        <v>15259652</v>
      </c>
    </row>
    <row r="2652" spans="1:4" x14ac:dyDescent="0.35">
      <c r="A2652" s="3" t="s">
        <v>1300</v>
      </c>
      <c r="B2652">
        <v>125000000</v>
      </c>
      <c r="C2652">
        <v>163192114</v>
      </c>
      <c r="D2652">
        <f t="shared" si="41"/>
        <v>38192114</v>
      </c>
    </row>
    <row r="2653" spans="1:4" x14ac:dyDescent="0.35">
      <c r="A2653" s="3" t="s">
        <v>12842</v>
      </c>
      <c r="B2653">
        <v>16000000</v>
      </c>
      <c r="C2653">
        <v>30857814</v>
      </c>
      <c r="D2653">
        <f t="shared" si="41"/>
        <v>14857814</v>
      </c>
    </row>
    <row r="2654" spans="1:4" x14ac:dyDescent="0.35">
      <c r="A2654" s="3" t="s">
        <v>12846</v>
      </c>
      <c r="B2654">
        <v>15000000</v>
      </c>
      <c r="C2654">
        <v>30226144</v>
      </c>
      <c r="D2654">
        <f t="shared" si="41"/>
        <v>15226144</v>
      </c>
    </row>
    <row r="2655" spans="1:4" x14ac:dyDescent="0.35">
      <c r="A2655" s="3" t="s">
        <v>12850</v>
      </c>
      <c r="B2655">
        <v>15000000</v>
      </c>
      <c r="C2655">
        <v>35054909</v>
      </c>
      <c r="D2655">
        <f t="shared" si="41"/>
        <v>20054909</v>
      </c>
    </row>
    <row r="2656" spans="1:4" x14ac:dyDescent="0.35">
      <c r="A2656" s="3" t="s">
        <v>12856</v>
      </c>
      <c r="B2656">
        <v>15000000</v>
      </c>
      <c r="C2656">
        <v>29302097</v>
      </c>
      <c r="D2656">
        <f t="shared" si="41"/>
        <v>14302097</v>
      </c>
    </row>
    <row r="2657" spans="1:4" x14ac:dyDescent="0.35">
      <c r="A2657" s="3" t="s">
        <v>12859</v>
      </c>
      <c r="B2657">
        <v>15000000</v>
      </c>
      <c r="C2657">
        <v>29106737</v>
      </c>
      <c r="D2657">
        <f t="shared" si="41"/>
        <v>14106737</v>
      </c>
    </row>
    <row r="2658" spans="1:4" x14ac:dyDescent="0.35">
      <c r="A2658" s="3" t="s">
        <v>12864</v>
      </c>
      <c r="B2658">
        <v>15000000</v>
      </c>
      <c r="C2658">
        <v>28637507</v>
      </c>
      <c r="D2658">
        <f t="shared" si="41"/>
        <v>13637507</v>
      </c>
    </row>
    <row r="2659" spans="1:4" x14ac:dyDescent="0.35">
      <c r="A2659" s="3" t="s">
        <v>12868</v>
      </c>
      <c r="B2659">
        <v>15000000</v>
      </c>
      <c r="C2659">
        <v>30127963</v>
      </c>
      <c r="D2659">
        <f t="shared" si="41"/>
        <v>15127963</v>
      </c>
    </row>
    <row r="2660" spans="1:4" x14ac:dyDescent="0.35">
      <c r="A2660" s="3" t="s">
        <v>12873</v>
      </c>
      <c r="B2660">
        <v>14000000</v>
      </c>
      <c r="C2660">
        <v>32645546</v>
      </c>
      <c r="D2660">
        <f t="shared" si="41"/>
        <v>18645546</v>
      </c>
    </row>
    <row r="2661" spans="1:4" x14ac:dyDescent="0.35">
      <c r="A2661" s="3" t="s">
        <v>12877</v>
      </c>
      <c r="B2661">
        <v>15000000</v>
      </c>
      <c r="C2661">
        <v>27441122</v>
      </c>
      <c r="D2661">
        <f t="shared" si="41"/>
        <v>12441122</v>
      </c>
    </row>
    <row r="2662" spans="1:4" x14ac:dyDescent="0.35">
      <c r="A2662" s="3" t="s">
        <v>12880</v>
      </c>
      <c r="B2662">
        <v>15000000</v>
      </c>
      <c r="C2662">
        <v>28014536</v>
      </c>
      <c r="D2662">
        <f t="shared" si="41"/>
        <v>13014536</v>
      </c>
    </row>
    <row r="2663" spans="1:4" x14ac:dyDescent="0.35">
      <c r="A2663" s="3" t="s">
        <v>12885</v>
      </c>
      <c r="B2663">
        <v>15000000</v>
      </c>
      <c r="C2663">
        <v>33860010</v>
      </c>
      <c r="D2663">
        <f t="shared" si="41"/>
        <v>18860010</v>
      </c>
    </row>
    <row r="2664" spans="1:4" x14ac:dyDescent="0.35">
      <c r="A2664" s="3" t="s">
        <v>12892</v>
      </c>
      <c r="B2664">
        <v>15000000</v>
      </c>
      <c r="C2664">
        <v>26421314</v>
      </c>
      <c r="D2664">
        <f t="shared" si="41"/>
        <v>11421314</v>
      </c>
    </row>
    <row r="2665" spans="1:4" x14ac:dyDescent="0.35">
      <c r="A2665" s="3" t="s">
        <v>12897</v>
      </c>
      <c r="B2665">
        <v>15000000</v>
      </c>
      <c r="C2665">
        <v>24881000</v>
      </c>
      <c r="D2665">
        <f t="shared" si="41"/>
        <v>9881000</v>
      </c>
    </row>
    <row r="2666" spans="1:4" x14ac:dyDescent="0.35">
      <c r="A2666" s="3" t="s">
        <v>12901</v>
      </c>
      <c r="B2666">
        <v>15000000</v>
      </c>
      <c r="C2666">
        <v>23089926</v>
      </c>
      <c r="D2666">
        <f t="shared" si="41"/>
        <v>8089926</v>
      </c>
    </row>
    <row r="2667" spans="1:4" x14ac:dyDescent="0.35">
      <c r="A2667" s="3" t="s">
        <v>12907</v>
      </c>
      <c r="B2667">
        <v>15000000</v>
      </c>
      <c r="C2667">
        <v>26161406</v>
      </c>
      <c r="D2667">
        <f t="shared" si="41"/>
        <v>11161406</v>
      </c>
    </row>
    <row r="2668" spans="1:4" x14ac:dyDescent="0.35">
      <c r="A2668" s="3" t="s">
        <v>12911</v>
      </c>
      <c r="B2668">
        <v>11500000</v>
      </c>
      <c r="C2668">
        <v>22954968</v>
      </c>
      <c r="D2668">
        <f t="shared" si="41"/>
        <v>11454968</v>
      </c>
    </row>
    <row r="2669" spans="1:4" x14ac:dyDescent="0.35">
      <c r="A2669" s="3" t="s">
        <v>12915</v>
      </c>
      <c r="B2669">
        <v>15000000</v>
      </c>
      <c r="C2669">
        <v>26384919</v>
      </c>
      <c r="D2669">
        <f t="shared" si="41"/>
        <v>11384919</v>
      </c>
    </row>
    <row r="2670" spans="1:4" x14ac:dyDescent="0.35">
      <c r="A2670" s="3" t="s">
        <v>12919</v>
      </c>
      <c r="B2670">
        <v>15000000</v>
      </c>
      <c r="C2670">
        <v>22189039</v>
      </c>
      <c r="D2670">
        <f t="shared" si="41"/>
        <v>7189039</v>
      </c>
    </row>
    <row r="2671" spans="1:4" x14ac:dyDescent="0.35">
      <c r="A2671" s="3" t="s">
        <v>12925</v>
      </c>
      <c r="B2671">
        <v>15000000</v>
      </c>
      <c r="C2671">
        <v>20998709</v>
      </c>
      <c r="D2671">
        <f t="shared" si="41"/>
        <v>5998709</v>
      </c>
    </row>
    <row r="2672" spans="1:4" x14ac:dyDescent="0.35">
      <c r="A2672" s="3" t="s">
        <v>12929</v>
      </c>
      <c r="B2672">
        <v>15000000</v>
      </c>
      <c r="C2672">
        <v>20801344</v>
      </c>
      <c r="D2672">
        <f t="shared" si="41"/>
        <v>5801344</v>
      </c>
    </row>
    <row r="2673" spans="1:6" x14ac:dyDescent="0.35">
      <c r="A2673" s="3" t="s">
        <v>12934</v>
      </c>
      <c r="B2673">
        <v>14000000</v>
      </c>
      <c r="C2673">
        <v>21468807</v>
      </c>
      <c r="D2673">
        <f t="shared" si="41"/>
        <v>7468807</v>
      </c>
    </row>
    <row r="2674" spans="1:6" x14ac:dyDescent="0.35">
      <c r="A2674" s="3" t="s">
        <v>12937</v>
      </c>
      <c r="B2674">
        <v>15000000</v>
      </c>
      <c r="C2674">
        <v>19158074</v>
      </c>
      <c r="D2674">
        <f t="shared" si="41"/>
        <v>4158074</v>
      </c>
    </row>
    <row r="2675" spans="1:6" x14ac:dyDescent="0.35">
      <c r="A2675" s="3" t="s">
        <v>12942</v>
      </c>
      <c r="B2675">
        <v>20000000</v>
      </c>
      <c r="C2675">
        <v>18843314</v>
      </c>
      <c r="D2675">
        <f t="shared" si="41"/>
        <v>-1156686</v>
      </c>
    </row>
    <row r="2676" spans="1:6" x14ac:dyDescent="0.35">
      <c r="A2676" s="3" t="s">
        <v>12946</v>
      </c>
      <c r="B2676">
        <v>15000000</v>
      </c>
      <c r="C2676">
        <v>20566327</v>
      </c>
      <c r="D2676">
        <f t="shared" si="41"/>
        <v>5566327</v>
      </c>
    </row>
    <row r="2677" spans="1:6" x14ac:dyDescent="0.35">
      <c r="A2677" s="3" t="s">
        <v>12950</v>
      </c>
      <c r="B2677">
        <v>15000000</v>
      </c>
      <c r="C2677">
        <v>20218921</v>
      </c>
      <c r="D2677">
        <f t="shared" si="41"/>
        <v>5218921</v>
      </c>
    </row>
    <row r="2678" spans="1:6" x14ac:dyDescent="0.35">
      <c r="A2678" s="3" t="s">
        <v>12955</v>
      </c>
      <c r="B2678">
        <v>15000000</v>
      </c>
      <c r="C2678">
        <v>17411331</v>
      </c>
      <c r="D2678">
        <f t="shared" si="41"/>
        <v>2411331</v>
      </c>
    </row>
    <row r="2679" spans="1:6" x14ac:dyDescent="0.35">
      <c r="A2679" s="3" t="s">
        <v>12959</v>
      </c>
      <c r="B2679">
        <v>15000000</v>
      </c>
      <c r="C2679">
        <v>21383298</v>
      </c>
      <c r="D2679">
        <f t="shared" si="41"/>
        <v>6383298</v>
      </c>
    </row>
    <row r="2680" spans="1:6" x14ac:dyDescent="0.35">
      <c r="A2680" s="3" t="s">
        <v>12964</v>
      </c>
      <c r="B2680">
        <v>15000000</v>
      </c>
      <c r="C2680">
        <v>24984868</v>
      </c>
      <c r="D2680">
        <f t="shared" si="41"/>
        <v>9984868</v>
      </c>
    </row>
    <row r="2681" spans="1:6" x14ac:dyDescent="0.35">
      <c r="A2681" s="3" t="s">
        <v>12969</v>
      </c>
      <c r="B2681">
        <v>15000000</v>
      </c>
      <c r="C2681">
        <v>16459004</v>
      </c>
      <c r="D2681">
        <f t="shared" si="41"/>
        <v>1459004</v>
      </c>
    </row>
    <row r="2682" spans="1:6" x14ac:dyDescent="0.35">
      <c r="A2682" s="3" t="s">
        <v>12973</v>
      </c>
      <c r="B2682">
        <v>15000000</v>
      </c>
      <c r="C2682">
        <v>15700000</v>
      </c>
      <c r="D2682">
        <f t="shared" si="41"/>
        <v>700000</v>
      </c>
    </row>
    <row r="2683" spans="1:6" x14ac:dyDescent="0.35">
      <c r="A2683" s="3" t="s">
        <v>12978</v>
      </c>
      <c r="B2683">
        <v>15000000</v>
      </c>
      <c r="C2683">
        <v>15100000</v>
      </c>
      <c r="D2683">
        <f t="shared" si="41"/>
        <v>100000</v>
      </c>
    </row>
    <row r="2684" spans="1:6" x14ac:dyDescent="0.35">
      <c r="A2684" s="3" t="s">
        <v>12981</v>
      </c>
      <c r="B2684">
        <v>15000000</v>
      </c>
      <c r="C2684">
        <v>14938570</v>
      </c>
      <c r="D2684">
        <f t="shared" si="41"/>
        <v>-61430</v>
      </c>
    </row>
    <row r="2685" spans="1:6" x14ac:dyDescent="0.35">
      <c r="A2685" s="3" t="s">
        <v>12985</v>
      </c>
      <c r="B2685">
        <v>15000000</v>
      </c>
      <c r="C2685">
        <v>17237244</v>
      </c>
      <c r="D2685">
        <f t="shared" si="41"/>
        <v>2237244</v>
      </c>
    </row>
    <row r="2686" spans="1:6" x14ac:dyDescent="0.35">
      <c r="A2686" s="3" t="s">
        <v>12990</v>
      </c>
      <c r="B2686">
        <v>15000000</v>
      </c>
      <c r="C2686">
        <v>14249005</v>
      </c>
      <c r="D2686">
        <f t="shared" si="41"/>
        <v>-750995</v>
      </c>
    </row>
    <row r="2687" spans="1:6" x14ac:dyDescent="0.35">
      <c r="A2687" s="3" t="s">
        <v>12996</v>
      </c>
      <c r="B2687">
        <v>15000000</v>
      </c>
      <c r="C2687">
        <v>12701880</v>
      </c>
      <c r="D2687">
        <f t="shared" si="41"/>
        <v>-2298120</v>
      </c>
    </row>
    <row r="2688" spans="1:6" hidden="1" x14ac:dyDescent="0.35">
      <c r="A2688" s="3" t="s">
        <v>13002</v>
      </c>
      <c r="C2688">
        <v>10353690</v>
      </c>
      <c r="D2688">
        <f t="shared" si="41"/>
        <v>10353690</v>
      </c>
      <c r="E2688"/>
      <c r="F2688"/>
    </row>
    <row r="2689" spans="1:6" x14ac:dyDescent="0.35">
      <c r="A2689" s="3" t="s">
        <v>13008</v>
      </c>
      <c r="B2689">
        <v>15000000</v>
      </c>
      <c r="C2689">
        <v>12801190</v>
      </c>
      <c r="D2689">
        <f t="shared" si="41"/>
        <v>-2198810</v>
      </c>
    </row>
    <row r="2690" spans="1:6" x14ac:dyDescent="0.35">
      <c r="A2690" s="3" t="s">
        <v>13014</v>
      </c>
      <c r="B2690">
        <v>15000000</v>
      </c>
      <c r="C2690">
        <v>12549485</v>
      </c>
      <c r="D2690">
        <f t="shared" si="41"/>
        <v>-2450515</v>
      </c>
    </row>
    <row r="2691" spans="1:6" x14ac:dyDescent="0.35">
      <c r="A2691" s="3" t="s">
        <v>13018</v>
      </c>
      <c r="B2691">
        <v>15000000</v>
      </c>
      <c r="C2691">
        <v>13766014</v>
      </c>
      <c r="D2691">
        <f t="shared" si="41"/>
        <v>-1233986</v>
      </c>
    </row>
    <row r="2692" spans="1:6" x14ac:dyDescent="0.35">
      <c r="A2692" s="3" t="s">
        <v>13022</v>
      </c>
      <c r="B2692">
        <v>15000000</v>
      </c>
      <c r="C2692">
        <v>13034417</v>
      </c>
      <c r="D2692">
        <f t="shared" ref="D2692:D2755" si="42">C2692-B2692</f>
        <v>-1965583</v>
      </c>
    </row>
    <row r="2693" spans="1:6" hidden="1" x14ac:dyDescent="0.35">
      <c r="A2693" s="3" t="s">
        <v>13026</v>
      </c>
      <c r="C2693">
        <v>11632420</v>
      </c>
      <c r="D2693">
        <f t="shared" si="42"/>
        <v>11632420</v>
      </c>
      <c r="E2693"/>
      <c r="F2693"/>
    </row>
    <row r="2694" spans="1:6" x14ac:dyDescent="0.35">
      <c r="A2694" s="3" t="s">
        <v>13031</v>
      </c>
      <c r="B2694">
        <v>15000000</v>
      </c>
      <c r="C2694">
        <v>12212417</v>
      </c>
      <c r="D2694">
        <f t="shared" si="42"/>
        <v>-2787583</v>
      </c>
    </row>
    <row r="2695" spans="1:6" x14ac:dyDescent="0.35">
      <c r="A2695" s="3" t="s">
        <v>13034</v>
      </c>
      <c r="B2695">
        <v>15000000</v>
      </c>
      <c r="C2695">
        <v>11614236</v>
      </c>
      <c r="D2695">
        <f t="shared" si="42"/>
        <v>-3385764</v>
      </c>
    </row>
    <row r="2696" spans="1:6" x14ac:dyDescent="0.35">
      <c r="A2696" s="3" t="s">
        <v>13038</v>
      </c>
      <c r="B2696">
        <v>20000000</v>
      </c>
      <c r="C2696">
        <v>13337299</v>
      </c>
      <c r="D2696">
        <f t="shared" si="42"/>
        <v>-6662701</v>
      </c>
    </row>
    <row r="2697" spans="1:6" x14ac:dyDescent="0.35">
      <c r="A2697" s="3" t="s">
        <v>13042</v>
      </c>
      <c r="B2697">
        <v>15000000</v>
      </c>
      <c r="C2697">
        <v>10763469</v>
      </c>
      <c r="D2697">
        <f t="shared" si="42"/>
        <v>-4236531</v>
      </c>
    </row>
    <row r="2698" spans="1:6" x14ac:dyDescent="0.35">
      <c r="A2698" s="3" t="s">
        <v>13047</v>
      </c>
      <c r="B2698">
        <v>15000000</v>
      </c>
      <c r="C2698">
        <v>11144518</v>
      </c>
      <c r="D2698">
        <f t="shared" si="42"/>
        <v>-3855482</v>
      </c>
    </row>
    <row r="2699" spans="1:6" x14ac:dyDescent="0.35">
      <c r="A2699" s="3" t="s">
        <v>13051</v>
      </c>
      <c r="B2699">
        <v>15000000</v>
      </c>
      <c r="C2699">
        <v>15608545</v>
      </c>
      <c r="D2699">
        <f t="shared" si="42"/>
        <v>608545</v>
      </c>
    </row>
    <row r="2700" spans="1:6" x14ac:dyDescent="0.35">
      <c r="A2700" s="3" t="s">
        <v>13055</v>
      </c>
      <c r="B2700">
        <v>15000000</v>
      </c>
      <c r="C2700">
        <v>10443316</v>
      </c>
      <c r="D2700">
        <f t="shared" si="42"/>
        <v>-4556684</v>
      </c>
    </row>
    <row r="2701" spans="1:6" x14ac:dyDescent="0.35">
      <c r="A2701" s="3" t="s">
        <v>13059</v>
      </c>
      <c r="B2701">
        <v>15000000</v>
      </c>
      <c r="C2701">
        <v>10494147</v>
      </c>
      <c r="D2701">
        <f t="shared" si="42"/>
        <v>-4505853</v>
      </c>
    </row>
    <row r="2702" spans="1:6" x14ac:dyDescent="0.35">
      <c r="A2702" s="3" t="s">
        <v>13062</v>
      </c>
      <c r="B2702">
        <v>15000000</v>
      </c>
      <c r="C2702">
        <v>9929000</v>
      </c>
      <c r="D2702">
        <f t="shared" si="42"/>
        <v>-5071000</v>
      </c>
    </row>
    <row r="2703" spans="1:6" x14ac:dyDescent="0.35">
      <c r="A2703" s="3" t="s">
        <v>13066</v>
      </c>
      <c r="B2703">
        <v>15000000</v>
      </c>
      <c r="C2703">
        <v>10411980</v>
      </c>
      <c r="D2703">
        <f t="shared" si="42"/>
        <v>-4588020</v>
      </c>
    </row>
    <row r="2704" spans="1:6" hidden="1" x14ac:dyDescent="0.35">
      <c r="A2704" s="3" t="s">
        <v>13071</v>
      </c>
      <c r="D2704">
        <f t="shared" si="42"/>
        <v>0</v>
      </c>
      <c r="E2704"/>
      <c r="F2704"/>
    </row>
    <row r="2705" spans="1:6" x14ac:dyDescent="0.35">
      <c r="A2705" s="3" t="s">
        <v>13075</v>
      </c>
      <c r="B2705">
        <v>15000000</v>
      </c>
      <c r="C2705">
        <v>17439163</v>
      </c>
      <c r="D2705">
        <f t="shared" si="42"/>
        <v>2439163</v>
      </c>
    </row>
    <row r="2706" spans="1:6" x14ac:dyDescent="0.35">
      <c r="A2706" s="3" t="s">
        <v>13079</v>
      </c>
      <c r="B2706">
        <v>15000000</v>
      </c>
      <c r="C2706">
        <v>9396487</v>
      </c>
      <c r="D2706">
        <f t="shared" si="42"/>
        <v>-5603513</v>
      </c>
    </row>
    <row r="2707" spans="1:6" x14ac:dyDescent="0.35">
      <c r="A2707" s="3" t="s">
        <v>13083</v>
      </c>
      <c r="B2707">
        <v>15000000</v>
      </c>
      <c r="C2707">
        <v>9059588</v>
      </c>
      <c r="D2707">
        <f t="shared" si="42"/>
        <v>-5940412</v>
      </c>
    </row>
    <row r="2708" spans="1:6" x14ac:dyDescent="0.35">
      <c r="A2708" s="3" t="s">
        <v>13088</v>
      </c>
      <c r="B2708">
        <v>16000000</v>
      </c>
      <c r="C2708">
        <v>9172810</v>
      </c>
      <c r="D2708">
        <f t="shared" si="42"/>
        <v>-6827190</v>
      </c>
    </row>
    <row r="2709" spans="1:6" x14ac:dyDescent="0.35">
      <c r="A2709" s="3" t="s">
        <v>13093</v>
      </c>
      <c r="B2709">
        <v>15000000</v>
      </c>
      <c r="C2709">
        <v>8735529</v>
      </c>
      <c r="D2709">
        <f t="shared" si="42"/>
        <v>-6264471</v>
      </c>
    </row>
    <row r="2710" spans="1:6" x14ac:dyDescent="0.35">
      <c r="A2710" s="3" t="s">
        <v>13098</v>
      </c>
      <c r="B2710">
        <v>20000000</v>
      </c>
      <c r="C2710">
        <v>8586376</v>
      </c>
      <c r="D2710">
        <f t="shared" si="42"/>
        <v>-11413624</v>
      </c>
    </row>
    <row r="2711" spans="1:6" x14ac:dyDescent="0.35">
      <c r="A2711" s="3" t="s">
        <v>13101</v>
      </c>
      <c r="B2711">
        <v>15000000</v>
      </c>
      <c r="C2711">
        <v>8378141</v>
      </c>
      <c r="D2711">
        <f t="shared" si="42"/>
        <v>-6621859</v>
      </c>
    </row>
    <row r="2712" spans="1:6" hidden="1" x14ac:dyDescent="0.35">
      <c r="A2712" s="3" t="s">
        <v>13105</v>
      </c>
      <c r="D2712">
        <f t="shared" si="42"/>
        <v>0</v>
      </c>
      <c r="E2712"/>
      <c r="F2712"/>
    </row>
    <row r="2713" spans="1:6" x14ac:dyDescent="0.35">
      <c r="A2713" s="3" t="s">
        <v>13110</v>
      </c>
      <c r="B2713">
        <v>15000000</v>
      </c>
      <c r="C2713">
        <v>8080116</v>
      </c>
      <c r="D2713">
        <f t="shared" si="42"/>
        <v>-6919884</v>
      </c>
    </row>
    <row r="2714" spans="1:6" x14ac:dyDescent="0.35">
      <c r="A2714" s="3" t="s">
        <v>13116</v>
      </c>
      <c r="B2714">
        <v>15000000</v>
      </c>
      <c r="C2714">
        <v>7757130</v>
      </c>
      <c r="D2714">
        <f t="shared" si="42"/>
        <v>-7242870</v>
      </c>
    </row>
    <row r="2715" spans="1:6" x14ac:dyDescent="0.35">
      <c r="A2715" s="3" t="s">
        <v>13121</v>
      </c>
      <c r="B2715">
        <v>15000000</v>
      </c>
      <c r="C2715">
        <v>9123834</v>
      </c>
      <c r="D2715">
        <f t="shared" si="42"/>
        <v>-5876166</v>
      </c>
    </row>
    <row r="2716" spans="1:6" x14ac:dyDescent="0.35">
      <c r="A2716" s="3" t="s">
        <v>13126</v>
      </c>
      <c r="B2716">
        <v>15000000</v>
      </c>
      <c r="C2716">
        <v>6409206</v>
      </c>
      <c r="D2716">
        <f t="shared" si="42"/>
        <v>-8590794</v>
      </c>
    </row>
    <row r="2717" spans="1:6" x14ac:dyDescent="0.35">
      <c r="A2717" s="3" t="s">
        <v>13130</v>
      </c>
      <c r="B2717">
        <v>15000000</v>
      </c>
      <c r="C2717">
        <v>6373693</v>
      </c>
      <c r="D2717">
        <f t="shared" si="42"/>
        <v>-8626307</v>
      </c>
    </row>
    <row r="2718" spans="1:6" x14ac:dyDescent="0.35">
      <c r="A2718" s="3" t="s">
        <v>13133</v>
      </c>
      <c r="B2718">
        <v>15000000</v>
      </c>
      <c r="C2718">
        <v>7556708</v>
      </c>
      <c r="D2718">
        <f t="shared" si="42"/>
        <v>-7443292</v>
      </c>
    </row>
    <row r="2719" spans="1:6" x14ac:dyDescent="0.35">
      <c r="A2719" s="3" t="s">
        <v>13136</v>
      </c>
      <c r="B2719">
        <v>15000000</v>
      </c>
      <c r="C2719">
        <v>5306447</v>
      </c>
      <c r="D2719">
        <f t="shared" si="42"/>
        <v>-9693553</v>
      </c>
    </row>
    <row r="2720" spans="1:6" x14ac:dyDescent="0.35">
      <c r="A2720" s="3" t="s">
        <v>13141</v>
      </c>
      <c r="B2720">
        <v>15000000</v>
      </c>
      <c r="C2720">
        <v>5217498</v>
      </c>
      <c r="D2720">
        <f t="shared" si="42"/>
        <v>-9782502</v>
      </c>
    </row>
    <row r="2721" spans="1:6" x14ac:dyDescent="0.35">
      <c r="A2721" s="3" t="s">
        <v>13145</v>
      </c>
      <c r="B2721">
        <v>15000000</v>
      </c>
      <c r="C2721">
        <v>5023275</v>
      </c>
      <c r="D2721">
        <f t="shared" si="42"/>
        <v>-9976725</v>
      </c>
    </row>
    <row r="2722" spans="1:6" x14ac:dyDescent="0.35">
      <c r="A2722" s="3" t="s">
        <v>13150</v>
      </c>
      <c r="B2722">
        <v>15000000</v>
      </c>
      <c r="C2722">
        <v>4956401</v>
      </c>
      <c r="D2722">
        <f t="shared" si="42"/>
        <v>-10043599</v>
      </c>
    </row>
    <row r="2723" spans="1:6" x14ac:dyDescent="0.35">
      <c r="A2723" s="3" t="s">
        <v>13154</v>
      </c>
      <c r="B2723">
        <v>15000000</v>
      </c>
      <c r="C2723">
        <v>4235837</v>
      </c>
      <c r="D2723">
        <f t="shared" si="42"/>
        <v>-10764163</v>
      </c>
    </row>
    <row r="2724" spans="1:6" x14ac:dyDescent="0.35">
      <c r="A2724" s="3" t="s">
        <v>13158</v>
      </c>
      <c r="B2724">
        <v>20000000</v>
      </c>
      <c r="C2724">
        <v>4002955</v>
      </c>
      <c r="D2724">
        <f t="shared" si="42"/>
        <v>-15997045</v>
      </c>
    </row>
    <row r="2725" spans="1:6" x14ac:dyDescent="0.35">
      <c r="A2725" s="3" t="s">
        <v>13161</v>
      </c>
      <c r="B2725">
        <v>15000000</v>
      </c>
      <c r="C2725">
        <v>7219578</v>
      </c>
      <c r="D2725">
        <f t="shared" si="42"/>
        <v>-7780422</v>
      </c>
    </row>
    <row r="2726" spans="1:6" hidden="1" x14ac:dyDescent="0.35">
      <c r="A2726" s="3" t="s">
        <v>13166</v>
      </c>
      <c r="C2726">
        <v>3525161</v>
      </c>
      <c r="D2726">
        <f t="shared" si="42"/>
        <v>3525161</v>
      </c>
      <c r="E2726"/>
      <c r="F2726"/>
    </row>
    <row r="2727" spans="1:6" x14ac:dyDescent="0.35">
      <c r="A2727" s="3" t="s">
        <v>13170</v>
      </c>
      <c r="B2727">
        <v>22000000</v>
      </c>
      <c r="C2727">
        <v>3247816</v>
      </c>
      <c r="D2727">
        <f t="shared" si="42"/>
        <v>-18752184</v>
      </c>
    </row>
    <row r="2728" spans="1:6" x14ac:dyDescent="0.35">
      <c r="A2728" s="3" t="s">
        <v>13174</v>
      </c>
      <c r="B2728">
        <v>15000000</v>
      </c>
      <c r="C2728">
        <v>2412045</v>
      </c>
      <c r="D2728">
        <f t="shared" si="42"/>
        <v>-12587955</v>
      </c>
    </row>
    <row r="2729" spans="1:6" hidden="1" x14ac:dyDescent="0.35">
      <c r="A2729" s="3" t="s">
        <v>13178</v>
      </c>
      <c r="D2729">
        <f t="shared" si="42"/>
        <v>0</v>
      </c>
      <c r="E2729"/>
      <c r="F2729"/>
    </row>
    <row r="2730" spans="1:6" x14ac:dyDescent="0.35">
      <c r="A2730" s="3" t="s">
        <v>13182</v>
      </c>
      <c r="B2730">
        <v>15000000</v>
      </c>
      <c r="C2730">
        <v>2203641</v>
      </c>
      <c r="D2730">
        <f t="shared" si="42"/>
        <v>-12796359</v>
      </c>
    </row>
    <row r="2731" spans="1:6" x14ac:dyDescent="0.35">
      <c r="A2731" s="3" t="s">
        <v>13187</v>
      </c>
      <c r="B2731">
        <v>15000000</v>
      </c>
      <c r="C2731">
        <v>1953732</v>
      </c>
      <c r="D2731">
        <f t="shared" si="42"/>
        <v>-13046268</v>
      </c>
    </row>
    <row r="2732" spans="1:6" x14ac:dyDescent="0.35">
      <c r="A2732" s="3" t="s">
        <v>13192</v>
      </c>
      <c r="B2732">
        <v>15000000</v>
      </c>
      <c r="C2732">
        <v>1954202</v>
      </c>
      <c r="D2732">
        <f t="shared" si="42"/>
        <v>-13045798</v>
      </c>
    </row>
    <row r="2733" spans="1:6" x14ac:dyDescent="0.35">
      <c r="A2733" s="3" t="s">
        <v>13195</v>
      </c>
      <c r="B2733">
        <v>15000000</v>
      </c>
      <c r="C2733">
        <v>1294640</v>
      </c>
      <c r="D2733">
        <f t="shared" si="42"/>
        <v>-13705360</v>
      </c>
    </row>
    <row r="2734" spans="1:6" hidden="1" x14ac:dyDescent="0.35">
      <c r="A2734" s="3" t="s">
        <v>13201</v>
      </c>
      <c r="D2734">
        <f t="shared" si="42"/>
        <v>0</v>
      </c>
      <c r="E2734"/>
      <c r="F2734"/>
    </row>
    <row r="2735" spans="1:6" hidden="1" x14ac:dyDescent="0.35">
      <c r="A2735" s="3" t="s">
        <v>13206</v>
      </c>
      <c r="C2735">
        <v>819852</v>
      </c>
      <c r="D2735">
        <f t="shared" si="42"/>
        <v>819852</v>
      </c>
      <c r="E2735"/>
      <c r="F2735"/>
    </row>
    <row r="2736" spans="1:6" x14ac:dyDescent="0.35">
      <c r="A2736" s="3" t="s">
        <v>13212</v>
      </c>
      <c r="B2736">
        <v>6000000</v>
      </c>
      <c r="C2736">
        <v>26435</v>
      </c>
      <c r="D2736">
        <f t="shared" si="42"/>
        <v>-5973565</v>
      </c>
    </row>
    <row r="2737" spans="1:6" x14ac:dyDescent="0.35">
      <c r="A2737" s="3" t="s">
        <v>13216</v>
      </c>
      <c r="B2737">
        <v>12000000</v>
      </c>
      <c r="C2737">
        <v>1197786</v>
      </c>
      <c r="D2737">
        <f t="shared" si="42"/>
        <v>-10802214</v>
      </c>
    </row>
    <row r="2738" spans="1:6" x14ac:dyDescent="0.35">
      <c r="A2738" s="3" t="s">
        <v>13220</v>
      </c>
      <c r="B2738">
        <v>7000000</v>
      </c>
      <c r="C2738">
        <v>529766</v>
      </c>
      <c r="D2738">
        <f t="shared" si="42"/>
        <v>-6470234</v>
      </c>
    </row>
    <row r="2739" spans="1:6" x14ac:dyDescent="0.35">
      <c r="A2739" s="3" t="s">
        <v>13224</v>
      </c>
      <c r="B2739">
        <v>15000000</v>
      </c>
      <c r="C2739">
        <v>613556</v>
      </c>
      <c r="D2739">
        <f t="shared" si="42"/>
        <v>-14386444</v>
      </c>
    </row>
    <row r="2740" spans="1:6" x14ac:dyDescent="0.35">
      <c r="A2740" s="3" t="s">
        <v>13229</v>
      </c>
      <c r="B2740">
        <v>15000000</v>
      </c>
      <c r="C2740">
        <v>353743</v>
      </c>
      <c r="D2740">
        <f t="shared" si="42"/>
        <v>-14646257</v>
      </c>
    </row>
    <row r="2741" spans="1:6" hidden="1" x14ac:dyDescent="0.35">
      <c r="A2741" s="3" t="s">
        <v>13235</v>
      </c>
      <c r="C2741">
        <v>502028</v>
      </c>
      <c r="D2741">
        <f t="shared" si="42"/>
        <v>502028</v>
      </c>
      <c r="E2741"/>
      <c r="F2741"/>
    </row>
    <row r="2742" spans="1:6" x14ac:dyDescent="0.35">
      <c r="A2742" s="3" t="s">
        <v>13242</v>
      </c>
      <c r="B2742">
        <v>300000000</v>
      </c>
      <c r="C2742">
        <v>102055</v>
      </c>
      <c r="D2742">
        <f t="shared" si="42"/>
        <v>-299897945</v>
      </c>
    </row>
    <row r="2743" spans="1:6" hidden="1" x14ac:dyDescent="0.35">
      <c r="A2743" s="3" t="s">
        <v>13250</v>
      </c>
      <c r="C2743">
        <v>122288</v>
      </c>
      <c r="D2743">
        <f t="shared" si="42"/>
        <v>122288</v>
      </c>
      <c r="E2743"/>
      <c r="F2743"/>
    </row>
    <row r="2744" spans="1:6" hidden="1" x14ac:dyDescent="0.35">
      <c r="A2744" s="3" t="s">
        <v>13254</v>
      </c>
      <c r="B2744">
        <v>9000000</v>
      </c>
      <c r="D2744">
        <f t="shared" si="42"/>
        <v>-9000000</v>
      </c>
      <c r="E2744"/>
      <c r="F2744"/>
    </row>
    <row r="2745" spans="1:6" x14ac:dyDescent="0.35">
      <c r="A2745" s="3" t="s">
        <v>13259</v>
      </c>
      <c r="B2745">
        <v>15000000</v>
      </c>
      <c r="C2745">
        <v>73548</v>
      </c>
      <c r="D2745">
        <f t="shared" si="42"/>
        <v>-14926452</v>
      </c>
    </row>
    <row r="2746" spans="1:6" hidden="1" x14ac:dyDescent="0.35">
      <c r="A2746" s="3" t="s">
        <v>13263</v>
      </c>
      <c r="B2746">
        <v>15000000</v>
      </c>
      <c r="D2746">
        <f t="shared" si="42"/>
        <v>-15000000</v>
      </c>
      <c r="E2746"/>
      <c r="F2746"/>
    </row>
    <row r="2747" spans="1:6" x14ac:dyDescent="0.35">
      <c r="A2747" s="3" t="s">
        <v>13268</v>
      </c>
      <c r="B2747">
        <v>15000000</v>
      </c>
      <c r="C2747">
        <v>28870</v>
      </c>
      <c r="D2747">
        <f t="shared" si="42"/>
        <v>-14971130</v>
      </c>
    </row>
    <row r="2748" spans="1:6" x14ac:dyDescent="0.35">
      <c r="A2748" s="3" t="s">
        <v>13273</v>
      </c>
      <c r="B2748">
        <v>25000000</v>
      </c>
      <c r="C2748">
        <v>22723</v>
      </c>
      <c r="D2748">
        <f t="shared" si="42"/>
        <v>-24977277</v>
      </c>
    </row>
    <row r="2749" spans="1:6" x14ac:dyDescent="0.35">
      <c r="A2749" s="3" t="s">
        <v>13280</v>
      </c>
      <c r="B2749">
        <v>15000000</v>
      </c>
      <c r="C2749">
        <v>20380</v>
      </c>
      <c r="D2749">
        <f t="shared" si="42"/>
        <v>-14979620</v>
      </c>
    </row>
    <row r="2750" spans="1:6" hidden="1" x14ac:dyDescent="0.35">
      <c r="A2750" s="3" t="s">
        <v>13286</v>
      </c>
      <c r="D2750">
        <f t="shared" si="42"/>
        <v>0</v>
      </c>
      <c r="E2750"/>
      <c r="F2750"/>
    </row>
    <row r="2751" spans="1:6" hidden="1" x14ac:dyDescent="0.35">
      <c r="A2751" s="3" t="s">
        <v>13291</v>
      </c>
      <c r="B2751">
        <v>20000000</v>
      </c>
      <c r="D2751">
        <f t="shared" si="42"/>
        <v>-20000000</v>
      </c>
      <c r="E2751"/>
      <c r="F2751"/>
    </row>
    <row r="2752" spans="1:6" hidden="1" x14ac:dyDescent="0.35">
      <c r="A2752" s="3" t="s">
        <v>13295</v>
      </c>
      <c r="B2752">
        <v>7000000</v>
      </c>
      <c r="D2752">
        <f t="shared" si="42"/>
        <v>-7000000</v>
      </c>
      <c r="E2752"/>
      <c r="F2752"/>
    </row>
    <row r="2753" spans="1:6" hidden="1" x14ac:dyDescent="0.35">
      <c r="A2753" s="3" t="s">
        <v>13301</v>
      </c>
      <c r="B2753">
        <v>15000000</v>
      </c>
      <c r="D2753">
        <f t="shared" si="42"/>
        <v>-15000000</v>
      </c>
      <c r="E2753"/>
      <c r="F2753"/>
    </row>
    <row r="2754" spans="1:6" hidden="1" x14ac:dyDescent="0.35">
      <c r="A2754" s="3" t="s">
        <v>13309</v>
      </c>
      <c r="B2754">
        <v>15000000</v>
      </c>
      <c r="D2754">
        <f t="shared" si="42"/>
        <v>-15000000</v>
      </c>
      <c r="E2754"/>
      <c r="F2754"/>
    </row>
    <row r="2755" spans="1:6" hidden="1" x14ac:dyDescent="0.35">
      <c r="A2755" s="3" t="s">
        <v>13313</v>
      </c>
      <c r="B2755">
        <v>15000000</v>
      </c>
      <c r="D2755">
        <f t="shared" si="42"/>
        <v>-15000000</v>
      </c>
      <c r="E2755"/>
      <c r="F2755"/>
    </row>
    <row r="2756" spans="1:6" hidden="1" x14ac:dyDescent="0.35">
      <c r="A2756" s="3" t="s">
        <v>13318</v>
      </c>
      <c r="B2756">
        <v>15000000</v>
      </c>
      <c r="D2756">
        <f t="shared" ref="D2756:D2819" si="43">C2756-B2756</f>
        <v>-15000000</v>
      </c>
      <c r="E2756"/>
      <c r="F2756"/>
    </row>
    <row r="2757" spans="1:6" x14ac:dyDescent="0.35">
      <c r="A2757" s="3" t="s">
        <v>13322</v>
      </c>
      <c r="B2757">
        <v>14600000</v>
      </c>
      <c r="C2757">
        <v>70906973</v>
      </c>
      <c r="D2757">
        <f t="shared" si="43"/>
        <v>56306973</v>
      </c>
    </row>
    <row r="2758" spans="1:6" x14ac:dyDescent="0.35">
      <c r="A2758" s="3" t="s">
        <v>13326</v>
      </c>
      <c r="B2758">
        <v>14800000</v>
      </c>
      <c r="C2758">
        <v>66009973</v>
      </c>
      <c r="D2758">
        <f t="shared" si="43"/>
        <v>51209973</v>
      </c>
    </row>
    <row r="2759" spans="1:6" x14ac:dyDescent="0.35">
      <c r="A2759" s="3" t="s">
        <v>13329</v>
      </c>
      <c r="B2759">
        <v>14500000</v>
      </c>
      <c r="C2759">
        <v>46338728</v>
      </c>
      <c r="D2759">
        <f t="shared" si="43"/>
        <v>31838728</v>
      </c>
    </row>
    <row r="2760" spans="1:6" x14ac:dyDescent="0.35">
      <c r="A2760" s="3" t="s">
        <v>13333</v>
      </c>
      <c r="B2760">
        <v>10000000</v>
      </c>
      <c r="C2760">
        <v>7691700</v>
      </c>
      <c r="D2760">
        <f t="shared" si="43"/>
        <v>-2308300</v>
      </c>
    </row>
    <row r="2761" spans="1:6" hidden="1" x14ac:dyDescent="0.35">
      <c r="A2761" s="3" t="s">
        <v>13340</v>
      </c>
      <c r="B2761">
        <v>14500000</v>
      </c>
      <c r="D2761">
        <f t="shared" si="43"/>
        <v>-14500000</v>
      </c>
      <c r="E2761"/>
      <c r="F2761"/>
    </row>
    <row r="2762" spans="1:6" x14ac:dyDescent="0.35">
      <c r="A2762" s="3" t="s">
        <v>13344</v>
      </c>
      <c r="B2762">
        <v>14400000</v>
      </c>
      <c r="C2762">
        <v>101157447</v>
      </c>
      <c r="D2762">
        <f t="shared" si="43"/>
        <v>86757447</v>
      </c>
    </row>
    <row r="2763" spans="1:6" x14ac:dyDescent="0.35">
      <c r="A2763" s="3" t="s">
        <v>13349</v>
      </c>
      <c r="B2763">
        <v>14200000</v>
      </c>
      <c r="C2763">
        <v>74205</v>
      </c>
      <c r="D2763">
        <f t="shared" si="43"/>
        <v>-14125795</v>
      </c>
    </row>
    <row r="2764" spans="1:6" x14ac:dyDescent="0.35">
      <c r="A2764" s="3" t="s">
        <v>13355</v>
      </c>
      <c r="B2764">
        <v>15000000</v>
      </c>
      <c r="C2764">
        <v>141319195</v>
      </c>
      <c r="D2764">
        <f t="shared" si="43"/>
        <v>126319195</v>
      </c>
    </row>
    <row r="2765" spans="1:6" x14ac:dyDescent="0.35">
      <c r="A2765" s="3" t="s">
        <v>13360</v>
      </c>
      <c r="B2765">
        <v>14000000</v>
      </c>
      <c r="C2765">
        <v>156645693</v>
      </c>
      <c r="D2765">
        <f t="shared" si="43"/>
        <v>142645693</v>
      </c>
    </row>
    <row r="2766" spans="1:6" x14ac:dyDescent="0.35">
      <c r="A2766" s="3" t="s">
        <v>13363</v>
      </c>
      <c r="B2766">
        <v>14000000</v>
      </c>
      <c r="C2766">
        <v>178406268</v>
      </c>
      <c r="D2766">
        <f t="shared" si="43"/>
        <v>164406268</v>
      </c>
    </row>
    <row r="2767" spans="1:6" hidden="1" x14ac:dyDescent="0.35">
      <c r="A2767" s="3" t="s">
        <v>13367</v>
      </c>
      <c r="D2767">
        <f t="shared" si="43"/>
        <v>0</v>
      </c>
      <c r="E2767"/>
      <c r="F2767"/>
    </row>
    <row r="2768" spans="1:6" x14ac:dyDescent="0.35">
      <c r="A2768" s="3" t="s">
        <v>13371</v>
      </c>
      <c r="B2768">
        <v>15800000</v>
      </c>
      <c r="C2768">
        <v>109306210</v>
      </c>
      <c r="D2768">
        <f t="shared" si="43"/>
        <v>93506210</v>
      </c>
    </row>
    <row r="2769" spans="1:6" hidden="1" x14ac:dyDescent="0.35">
      <c r="A2769" s="3" t="s">
        <v>13376</v>
      </c>
      <c r="B2769">
        <v>15000000</v>
      </c>
      <c r="D2769">
        <f t="shared" si="43"/>
        <v>-15000000</v>
      </c>
      <c r="E2769"/>
      <c r="F2769"/>
    </row>
    <row r="2770" spans="1:6" x14ac:dyDescent="0.35">
      <c r="A2770" s="3" t="s">
        <v>13379</v>
      </c>
      <c r="B2770">
        <v>14000000</v>
      </c>
      <c r="C2770">
        <v>70001698</v>
      </c>
      <c r="D2770">
        <f t="shared" si="43"/>
        <v>56001698</v>
      </c>
    </row>
    <row r="2771" spans="1:6" x14ac:dyDescent="0.35">
      <c r="A2771" s="3" t="s">
        <v>13382</v>
      </c>
      <c r="B2771">
        <v>15000000</v>
      </c>
      <c r="C2771">
        <v>68856263</v>
      </c>
      <c r="D2771">
        <f t="shared" si="43"/>
        <v>53856263</v>
      </c>
    </row>
    <row r="2772" spans="1:6" x14ac:dyDescent="0.35">
      <c r="A2772" s="3" t="s">
        <v>13387</v>
      </c>
      <c r="B2772">
        <v>15000000</v>
      </c>
      <c r="C2772">
        <v>51527787</v>
      </c>
      <c r="D2772">
        <f t="shared" si="43"/>
        <v>36527787</v>
      </c>
    </row>
    <row r="2773" spans="1:6" x14ac:dyDescent="0.35">
      <c r="A2773" s="3" t="s">
        <v>9923</v>
      </c>
      <c r="B2773">
        <v>14000000</v>
      </c>
      <c r="C2773">
        <v>49122319</v>
      </c>
      <c r="D2773">
        <f t="shared" si="43"/>
        <v>35122319</v>
      </c>
    </row>
    <row r="2774" spans="1:6" hidden="1" x14ac:dyDescent="0.35">
      <c r="A2774" s="3" t="s">
        <v>5631</v>
      </c>
      <c r="B2774">
        <v>14000000</v>
      </c>
      <c r="D2774">
        <f t="shared" si="43"/>
        <v>-14000000</v>
      </c>
      <c r="E2774"/>
      <c r="F2774"/>
    </row>
    <row r="2775" spans="1:6" x14ac:dyDescent="0.35">
      <c r="A2775" s="3" t="s">
        <v>13390</v>
      </c>
      <c r="B2775">
        <v>14000000</v>
      </c>
      <c r="C2775">
        <v>61356221</v>
      </c>
      <c r="D2775">
        <f t="shared" si="43"/>
        <v>47356221</v>
      </c>
    </row>
    <row r="2776" spans="1:6" x14ac:dyDescent="0.35">
      <c r="A2776" s="3" t="s">
        <v>13394</v>
      </c>
      <c r="B2776">
        <v>14000000</v>
      </c>
      <c r="C2776">
        <v>46800000</v>
      </c>
      <c r="D2776">
        <f t="shared" si="43"/>
        <v>32800000</v>
      </c>
    </row>
    <row r="2777" spans="1:6" hidden="1" x14ac:dyDescent="0.35">
      <c r="A2777" s="3" t="s">
        <v>13400</v>
      </c>
      <c r="D2777">
        <f t="shared" si="43"/>
        <v>0</v>
      </c>
      <c r="E2777"/>
      <c r="F2777"/>
    </row>
    <row r="2778" spans="1:6" x14ac:dyDescent="0.35">
      <c r="A2778" s="3" t="s">
        <v>13405</v>
      </c>
      <c r="B2778">
        <v>14000000</v>
      </c>
      <c r="C2778">
        <v>38048637</v>
      </c>
      <c r="D2778">
        <f t="shared" si="43"/>
        <v>24048637</v>
      </c>
    </row>
    <row r="2779" spans="1:6" x14ac:dyDescent="0.35">
      <c r="A2779" s="3" t="s">
        <v>10072</v>
      </c>
      <c r="B2779">
        <v>14000000</v>
      </c>
      <c r="C2779">
        <v>34700000</v>
      </c>
      <c r="D2779">
        <f t="shared" si="43"/>
        <v>20700000</v>
      </c>
    </row>
    <row r="2780" spans="1:6" hidden="1" x14ac:dyDescent="0.35">
      <c r="A2780" s="3" t="s">
        <v>13408</v>
      </c>
      <c r="C2780">
        <v>35010192</v>
      </c>
      <c r="D2780">
        <f t="shared" si="43"/>
        <v>35010192</v>
      </c>
      <c r="E2780"/>
      <c r="F2780"/>
    </row>
    <row r="2781" spans="1:6" x14ac:dyDescent="0.35">
      <c r="A2781" s="3" t="s">
        <v>13412</v>
      </c>
      <c r="B2781">
        <v>14000000</v>
      </c>
      <c r="C2781">
        <v>34793160</v>
      </c>
      <c r="D2781">
        <f t="shared" si="43"/>
        <v>20793160</v>
      </c>
    </row>
    <row r="2782" spans="1:6" x14ac:dyDescent="0.35">
      <c r="A2782" s="3" t="s">
        <v>13416</v>
      </c>
      <c r="B2782">
        <v>14000000</v>
      </c>
      <c r="C2782">
        <v>30628981</v>
      </c>
      <c r="D2782">
        <f t="shared" si="43"/>
        <v>16628981</v>
      </c>
    </row>
    <row r="2783" spans="1:6" x14ac:dyDescent="0.35">
      <c r="A2783" s="3" t="s">
        <v>13419</v>
      </c>
      <c r="B2783">
        <v>13000000</v>
      </c>
      <c r="C2783">
        <v>29959436</v>
      </c>
      <c r="D2783">
        <f t="shared" si="43"/>
        <v>16959436</v>
      </c>
    </row>
    <row r="2784" spans="1:6" x14ac:dyDescent="0.35">
      <c r="A2784" s="3" t="s">
        <v>13423</v>
      </c>
      <c r="B2784">
        <v>14000000</v>
      </c>
      <c r="C2784">
        <v>25571351</v>
      </c>
      <c r="D2784">
        <f t="shared" si="43"/>
        <v>11571351</v>
      </c>
    </row>
    <row r="2785" spans="1:6" x14ac:dyDescent="0.35">
      <c r="A2785" s="3" t="s">
        <v>13427</v>
      </c>
      <c r="B2785">
        <v>14000000</v>
      </c>
      <c r="C2785">
        <v>27515786</v>
      </c>
      <c r="D2785">
        <f t="shared" si="43"/>
        <v>13515786</v>
      </c>
    </row>
    <row r="2786" spans="1:6" x14ac:dyDescent="0.35">
      <c r="A2786" s="3" t="s">
        <v>13432</v>
      </c>
      <c r="B2786">
        <v>14000000</v>
      </c>
      <c r="C2786">
        <v>25482931</v>
      </c>
      <c r="D2786">
        <f t="shared" si="43"/>
        <v>11482931</v>
      </c>
    </row>
    <row r="2787" spans="1:6" x14ac:dyDescent="0.35">
      <c r="A2787" s="3" t="s">
        <v>13436</v>
      </c>
      <c r="B2787">
        <v>20000000</v>
      </c>
      <c r="C2787">
        <v>19900000</v>
      </c>
      <c r="D2787">
        <f t="shared" si="43"/>
        <v>-100000</v>
      </c>
    </row>
    <row r="2788" spans="1:6" hidden="1" x14ac:dyDescent="0.35">
      <c r="A2788" s="3" t="s">
        <v>13441</v>
      </c>
      <c r="B2788">
        <v>14000000</v>
      </c>
      <c r="D2788">
        <f t="shared" si="43"/>
        <v>-14000000</v>
      </c>
      <c r="E2788"/>
      <c r="F2788"/>
    </row>
    <row r="2789" spans="1:6" x14ac:dyDescent="0.35">
      <c r="A2789" s="3" t="s">
        <v>13444</v>
      </c>
      <c r="B2789">
        <v>14000000</v>
      </c>
      <c r="C2789">
        <v>16298046</v>
      </c>
      <c r="D2789">
        <f t="shared" si="43"/>
        <v>2298046</v>
      </c>
    </row>
    <row r="2790" spans="1:6" x14ac:dyDescent="0.35">
      <c r="A2790" s="3" t="s">
        <v>13447</v>
      </c>
      <c r="B2790">
        <v>14000000</v>
      </c>
      <c r="C2790">
        <v>15549702</v>
      </c>
      <c r="D2790">
        <f t="shared" si="43"/>
        <v>1549702</v>
      </c>
    </row>
    <row r="2791" spans="1:6" x14ac:dyDescent="0.35">
      <c r="A2791" s="3" t="s">
        <v>13451</v>
      </c>
      <c r="B2791">
        <v>14000000</v>
      </c>
      <c r="C2791">
        <v>15483540</v>
      </c>
      <c r="D2791">
        <f t="shared" si="43"/>
        <v>1483540</v>
      </c>
    </row>
    <row r="2792" spans="1:6" x14ac:dyDescent="0.35">
      <c r="A2792" s="3" t="s">
        <v>13456</v>
      </c>
      <c r="B2792">
        <v>14000000</v>
      </c>
      <c r="C2792">
        <v>20246959</v>
      </c>
      <c r="D2792">
        <f t="shared" si="43"/>
        <v>6246959</v>
      </c>
    </row>
    <row r="2793" spans="1:6" x14ac:dyDescent="0.35">
      <c r="A2793" s="3" t="s">
        <v>13460</v>
      </c>
      <c r="B2793">
        <v>14000000</v>
      </c>
      <c r="C2793">
        <v>15062898</v>
      </c>
      <c r="D2793">
        <f t="shared" si="43"/>
        <v>1062898</v>
      </c>
    </row>
    <row r="2794" spans="1:6" x14ac:dyDescent="0.35">
      <c r="A2794" s="3" t="s">
        <v>13464</v>
      </c>
      <c r="B2794">
        <v>12000000</v>
      </c>
      <c r="C2794">
        <v>14348123</v>
      </c>
      <c r="D2794">
        <f t="shared" si="43"/>
        <v>2348123</v>
      </c>
    </row>
    <row r="2795" spans="1:6" x14ac:dyDescent="0.35">
      <c r="A2795" s="3" t="s">
        <v>13470</v>
      </c>
      <c r="B2795">
        <v>8500000</v>
      </c>
      <c r="C2795">
        <v>15171475</v>
      </c>
      <c r="D2795">
        <f t="shared" si="43"/>
        <v>6671475</v>
      </c>
    </row>
    <row r="2796" spans="1:6" hidden="1" x14ac:dyDescent="0.35">
      <c r="A2796" s="3" t="s">
        <v>13473</v>
      </c>
      <c r="B2796">
        <v>14000000</v>
      </c>
      <c r="D2796">
        <f t="shared" si="43"/>
        <v>-14000000</v>
      </c>
      <c r="E2796"/>
      <c r="F2796"/>
    </row>
    <row r="2797" spans="1:6" x14ac:dyDescent="0.35">
      <c r="A2797" s="3" t="s">
        <v>13476</v>
      </c>
      <c r="B2797">
        <v>14000000</v>
      </c>
      <c r="C2797">
        <v>13640000</v>
      </c>
      <c r="D2797">
        <f t="shared" si="43"/>
        <v>-360000</v>
      </c>
    </row>
    <row r="2798" spans="1:6" hidden="1" x14ac:dyDescent="0.35">
      <c r="A2798" s="3" t="s">
        <v>13480</v>
      </c>
      <c r="C2798">
        <v>12550242</v>
      </c>
      <c r="D2798">
        <f t="shared" si="43"/>
        <v>12550242</v>
      </c>
      <c r="E2798"/>
      <c r="F2798"/>
    </row>
    <row r="2799" spans="1:6" x14ac:dyDescent="0.35">
      <c r="A2799" s="3" t="s">
        <v>13485</v>
      </c>
      <c r="B2799">
        <v>11000000</v>
      </c>
      <c r="C2799">
        <v>12610731</v>
      </c>
      <c r="D2799">
        <f t="shared" si="43"/>
        <v>1610731</v>
      </c>
    </row>
    <row r="2800" spans="1:6" x14ac:dyDescent="0.35">
      <c r="A2800" s="3" t="s">
        <v>12757</v>
      </c>
      <c r="B2800">
        <v>15000000</v>
      </c>
      <c r="C2800">
        <v>47811275</v>
      </c>
      <c r="D2800">
        <f t="shared" si="43"/>
        <v>32811275</v>
      </c>
    </row>
    <row r="2801" spans="1:6" x14ac:dyDescent="0.35">
      <c r="A2801" s="3" t="s">
        <v>13490</v>
      </c>
      <c r="B2801">
        <v>14000000</v>
      </c>
      <c r="C2801">
        <v>11204499</v>
      </c>
      <c r="D2801">
        <f t="shared" si="43"/>
        <v>-2795501</v>
      </c>
    </row>
    <row r="2802" spans="1:6" x14ac:dyDescent="0.35">
      <c r="A2802" s="3" t="s">
        <v>13494</v>
      </c>
      <c r="B2802">
        <v>14000000</v>
      </c>
      <c r="C2802">
        <v>10397365</v>
      </c>
      <c r="D2802">
        <f t="shared" si="43"/>
        <v>-3602635</v>
      </c>
    </row>
    <row r="2803" spans="1:6" x14ac:dyDescent="0.35">
      <c r="A2803" s="3" t="s">
        <v>13499</v>
      </c>
      <c r="B2803">
        <v>14000000</v>
      </c>
      <c r="C2803">
        <v>9402410</v>
      </c>
      <c r="D2803">
        <f t="shared" si="43"/>
        <v>-4597590</v>
      </c>
    </row>
    <row r="2804" spans="1:6" hidden="1" x14ac:dyDescent="0.35">
      <c r="A2804" s="3" t="s">
        <v>13505</v>
      </c>
      <c r="C2804">
        <v>5990075</v>
      </c>
      <c r="D2804">
        <f t="shared" si="43"/>
        <v>5990075</v>
      </c>
      <c r="E2804"/>
      <c r="F2804"/>
    </row>
    <row r="2805" spans="1:6" x14ac:dyDescent="0.35">
      <c r="A2805" s="3" t="s">
        <v>13510</v>
      </c>
      <c r="B2805">
        <v>26000000</v>
      </c>
      <c r="C2805">
        <v>5459824</v>
      </c>
      <c r="D2805">
        <f t="shared" si="43"/>
        <v>-20540176</v>
      </c>
    </row>
    <row r="2806" spans="1:6" x14ac:dyDescent="0.35">
      <c r="A2806" s="3" t="s">
        <v>13515</v>
      </c>
      <c r="B2806">
        <v>24000000</v>
      </c>
      <c r="C2806">
        <v>5108820</v>
      </c>
      <c r="D2806">
        <f t="shared" si="43"/>
        <v>-18891180</v>
      </c>
    </row>
    <row r="2807" spans="1:6" x14ac:dyDescent="0.35">
      <c r="A2807" s="3" t="s">
        <v>13519</v>
      </c>
      <c r="B2807">
        <v>14000000</v>
      </c>
      <c r="C2807">
        <v>4741987</v>
      </c>
      <c r="D2807">
        <f t="shared" si="43"/>
        <v>-9258013</v>
      </c>
    </row>
    <row r="2808" spans="1:6" x14ac:dyDescent="0.35">
      <c r="A2808" s="3" t="s">
        <v>13523</v>
      </c>
      <c r="B2808">
        <v>14000000</v>
      </c>
      <c r="C2808">
        <v>4291965</v>
      </c>
      <c r="D2808">
        <f t="shared" si="43"/>
        <v>-9708035</v>
      </c>
    </row>
    <row r="2809" spans="1:6" x14ac:dyDescent="0.35">
      <c r="A2809" s="3" t="s">
        <v>13530</v>
      </c>
      <c r="B2809">
        <v>14000000</v>
      </c>
      <c r="C2809">
        <v>3100650</v>
      </c>
      <c r="D2809">
        <f t="shared" si="43"/>
        <v>-10899350</v>
      </c>
    </row>
    <row r="2810" spans="1:6" x14ac:dyDescent="0.35">
      <c r="A2810" s="3" t="s">
        <v>13535</v>
      </c>
      <c r="B2810">
        <v>14000000</v>
      </c>
      <c r="C2810">
        <v>2474000</v>
      </c>
      <c r="D2810">
        <f t="shared" si="43"/>
        <v>-11526000</v>
      </c>
    </row>
    <row r="2811" spans="1:6" hidden="1" x14ac:dyDescent="0.35">
      <c r="A2811" s="3" t="s">
        <v>13539</v>
      </c>
      <c r="C2811">
        <v>2656324</v>
      </c>
      <c r="D2811">
        <f t="shared" si="43"/>
        <v>2656324</v>
      </c>
      <c r="E2811"/>
      <c r="F2811"/>
    </row>
    <row r="2812" spans="1:6" x14ac:dyDescent="0.35">
      <c r="A2812" s="3" t="s">
        <v>13543</v>
      </c>
      <c r="B2812">
        <v>14000000</v>
      </c>
      <c r="C2812">
        <v>1000000</v>
      </c>
      <c r="D2812">
        <f t="shared" si="43"/>
        <v>-13000000</v>
      </c>
    </row>
    <row r="2813" spans="1:6" x14ac:dyDescent="0.35">
      <c r="A2813" s="3" t="s">
        <v>13549</v>
      </c>
      <c r="B2813">
        <v>8200000</v>
      </c>
      <c r="C2813">
        <v>3958500</v>
      </c>
      <c r="D2813">
        <f t="shared" si="43"/>
        <v>-4241500</v>
      </c>
    </row>
    <row r="2814" spans="1:6" hidden="1" x14ac:dyDescent="0.35">
      <c r="A2814" s="3" t="s">
        <v>13555</v>
      </c>
      <c r="C2814">
        <v>403649</v>
      </c>
      <c r="D2814">
        <f t="shared" si="43"/>
        <v>403649</v>
      </c>
      <c r="E2814"/>
      <c r="F2814"/>
    </row>
    <row r="2815" spans="1:6" x14ac:dyDescent="0.35">
      <c r="A2815" s="3" t="s">
        <v>13560</v>
      </c>
      <c r="B2815">
        <v>103000000</v>
      </c>
      <c r="C2815">
        <v>274299</v>
      </c>
      <c r="D2815">
        <f t="shared" si="43"/>
        <v>-102725701</v>
      </c>
    </row>
    <row r="2816" spans="1:6" hidden="1" x14ac:dyDescent="0.35">
      <c r="A2816" s="3" t="s">
        <v>13566</v>
      </c>
      <c r="B2816">
        <v>12000000</v>
      </c>
      <c r="D2816">
        <f t="shared" si="43"/>
        <v>-12000000</v>
      </c>
      <c r="E2816"/>
      <c r="F2816"/>
    </row>
    <row r="2817" spans="1:6" x14ac:dyDescent="0.35">
      <c r="A2817" s="3" t="s">
        <v>13570</v>
      </c>
      <c r="B2817">
        <v>15000000</v>
      </c>
      <c r="C2817">
        <v>183088</v>
      </c>
      <c r="D2817">
        <f t="shared" si="43"/>
        <v>-14816912</v>
      </c>
    </row>
    <row r="2818" spans="1:6" x14ac:dyDescent="0.35">
      <c r="A2818" s="3" t="s">
        <v>13574</v>
      </c>
      <c r="B2818">
        <v>14000000</v>
      </c>
      <c r="C2818">
        <v>46495</v>
      </c>
      <c r="D2818">
        <f t="shared" si="43"/>
        <v>-13953505</v>
      </c>
    </row>
    <row r="2819" spans="1:6" hidden="1" x14ac:dyDescent="0.35">
      <c r="A2819" s="3" t="s">
        <v>13579</v>
      </c>
      <c r="D2819">
        <f t="shared" si="43"/>
        <v>0</v>
      </c>
      <c r="E2819"/>
      <c r="F2819"/>
    </row>
    <row r="2820" spans="1:6" x14ac:dyDescent="0.35">
      <c r="A2820" s="3" t="s">
        <v>13583</v>
      </c>
      <c r="B2820">
        <v>14000000</v>
      </c>
      <c r="C2820">
        <v>1752214</v>
      </c>
      <c r="D2820">
        <f t="shared" ref="D2820:D2883" si="44">C2820-B2820</f>
        <v>-12247786</v>
      </c>
    </row>
    <row r="2821" spans="1:6" x14ac:dyDescent="0.35">
      <c r="A2821" s="3" t="s">
        <v>13586</v>
      </c>
      <c r="B2821">
        <v>14000000</v>
      </c>
      <c r="C2821">
        <v>83025853</v>
      </c>
      <c r="D2821">
        <f t="shared" si="44"/>
        <v>69025853</v>
      </c>
    </row>
    <row r="2822" spans="1:6" x14ac:dyDescent="0.35">
      <c r="A2822" s="3" t="s">
        <v>1478</v>
      </c>
      <c r="B2822">
        <v>125000000</v>
      </c>
      <c r="C2822">
        <v>190871240</v>
      </c>
      <c r="D2822">
        <f t="shared" si="44"/>
        <v>65871240</v>
      </c>
    </row>
    <row r="2823" spans="1:6" x14ac:dyDescent="0.35">
      <c r="A2823" s="3" t="s">
        <v>13589</v>
      </c>
      <c r="B2823">
        <v>12000000</v>
      </c>
      <c r="C2823">
        <v>56631572</v>
      </c>
      <c r="D2823">
        <f t="shared" si="44"/>
        <v>44631572</v>
      </c>
    </row>
    <row r="2824" spans="1:6" x14ac:dyDescent="0.35">
      <c r="A2824" s="3" t="s">
        <v>13593</v>
      </c>
      <c r="B2824">
        <v>13500000</v>
      </c>
      <c r="C2824">
        <v>15854988</v>
      </c>
      <c r="D2824">
        <f t="shared" si="44"/>
        <v>2354988</v>
      </c>
    </row>
    <row r="2825" spans="1:6" x14ac:dyDescent="0.35">
      <c r="A2825" s="3" t="s">
        <v>13596</v>
      </c>
      <c r="B2825">
        <v>14000000</v>
      </c>
      <c r="C2825">
        <v>12282677</v>
      </c>
      <c r="D2825">
        <f t="shared" si="44"/>
        <v>-1717323</v>
      </c>
    </row>
    <row r="2826" spans="1:6" hidden="1" x14ac:dyDescent="0.35">
      <c r="A2826" s="3" t="s">
        <v>13601</v>
      </c>
      <c r="C2826">
        <v>447093</v>
      </c>
      <c r="D2826">
        <f t="shared" si="44"/>
        <v>447093</v>
      </c>
      <c r="E2826"/>
      <c r="F2826"/>
    </row>
    <row r="2827" spans="1:6" x14ac:dyDescent="0.35">
      <c r="A2827" s="3" t="s">
        <v>13608</v>
      </c>
      <c r="B2827">
        <v>13500000</v>
      </c>
      <c r="C2827">
        <v>7060876</v>
      </c>
      <c r="D2827">
        <f t="shared" si="44"/>
        <v>-6439124</v>
      </c>
    </row>
    <row r="2828" spans="1:6" x14ac:dyDescent="0.35">
      <c r="A2828" s="3" t="s">
        <v>13612</v>
      </c>
      <c r="B2828">
        <v>15000000</v>
      </c>
      <c r="C2828">
        <v>14989761</v>
      </c>
      <c r="D2828">
        <f t="shared" si="44"/>
        <v>-10239</v>
      </c>
    </row>
    <row r="2829" spans="1:6" hidden="1" x14ac:dyDescent="0.35">
      <c r="A2829" s="3" t="s">
        <v>13616</v>
      </c>
      <c r="C2829">
        <v>687081</v>
      </c>
      <c r="D2829">
        <f t="shared" si="44"/>
        <v>687081</v>
      </c>
      <c r="E2829"/>
      <c r="F2829"/>
    </row>
    <row r="2830" spans="1:6" hidden="1" x14ac:dyDescent="0.35">
      <c r="A2830" s="3" t="s">
        <v>13621</v>
      </c>
      <c r="D2830">
        <f t="shared" si="44"/>
        <v>0</v>
      </c>
      <c r="E2830"/>
      <c r="F2830"/>
    </row>
    <row r="2831" spans="1:6" x14ac:dyDescent="0.35">
      <c r="A2831" s="3" t="s">
        <v>13625</v>
      </c>
      <c r="B2831">
        <v>13500000</v>
      </c>
      <c r="C2831">
        <v>5501940</v>
      </c>
      <c r="D2831">
        <f t="shared" si="44"/>
        <v>-7998060</v>
      </c>
    </row>
    <row r="2832" spans="1:6" x14ac:dyDescent="0.35">
      <c r="A2832" s="3" t="s">
        <v>13630</v>
      </c>
      <c r="B2832">
        <v>10000000</v>
      </c>
      <c r="C2832">
        <v>2086345</v>
      </c>
      <c r="D2832">
        <f t="shared" si="44"/>
        <v>-7913655</v>
      </c>
    </row>
    <row r="2833" spans="1:6" hidden="1" x14ac:dyDescent="0.35">
      <c r="A2833" s="3" t="s">
        <v>13635</v>
      </c>
      <c r="C2833">
        <v>2605039</v>
      </c>
      <c r="D2833">
        <f t="shared" si="44"/>
        <v>2605039</v>
      </c>
      <c r="E2833"/>
      <c r="F2833"/>
    </row>
    <row r="2834" spans="1:6" x14ac:dyDescent="0.35">
      <c r="A2834" s="3" t="s">
        <v>13640</v>
      </c>
      <c r="B2834">
        <v>13000000</v>
      </c>
      <c r="C2834">
        <v>123922370</v>
      </c>
      <c r="D2834">
        <f t="shared" si="44"/>
        <v>110922370</v>
      </c>
    </row>
    <row r="2835" spans="1:6" x14ac:dyDescent="0.35">
      <c r="A2835" s="3" t="s">
        <v>13644</v>
      </c>
      <c r="B2835">
        <v>13400000</v>
      </c>
      <c r="C2835">
        <v>163591</v>
      </c>
      <c r="D2835">
        <f t="shared" si="44"/>
        <v>-13236409</v>
      </c>
    </row>
    <row r="2836" spans="1:6" x14ac:dyDescent="0.35">
      <c r="A2836" s="3" t="s">
        <v>13648</v>
      </c>
      <c r="B2836">
        <v>13000000</v>
      </c>
      <c r="C2836">
        <v>73000942</v>
      </c>
      <c r="D2836">
        <f t="shared" si="44"/>
        <v>60000942</v>
      </c>
    </row>
    <row r="2837" spans="1:6" x14ac:dyDescent="0.35">
      <c r="A2837" s="3" t="s">
        <v>13652</v>
      </c>
      <c r="B2837">
        <v>13000000</v>
      </c>
      <c r="C2837">
        <v>106952327</v>
      </c>
      <c r="D2837">
        <f t="shared" si="44"/>
        <v>93952327</v>
      </c>
    </row>
    <row r="2838" spans="1:6" x14ac:dyDescent="0.35">
      <c r="A2838" s="3" t="s">
        <v>1402</v>
      </c>
      <c r="B2838">
        <v>100000000</v>
      </c>
      <c r="C2838">
        <v>58607007</v>
      </c>
      <c r="D2838">
        <f t="shared" si="44"/>
        <v>-41392993</v>
      </c>
    </row>
    <row r="2839" spans="1:6" x14ac:dyDescent="0.35">
      <c r="A2839" s="3" t="s">
        <v>13655</v>
      </c>
      <c r="B2839">
        <v>13000000</v>
      </c>
      <c r="C2839">
        <v>57300000</v>
      </c>
      <c r="D2839">
        <f t="shared" si="44"/>
        <v>44300000</v>
      </c>
    </row>
    <row r="2840" spans="1:6" x14ac:dyDescent="0.35">
      <c r="A2840" s="3" t="s">
        <v>13658</v>
      </c>
      <c r="B2840">
        <v>13000000</v>
      </c>
      <c r="C2840">
        <v>91038276</v>
      </c>
      <c r="D2840">
        <f t="shared" si="44"/>
        <v>78038276</v>
      </c>
    </row>
    <row r="2841" spans="1:6" x14ac:dyDescent="0.35">
      <c r="A2841" s="3" t="s">
        <v>13664</v>
      </c>
      <c r="B2841">
        <v>7000000</v>
      </c>
      <c r="C2841">
        <v>49369900</v>
      </c>
      <c r="D2841">
        <f t="shared" si="44"/>
        <v>42369900</v>
      </c>
    </row>
    <row r="2842" spans="1:6" x14ac:dyDescent="0.35">
      <c r="A2842" s="3" t="s">
        <v>13669</v>
      </c>
      <c r="B2842">
        <v>13000000</v>
      </c>
      <c r="C2842">
        <v>61693523</v>
      </c>
      <c r="D2842">
        <f t="shared" si="44"/>
        <v>48693523</v>
      </c>
    </row>
    <row r="2843" spans="1:6" x14ac:dyDescent="0.35">
      <c r="A2843" s="3" t="s">
        <v>13673</v>
      </c>
      <c r="B2843">
        <v>13000000</v>
      </c>
      <c r="C2843">
        <v>46729374</v>
      </c>
      <c r="D2843">
        <f t="shared" si="44"/>
        <v>33729374</v>
      </c>
    </row>
    <row r="2844" spans="1:6" x14ac:dyDescent="0.35">
      <c r="A2844" s="3" t="s">
        <v>13678</v>
      </c>
      <c r="B2844">
        <v>13000000</v>
      </c>
      <c r="C2844">
        <v>44726644</v>
      </c>
      <c r="D2844">
        <f t="shared" si="44"/>
        <v>31726644</v>
      </c>
    </row>
    <row r="2845" spans="1:6" x14ac:dyDescent="0.35">
      <c r="A2845" s="3" t="s">
        <v>13682</v>
      </c>
      <c r="B2845">
        <v>13000000</v>
      </c>
      <c r="C2845">
        <v>44134898</v>
      </c>
      <c r="D2845">
        <f t="shared" si="44"/>
        <v>31134898</v>
      </c>
    </row>
    <row r="2846" spans="1:6" x14ac:dyDescent="0.35">
      <c r="A2846" s="3" t="s">
        <v>13685</v>
      </c>
      <c r="B2846">
        <v>12500000</v>
      </c>
      <c r="C2846">
        <v>48637684</v>
      </c>
      <c r="D2846">
        <f t="shared" si="44"/>
        <v>36137684</v>
      </c>
    </row>
    <row r="2847" spans="1:6" x14ac:dyDescent="0.35">
      <c r="A2847" s="3" t="s">
        <v>13688</v>
      </c>
      <c r="B2847">
        <v>16000000</v>
      </c>
      <c r="C2847">
        <v>38176108</v>
      </c>
      <c r="D2847">
        <f t="shared" si="44"/>
        <v>22176108</v>
      </c>
    </row>
    <row r="2848" spans="1:6" x14ac:dyDescent="0.35">
      <c r="A2848" s="3" t="s">
        <v>13693</v>
      </c>
      <c r="B2848">
        <v>13000000</v>
      </c>
      <c r="C2848">
        <v>28972187</v>
      </c>
      <c r="D2848">
        <f t="shared" si="44"/>
        <v>15972187</v>
      </c>
    </row>
    <row r="2849" spans="1:4" x14ac:dyDescent="0.35">
      <c r="A2849" s="3" t="s">
        <v>13698</v>
      </c>
      <c r="B2849">
        <v>8200000</v>
      </c>
      <c r="C2849">
        <v>27979400</v>
      </c>
      <c r="D2849">
        <f t="shared" si="44"/>
        <v>19779400</v>
      </c>
    </row>
    <row r="2850" spans="1:4" x14ac:dyDescent="0.35">
      <c r="A2850" s="3" t="s">
        <v>13701</v>
      </c>
      <c r="B2850">
        <v>17000000</v>
      </c>
      <c r="C2850">
        <v>54257433</v>
      </c>
      <c r="D2850">
        <f t="shared" si="44"/>
        <v>37257433</v>
      </c>
    </row>
    <row r="2851" spans="1:4" x14ac:dyDescent="0.35">
      <c r="A2851" s="3" t="s">
        <v>13706</v>
      </c>
      <c r="B2851">
        <v>13000000</v>
      </c>
      <c r="C2851">
        <v>23947</v>
      </c>
      <c r="D2851">
        <f t="shared" si="44"/>
        <v>-12976053</v>
      </c>
    </row>
    <row r="2852" spans="1:4" x14ac:dyDescent="0.35">
      <c r="A2852" s="3" t="s">
        <v>13709</v>
      </c>
      <c r="B2852">
        <v>13000000</v>
      </c>
      <c r="C2852">
        <v>60008303</v>
      </c>
      <c r="D2852">
        <f t="shared" si="44"/>
        <v>47008303</v>
      </c>
    </row>
    <row r="2853" spans="1:4" x14ac:dyDescent="0.35">
      <c r="A2853" s="3" t="s">
        <v>13713</v>
      </c>
      <c r="B2853">
        <v>13000000</v>
      </c>
      <c r="C2853">
        <v>49121934</v>
      </c>
      <c r="D2853">
        <f t="shared" si="44"/>
        <v>36121934</v>
      </c>
    </row>
    <row r="2854" spans="1:4" x14ac:dyDescent="0.35">
      <c r="A2854" s="3" t="s">
        <v>13717</v>
      </c>
      <c r="B2854">
        <v>18000000</v>
      </c>
      <c r="C2854">
        <v>27141959</v>
      </c>
      <c r="D2854">
        <f t="shared" si="44"/>
        <v>9141959</v>
      </c>
    </row>
    <row r="2855" spans="1:4" x14ac:dyDescent="0.35">
      <c r="A2855" s="3" t="s">
        <v>13721</v>
      </c>
      <c r="B2855">
        <v>13000000</v>
      </c>
      <c r="C2855">
        <v>27052167</v>
      </c>
      <c r="D2855">
        <f t="shared" si="44"/>
        <v>14052167</v>
      </c>
    </row>
    <row r="2856" spans="1:4" x14ac:dyDescent="0.35">
      <c r="A2856" s="3" t="s">
        <v>13726</v>
      </c>
      <c r="B2856">
        <v>13000000</v>
      </c>
      <c r="C2856">
        <v>26539321</v>
      </c>
      <c r="D2856">
        <f t="shared" si="44"/>
        <v>13539321</v>
      </c>
    </row>
    <row r="2857" spans="1:4" x14ac:dyDescent="0.35">
      <c r="A2857" s="3" t="s">
        <v>13732</v>
      </c>
      <c r="B2857">
        <v>13000000</v>
      </c>
      <c r="C2857">
        <v>28501605</v>
      </c>
      <c r="D2857">
        <f t="shared" si="44"/>
        <v>15501605</v>
      </c>
    </row>
    <row r="2858" spans="1:4" x14ac:dyDescent="0.35">
      <c r="A2858" s="3" t="s">
        <v>13738</v>
      </c>
      <c r="B2858">
        <v>13200000</v>
      </c>
      <c r="C2858">
        <v>52543632</v>
      </c>
      <c r="D2858">
        <f t="shared" si="44"/>
        <v>39343632</v>
      </c>
    </row>
    <row r="2859" spans="1:4" x14ac:dyDescent="0.35">
      <c r="A2859" s="3" t="s">
        <v>13742</v>
      </c>
      <c r="B2859">
        <v>18000000</v>
      </c>
      <c r="C2859">
        <v>25592632</v>
      </c>
      <c r="D2859">
        <f t="shared" si="44"/>
        <v>7592632</v>
      </c>
    </row>
    <row r="2860" spans="1:4" x14ac:dyDescent="0.35">
      <c r="A2860" s="3" t="s">
        <v>13748</v>
      </c>
      <c r="B2860">
        <v>15000000</v>
      </c>
      <c r="C2860">
        <v>25440971</v>
      </c>
      <c r="D2860">
        <f t="shared" si="44"/>
        <v>10440971</v>
      </c>
    </row>
    <row r="2861" spans="1:4" x14ac:dyDescent="0.35">
      <c r="A2861" s="3" t="s">
        <v>13753</v>
      </c>
      <c r="B2861">
        <v>13000000</v>
      </c>
      <c r="C2861">
        <v>22858926</v>
      </c>
      <c r="D2861">
        <f t="shared" si="44"/>
        <v>9858926</v>
      </c>
    </row>
    <row r="2862" spans="1:4" x14ac:dyDescent="0.35">
      <c r="A2862" s="3" t="s">
        <v>13757</v>
      </c>
      <c r="B2862">
        <v>6000000</v>
      </c>
      <c r="C2862">
        <v>22235901</v>
      </c>
      <c r="D2862">
        <f t="shared" si="44"/>
        <v>16235901</v>
      </c>
    </row>
    <row r="2863" spans="1:4" x14ac:dyDescent="0.35">
      <c r="A2863" s="3" t="s">
        <v>13763</v>
      </c>
      <c r="B2863">
        <v>13000000</v>
      </c>
      <c r="C2863">
        <v>38916903</v>
      </c>
      <c r="D2863">
        <f t="shared" si="44"/>
        <v>25916903</v>
      </c>
    </row>
    <row r="2864" spans="1:4" x14ac:dyDescent="0.35">
      <c r="A2864" s="3" t="s">
        <v>13767</v>
      </c>
      <c r="B2864">
        <v>14000000</v>
      </c>
      <c r="C2864">
        <v>16929123</v>
      </c>
      <c r="D2864">
        <f t="shared" si="44"/>
        <v>2929123</v>
      </c>
    </row>
    <row r="2865" spans="1:6" x14ac:dyDescent="0.35">
      <c r="A2865" s="3" t="s">
        <v>13773</v>
      </c>
      <c r="B2865">
        <v>19000000</v>
      </c>
      <c r="C2865">
        <v>13753931</v>
      </c>
      <c r="D2865">
        <f t="shared" si="44"/>
        <v>-5246069</v>
      </c>
    </row>
    <row r="2866" spans="1:6" x14ac:dyDescent="0.35">
      <c r="A2866" s="3" t="s">
        <v>13778</v>
      </c>
      <c r="B2866">
        <v>13000000</v>
      </c>
      <c r="C2866">
        <v>10996440</v>
      </c>
      <c r="D2866">
        <f t="shared" si="44"/>
        <v>-2003560</v>
      </c>
    </row>
    <row r="2867" spans="1:6" x14ac:dyDescent="0.35">
      <c r="A2867" s="3" t="s">
        <v>13782</v>
      </c>
      <c r="B2867">
        <v>13000000</v>
      </c>
      <c r="C2867">
        <v>8026971</v>
      </c>
      <c r="D2867">
        <f t="shared" si="44"/>
        <v>-4973029</v>
      </c>
    </row>
    <row r="2868" spans="1:6" x14ac:dyDescent="0.35">
      <c r="A2868" s="3" t="s">
        <v>13786</v>
      </c>
      <c r="B2868">
        <v>13000000</v>
      </c>
      <c r="C2868">
        <v>14677654</v>
      </c>
      <c r="D2868">
        <f t="shared" si="44"/>
        <v>1677654</v>
      </c>
    </row>
    <row r="2869" spans="1:6" x14ac:dyDescent="0.35">
      <c r="A2869" s="3" t="s">
        <v>13789</v>
      </c>
      <c r="B2869">
        <v>13000000</v>
      </c>
      <c r="C2869">
        <v>9975684</v>
      </c>
      <c r="D2869">
        <f t="shared" si="44"/>
        <v>-3024316</v>
      </c>
    </row>
    <row r="2870" spans="1:6" x14ac:dyDescent="0.35">
      <c r="A2870" s="3" t="s">
        <v>13793</v>
      </c>
      <c r="B2870">
        <v>13000000</v>
      </c>
      <c r="C2870">
        <v>7881335</v>
      </c>
      <c r="D2870">
        <f t="shared" si="44"/>
        <v>-5118665</v>
      </c>
    </row>
    <row r="2871" spans="1:6" x14ac:dyDescent="0.35">
      <c r="A2871" s="3" t="s">
        <v>13796</v>
      </c>
      <c r="B2871">
        <v>13000000</v>
      </c>
      <c r="C2871">
        <v>6241697</v>
      </c>
      <c r="D2871">
        <f t="shared" si="44"/>
        <v>-6758303</v>
      </c>
    </row>
    <row r="2872" spans="1:6" hidden="1" x14ac:dyDescent="0.35">
      <c r="A2872" s="3" t="s">
        <v>13800</v>
      </c>
      <c r="D2872">
        <f t="shared" si="44"/>
        <v>0</v>
      </c>
      <c r="E2872"/>
      <c r="F2872"/>
    </row>
    <row r="2873" spans="1:6" x14ac:dyDescent="0.35">
      <c r="A2873" s="3" t="s">
        <v>13804</v>
      </c>
      <c r="B2873">
        <v>13000000</v>
      </c>
      <c r="C2873">
        <v>5871603</v>
      </c>
      <c r="D2873">
        <f t="shared" si="44"/>
        <v>-7128397</v>
      </c>
    </row>
    <row r="2874" spans="1:6" x14ac:dyDescent="0.35">
      <c r="A2874" s="3" t="s">
        <v>13808</v>
      </c>
      <c r="B2874">
        <v>13000000</v>
      </c>
      <c r="C2874">
        <v>16574731</v>
      </c>
      <c r="D2874">
        <f t="shared" si="44"/>
        <v>3574731</v>
      </c>
    </row>
    <row r="2875" spans="1:6" x14ac:dyDescent="0.35">
      <c r="A2875" s="3" t="s">
        <v>13813</v>
      </c>
      <c r="B2875">
        <v>13000000</v>
      </c>
      <c r="C2875">
        <v>5002310</v>
      </c>
      <c r="D2875">
        <f t="shared" si="44"/>
        <v>-7997690</v>
      </c>
    </row>
    <row r="2876" spans="1:6" x14ac:dyDescent="0.35">
      <c r="A2876" s="3" t="s">
        <v>13817</v>
      </c>
      <c r="B2876">
        <v>13000000</v>
      </c>
      <c r="C2876">
        <v>4919896</v>
      </c>
      <c r="D2876">
        <f t="shared" si="44"/>
        <v>-8080104</v>
      </c>
    </row>
    <row r="2877" spans="1:6" x14ac:dyDescent="0.35">
      <c r="A2877" s="3" t="s">
        <v>13822</v>
      </c>
      <c r="B2877">
        <v>13000000</v>
      </c>
      <c r="C2877">
        <v>25675765</v>
      </c>
      <c r="D2877">
        <f t="shared" si="44"/>
        <v>12675765</v>
      </c>
    </row>
    <row r="2878" spans="1:6" x14ac:dyDescent="0.35">
      <c r="A2878" s="3" t="s">
        <v>13827</v>
      </c>
      <c r="B2878">
        <v>13000000</v>
      </c>
      <c r="C2878">
        <v>4857376</v>
      </c>
      <c r="D2878">
        <f t="shared" si="44"/>
        <v>-8142624</v>
      </c>
    </row>
    <row r="2879" spans="1:6" x14ac:dyDescent="0.35">
      <c r="A2879" s="3" t="s">
        <v>13832</v>
      </c>
      <c r="B2879">
        <v>13000000</v>
      </c>
      <c r="C2879">
        <v>3169424</v>
      </c>
      <c r="D2879">
        <f t="shared" si="44"/>
        <v>-9830576</v>
      </c>
    </row>
    <row r="2880" spans="1:6" x14ac:dyDescent="0.35">
      <c r="A2880" s="3" t="s">
        <v>13836</v>
      </c>
      <c r="B2880">
        <v>13000000</v>
      </c>
      <c r="C2880">
        <v>18004225</v>
      </c>
      <c r="D2880">
        <f t="shared" si="44"/>
        <v>5004225</v>
      </c>
    </row>
    <row r="2881" spans="1:4" x14ac:dyDescent="0.35">
      <c r="A2881" s="3" t="s">
        <v>13841</v>
      </c>
      <c r="B2881">
        <v>100000000</v>
      </c>
      <c r="C2881">
        <v>3058380</v>
      </c>
      <c r="D2881">
        <f t="shared" si="44"/>
        <v>-96941620</v>
      </c>
    </row>
    <row r="2882" spans="1:4" x14ac:dyDescent="0.35">
      <c r="A2882" s="3" t="s">
        <v>13846</v>
      </c>
      <c r="B2882">
        <v>11000000</v>
      </c>
      <c r="C2882">
        <v>3074838</v>
      </c>
      <c r="D2882">
        <f t="shared" si="44"/>
        <v>-7925162</v>
      </c>
    </row>
    <row r="2883" spans="1:4" x14ac:dyDescent="0.35">
      <c r="A2883" s="3" t="s">
        <v>13851</v>
      </c>
      <c r="B2883">
        <v>13000000</v>
      </c>
      <c r="C2883">
        <v>2104000</v>
      </c>
      <c r="D2883">
        <f t="shared" si="44"/>
        <v>-10896000</v>
      </c>
    </row>
    <row r="2884" spans="1:4" x14ac:dyDescent="0.35">
      <c r="A2884" s="3" t="s">
        <v>9302</v>
      </c>
      <c r="B2884">
        <v>26000000</v>
      </c>
      <c r="C2884">
        <v>28501651</v>
      </c>
      <c r="D2884">
        <f t="shared" ref="D2884:D2947" si="45">C2884-B2884</f>
        <v>2501651</v>
      </c>
    </row>
    <row r="2885" spans="1:4" x14ac:dyDescent="0.35">
      <c r="A2885" s="3" t="s">
        <v>13854</v>
      </c>
      <c r="B2885">
        <v>13000000</v>
      </c>
      <c r="C2885">
        <v>1172769</v>
      </c>
      <c r="D2885">
        <f t="shared" si="45"/>
        <v>-11827231</v>
      </c>
    </row>
    <row r="2886" spans="1:4" x14ac:dyDescent="0.35">
      <c r="A2886" s="3" t="s">
        <v>13859</v>
      </c>
      <c r="B2886">
        <v>13000000</v>
      </c>
      <c r="C2886">
        <v>17738570</v>
      </c>
      <c r="D2886">
        <f t="shared" si="45"/>
        <v>4738570</v>
      </c>
    </row>
    <row r="2887" spans="1:4" x14ac:dyDescent="0.35">
      <c r="A2887" s="3" t="s">
        <v>13864</v>
      </c>
      <c r="B2887">
        <v>3000000</v>
      </c>
      <c r="C2887">
        <v>1200000</v>
      </c>
      <c r="D2887">
        <f t="shared" si="45"/>
        <v>-1800000</v>
      </c>
    </row>
    <row r="2888" spans="1:4" x14ac:dyDescent="0.35">
      <c r="A2888" s="3" t="s">
        <v>13868</v>
      </c>
      <c r="B2888">
        <v>13000000</v>
      </c>
      <c r="C2888">
        <v>1150403</v>
      </c>
      <c r="D2888">
        <f t="shared" si="45"/>
        <v>-11849597</v>
      </c>
    </row>
    <row r="2889" spans="1:4" x14ac:dyDescent="0.35">
      <c r="A2889" s="3" t="s">
        <v>13871</v>
      </c>
      <c r="B2889">
        <v>20000000</v>
      </c>
      <c r="C2889">
        <v>403932</v>
      </c>
      <c r="D2889">
        <f t="shared" si="45"/>
        <v>-19596068</v>
      </c>
    </row>
    <row r="2890" spans="1:4" x14ac:dyDescent="0.35">
      <c r="A2890" s="3" t="s">
        <v>13874</v>
      </c>
      <c r="B2890">
        <v>8495000</v>
      </c>
      <c r="C2890">
        <v>1712111</v>
      </c>
      <c r="D2890">
        <f t="shared" si="45"/>
        <v>-6782889</v>
      </c>
    </row>
    <row r="2891" spans="1:4" x14ac:dyDescent="0.35">
      <c r="A2891" s="3" t="s">
        <v>13879</v>
      </c>
      <c r="B2891">
        <v>13000000</v>
      </c>
      <c r="C2891">
        <v>1024175</v>
      </c>
      <c r="D2891">
        <f t="shared" si="45"/>
        <v>-11975825</v>
      </c>
    </row>
    <row r="2892" spans="1:4" x14ac:dyDescent="0.35">
      <c r="A2892" s="3" t="s">
        <v>13884</v>
      </c>
      <c r="B2892">
        <v>13000000</v>
      </c>
      <c r="C2892">
        <v>301305</v>
      </c>
      <c r="D2892">
        <f t="shared" si="45"/>
        <v>-12698695</v>
      </c>
    </row>
    <row r="2893" spans="1:4" x14ac:dyDescent="0.35">
      <c r="A2893" s="3" t="s">
        <v>13890</v>
      </c>
      <c r="B2893">
        <v>13000000</v>
      </c>
      <c r="C2893">
        <v>51872378</v>
      </c>
      <c r="D2893">
        <f t="shared" si="45"/>
        <v>38872378</v>
      </c>
    </row>
    <row r="2894" spans="1:4" x14ac:dyDescent="0.35">
      <c r="A2894" s="3" t="s">
        <v>13895</v>
      </c>
      <c r="B2894">
        <v>12620000</v>
      </c>
      <c r="C2894">
        <v>31662</v>
      </c>
      <c r="D2894">
        <f t="shared" si="45"/>
        <v>-12588338</v>
      </c>
    </row>
    <row r="2895" spans="1:4" x14ac:dyDescent="0.35">
      <c r="A2895" s="3" t="s">
        <v>13901</v>
      </c>
      <c r="B2895">
        <v>13000000</v>
      </c>
      <c r="C2895">
        <v>28399192</v>
      </c>
      <c r="D2895">
        <f t="shared" si="45"/>
        <v>15399192</v>
      </c>
    </row>
    <row r="2896" spans="1:4" x14ac:dyDescent="0.35">
      <c r="A2896" s="3" t="s">
        <v>13907</v>
      </c>
      <c r="B2896">
        <v>13000000</v>
      </c>
      <c r="C2896">
        <v>2035566</v>
      </c>
      <c r="D2896">
        <f t="shared" si="45"/>
        <v>-10964434</v>
      </c>
    </row>
    <row r="2897" spans="1:6" hidden="1" x14ac:dyDescent="0.35">
      <c r="A2897" s="3" t="s">
        <v>13912</v>
      </c>
      <c r="B2897">
        <v>12500000</v>
      </c>
      <c r="D2897">
        <f t="shared" si="45"/>
        <v>-12500000</v>
      </c>
      <c r="E2897"/>
      <c r="F2897"/>
    </row>
    <row r="2898" spans="1:6" x14ac:dyDescent="0.35">
      <c r="A2898" s="3" t="s">
        <v>13917</v>
      </c>
      <c r="B2898">
        <v>12500000</v>
      </c>
      <c r="C2898">
        <v>21078145</v>
      </c>
      <c r="D2898">
        <f t="shared" si="45"/>
        <v>8578145</v>
      </c>
    </row>
    <row r="2899" spans="1:6" x14ac:dyDescent="0.35">
      <c r="A2899" s="3" t="s">
        <v>13921</v>
      </c>
      <c r="B2899">
        <v>12500000</v>
      </c>
      <c r="C2899">
        <v>14060950</v>
      </c>
      <c r="D2899">
        <f t="shared" si="45"/>
        <v>1560950</v>
      </c>
    </row>
    <row r="2900" spans="1:6" x14ac:dyDescent="0.35">
      <c r="A2900" s="3" t="s">
        <v>13925</v>
      </c>
      <c r="B2900">
        <v>13000000</v>
      </c>
      <c r="C2900">
        <v>12281500</v>
      </c>
      <c r="D2900">
        <f t="shared" si="45"/>
        <v>-718500</v>
      </c>
    </row>
    <row r="2901" spans="1:6" hidden="1" x14ac:dyDescent="0.35">
      <c r="A2901" s="3" t="s">
        <v>13929</v>
      </c>
      <c r="B2901">
        <v>3660000</v>
      </c>
      <c r="D2901">
        <f t="shared" si="45"/>
        <v>-3660000</v>
      </c>
      <c r="E2901"/>
      <c r="F2901"/>
    </row>
    <row r="2902" spans="1:6" x14ac:dyDescent="0.35">
      <c r="A2902" s="3" t="s">
        <v>13933</v>
      </c>
      <c r="B2902">
        <v>12500000</v>
      </c>
      <c r="C2902">
        <v>10725228</v>
      </c>
      <c r="D2902">
        <f t="shared" si="45"/>
        <v>-1774772</v>
      </c>
    </row>
    <row r="2903" spans="1:6" x14ac:dyDescent="0.35">
      <c r="A2903" s="3" t="s">
        <v>13937</v>
      </c>
      <c r="B2903">
        <v>13000000</v>
      </c>
      <c r="C2903">
        <v>214966</v>
      </c>
      <c r="D2903">
        <f t="shared" si="45"/>
        <v>-12785034</v>
      </c>
    </row>
    <row r="2904" spans="1:6" hidden="1" x14ac:dyDescent="0.35">
      <c r="A2904" s="3" t="s">
        <v>13941</v>
      </c>
      <c r="B2904">
        <v>18000000</v>
      </c>
      <c r="D2904">
        <f t="shared" si="45"/>
        <v>-18000000</v>
      </c>
      <c r="E2904"/>
      <c r="F2904"/>
    </row>
    <row r="2905" spans="1:6" x14ac:dyDescent="0.35">
      <c r="A2905" s="3" t="s">
        <v>13947</v>
      </c>
      <c r="B2905">
        <v>16000000</v>
      </c>
      <c r="C2905">
        <v>11956207</v>
      </c>
      <c r="D2905">
        <f t="shared" si="45"/>
        <v>-4043793</v>
      </c>
    </row>
    <row r="2906" spans="1:6" hidden="1" x14ac:dyDescent="0.35">
      <c r="A2906" s="3" t="s">
        <v>13952</v>
      </c>
      <c r="D2906">
        <f t="shared" si="45"/>
        <v>0</v>
      </c>
      <c r="E2906"/>
      <c r="F2906"/>
    </row>
    <row r="2907" spans="1:6" x14ac:dyDescent="0.35">
      <c r="A2907" s="3" t="s">
        <v>13956</v>
      </c>
      <c r="B2907">
        <v>12000000</v>
      </c>
      <c r="C2907">
        <v>5949693</v>
      </c>
      <c r="D2907">
        <f t="shared" si="45"/>
        <v>-6050307</v>
      </c>
    </row>
    <row r="2908" spans="1:6" x14ac:dyDescent="0.35">
      <c r="A2908" s="3" t="s">
        <v>13962</v>
      </c>
      <c r="B2908">
        <v>12500000</v>
      </c>
      <c r="C2908">
        <v>9030581</v>
      </c>
      <c r="D2908">
        <f t="shared" si="45"/>
        <v>-3469419</v>
      </c>
    </row>
    <row r="2909" spans="1:6" x14ac:dyDescent="0.35">
      <c r="A2909" s="3" t="s">
        <v>13967</v>
      </c>
      <c r="B2909">
        <v>12800000</v>
      </c>
      <c r="C2909">
        <v>4157491</v>
      </c>
      <c r="D2909">
        <f t="shared" si="45"/>
        <v>-8642509</v>
      </c>
    </row>
    <row r="2910" spans="1:6" x14ac:dyDescent="0.35">
      <c r="A2910" s="3" t="s">
        <v>13971</v>
      </c>
      <c r="B2910">
        <v>16000000</v>
      </c>
      <c r="C2910">
        <v>1508689</v>
      </c>
      <c r="D2910">
        <f t="shared" si="45"/>
        <v>-14491311</v>
      </c>
    </row>
    <row r="2911" spans="1:6" x14ac:dyDescent="0.35">
      <c r="A2911" s="3" t="s">
        <v>13976</v>
      </c>
      <c r="B2911">
        <v>12500000</v>
      </c>
      <c r="C2911">
        <v>1227324</v>
      </c>
      <c r="D2911">
        <f t="shared" si="45"/>
        <v>-11272676</v>
      </c>
    </row>
    <row r="2912" spans="1:6" x14ac:dyDescent="0.35">
      <c r="A2912" s="3" t="s">
        <v>13979</v>
      </c>
      <c r="B2912">
        <v>15000000</v>
      </c>
      <c r="C2912">
        <v>4360548</v>
      </c>
      <c r="D2912">
        <f t="shared" si="45"/>
        <v>-10639452</v>
      </c>
    </row>
    <row r="2913" spans="1:4" x14ac:dyDescent="0.35">
      <c r="A2913" s="3" t="s">
        <v>13983</v>
      </c>
      <c r="B2913">
        <v>10500000</v>
      </c>
      <c r="C2913">
        <v>26589953</v>
      </c>
      <c r="D2913">
        <f t="shared" si="45"/>
        <v>16089953</v>
      </c>
    </row>
    <row r="2914" spans="1:4" x14ac:dyDescent="0.35">
      <c r="A2914" s="3" t="s">
        <v>13987</v>
      </c>
      <c r="B2914">
        <v>15000000</v>
      </c>
      <c r="C2914">
        <v>1039869</v>
      </c>
      <c r="D2914">
        <f t="shared" si="45"/>
        <v>-13960131</v>
      </c>
    </row>
    <row r="2915" spans="1:4" x14ac:dyDescent="0.35">
      <c r="A2915" s="3" t="s">
        <v>13992</v>
      </c>
      <c r="B2915">
        <v>12500000</v>
      </c>
      <c r="C2915">
        <v>48092846</v>
      </c>
      <c r="D2915">
        <f t="shared" si="45"/>
        <v>35592846</v>
      </c>
    </row>
    <row r="2916" spans="1:4" x14ac:dyDescent="0.35">
      <c r="A2916" s="3" t="s">
        <v>13999</v>
      </c>
      <c r="B2916">
        <v>12800000</v>
      </c>
      <c r="C2916">
        <v>1110186</v>
      </c>
      <c r="D2916">
        <f t="shared" si="45"/>
        <v>-11689814</v>
      </c>
    </row>
    <row r="2917" spans="1:4" x14ac:dyDescent="0.35">
      <c r="A2917" s="3" t="s">
        <v>14003</v>
      </c>
      <c r="B2917">
        <v>12500000</v>
      </c>
      <c r="C2917">
        <v>1089445</v>
      </c>
      <c r="D2917">
        <f t="shared" si="45"/>
        <v>-11410555</v>
      </c>
    </row>
    <row r="2918" spans="1:4" x14ac:dyDescent="0.35">
      <c r="A2918" s="3" t="s">
        <v>14006</v>
      </c>
      <c r="B2918">
        <v>8000000</v>
      </c>
      <c r="C2918">
        <v>204565000</v>
      </c>
      <c r="D2918">
        <f t="shared" si="45"/>
        <v>196565000</v>
      </c>
    </row>
    <row r="2919" spans="1:4" x14ac:dyDescent="0.35">
      <c r="A2919" s="3" t="s">
        <v>14011</v>
      </c>
      <c r="B2919">
        <v>8000000</v>
      </c>
      <c r="C2919">
        <v>260000000</v>
      </c>
      <c r="D2919">
        <f t="shared" si="45"/>
        <v>252000000</v>
      </c>
    </row>
    <row r="2920" spans="1:4" x14ac:dyDescent="0.35">
      <c r="A2920" s="3" t="s">
        <v>14014</v>
      </c>
      <c r="B2920">
        <v>11000000</v>
      </c>
      <c r="C2920">
        <v>101736215</v>
      </c>
      <c r="D2920">
        <f t="shared" si="45"/>
        <v>90736215</v>
      </c>
    </row>
    <row r="2921" spans="1:4" x14ac:dyDescent="0.35">
      <c r="A2921" s="3" t="s">
        <v>14019</v>
      </c>
      <c r="B2921">
        <v>9600000</v>
      </c>
      <c r="C2921">
        <v>71442</v>
      </c>
      <c r="D2921">
        <f t="shared" si="45"/>
        <v>-9528558</v>
      </c>
    </row>
    <row r="2922" spans="1:4" x14ac:dyDescent="0.35">
      <c r="A2922" s="3" t="s">
        <v>14024</v>
      </c>
      <c r="B2922">
        <v>25000000</v>
      </c>
      <c r="C2922">
        <v>79817937</v>
      </c>
      <c r="D2922">
        <f t="shared" si="45"/>
        <v>54817937</v>
      </c>
    </row>
    <row r="2923" spans="1:4" x14ac:dyDescent="0.35">
      <c r="A2923" s="3" t="s">
        <v>14028</v>
      </c>
      <c r="B2923">
        <v>12000000</v>
      </c>
      <c r="C2923">
        <v>91547205</v>
      </c>
      <c r="D2923">
        <f t="shared" si="45"/>
        <v>79547205</v>
      </c>
    </row>
    <row r="2924" spans="1:4" x14ac:dyDescent="0.35">
      <c r="A2924" s="3" t="s">
        <v>14031</v>
      </c>
      <c r="B2924">
        <v>12000000</v>
      </c>
      <c r="C2924">
        <v>75074950</v>
      </c>
      <c r="D2924">
        <f t="shared" si="45"/>
        <v>63074950</v>
      </c>
    </row>
    <row r="2925" spans="1:4" x14ac:dyDescent="0.35">
      <c r="A2925" s="3" t="s">
        <v>14034</v>
      </c>
      <c r="B2925">
        <v>11000000</v>
      </c>
      <c r="C2925">
        <v>78900000</v>
      </c>
      <c r="D2925">
        <f t="shared" si="45"/>
        <v>67900000</v>
      </c>
    </row>
    <row r="2926" spans="1:4" x14ac:dyDescent="0.35">
      <c r="A2926" s="3" t="s">
        <v>14037</v>
      </c>
      <c r="B2926">
        <v>12000000</v>
      </c>
      <c r="C2926">
        <v>72217000</v>
      </c>
      <c r="D2926">
        <f t="shared" si="45"/>
        <v>60217000</v>
      </c>
    </row>
    <row r="2927" spans="1:4" x14ac:dyDescent="0.35">
      <c r="A2927" s="3" t="s">
        <v>14041</v>
      </c>
      <c r="B2927">
        <v>12000000</v>
      </c>
      <c r="C2927">
        <v>79568000</v>
      </c>
      <c r="D2927">
        <f t="shared" si="45"/>
        <v>67568000</v>
      </c>
    </row>
    <row r="2928" spans="1:4" x14ac:dyDescent="0.35">
      <c r="A2928" s="3" t="s">
        <v>14045</v>
      </c>
      <c r="B2928">
        <v>12000000</v>
      </c>
      <c r="C2928">
        <v>65500000</v>
      </c>
      <c r="D2928">
        <f t="shared" si="45"/>
        <v>53500000</v>
      </c>
    </row>
    <row r="2929" spans="1:6" x14ac:dyDescent="0.35">
      <c r="A2929" s="3" t="s">
        <v>14052</v>
      </c>
      <c r="B2929">
        <v>12000000</v>
      </c>
      <c r="C2929">
        <v>70011073</v>
      </c>
      <c r="D2929">
        <f t="shared" si="45"/>
        <v>58011073</v>
      </c>
    </row>
    <row r="2930" spans="1:6" x14ac:dyDescent="0.35">
      <c r="A2930" s="3" t="s">
        <v>14057</v>
      </c>
      <c r="B2930">
        <v>12000000</v>
      </c>
      <c r="C2930">
        <v>65269010</v>
      </c>
      <c r="D2930">
        <f t="shared" si="45"/>
        <v>53269010</v>
      </c>
    </row>
    <row r="2931" spans="1:6" x14ac:dyDescent="0.35">
      <c r="A2931" s="3" t="s">
        <v>14063</v>
      </c>
      <c r="B2931">
        <v>12000000</v>
      </c>
      <c r="C2931">
        <v>63071133</v>
      </c>
      <c r="D2931">
        <f t="shared" si="45"/>
        <v>51071133</v>
      </c>
    </row>
    <row r="2932" spans="1:6" x14ac:dyDescent="0.35">
      <c r="A2932" s="3" t="s">
        <v>14067</v>
      </c>
      <c r="B2932">
        <v>12000000</v>
      </c>
      <c r="C2932">
        <v>39647595</v>
      </c>
      <c r="D2932">
        <f t="shared" si="45"/>
        <v>27647595</v>
      </c>
    </row>
    <row r="2933" spans="1:6" x14ac:dyDescent="0.35">
      <c r="A2933" s="3" t="s">
        <v>14070</v>
      </c>
      <c r="B2933">
        <v>12000000</v>
      </c>
      <c r="C2933">
        <v>38087366</v>
      </c>
      <c r="D2933">
        <f t="shared" si="45"/>
        <v>26087366</v>
      </c>
    </row>
    <row r="2934" spans="1:6" x14ac:dyDescent="0.35">
      <c r="A2934" s="3" t="s">
        <v>14073</v>
      </c>
      <c r="B2934">
        <v>12000000</v>
      </c>
      <c r="C2934">
        <v>64572496</v>
      </c>
      <c r="D2934">
        <f t="shared" si="45"/>
        <v>52572496</v>
      </c>
    </row>
    <row r="2935" spans="1:6" x14ac:dyDescent="0.35">
      <c r="A2935" s="3" t="s">
        <v>14078</v>
      </c>
      <c r="B2935">
        <v>12000000</v>
      </c>
      <c r="C2935">
        <v>30400000</v>
      </c>
      <c r="D2935">
        <f t="shared" si="45"/>
        <v>18400000</v>
      </c>
    </row>
    <row r="2936" spans="1:6" x14ac:dyDescent="0.35">
      <c r="A2936" s="3" t="s">
        <v>14083</v>
      </c>
      <c r="B2936">
        <v>5000000</v>
      </c>
      <c r="C2936">
        <v>42365600</v>
      </c>
      <c r="D2936">
        <f t="shared" si="45"/>
        <v>37365600</v>
      </c>
    </row>
    <row r="2937" spans="1:6" x14ac:dyDescent="0.35">
      <c r="A2937" s="3" t="s">
        <v>14089</v>
      </c>
      <c r="B2937">
        <v>12000000</v>
      </c>
      <c r="C2937">
        <v>37188667</v>
      </c>
      <c r="D2937">
        <f t="shared" si="45"/>
        <v>25188667</v>
      </c>
    </row>
    <row r="2938" spans="1:6" x14ac:dyDescent="0.35">
      <c r="A2938" s="3" t="s">
        <v>14095</v>
      </c>
      <c r="B2938">
        <v>12000000</v>
      </c>
      <c r="C2938">
        <v>54724272</v>
      </c>
      <c r="D2938">
        <f t="shared" si="45"/>
        <v>42724272</v>
      </c>
    </row>
    <row r="2939" spans="1:6" hidden="1" x14ac:dyDescent="0.35">
      <c r="A2939" s="3" t="s">
        <v>14100</v>
      </c>
      <c r="B2939">
        <v>12000000</v>
      </c>
      <c r="D2939">
        <f t="shared" si="45"/>
        <v>-12000000</v>
      </c>
      <c r="E2939"/>
      <c r="F2939"/>
    </row>
    <row r="2940" spans="1:6" x14ac:dyDescent="0.35">
      <c r="A2940" s="3" t="s">
        <v>14105</v>
      </c>
      <c r="B2940">
        <v>12000000</v>
      </c>
      <c r="C2940">
        <v>31597131</v>
      </c>
      <c r="D2940">
        <f t="shared" si="45"/>
        <v>19597131</v>
      </c>
    </row>
    <row r="2941" spans="1:6" x14ac:dyDescent="0.35">
      <c r="A2941" s="3" t="s">
        <v>14109</v>
      </c>
      <c r="B2941">
        <v>12000000</v>
      </c>
      <c r="C2941">
        <v>31691811</v>
      </c>
      <c r="D2941">
        <f t="shared" si="45"/>
        <v>19691811</v>
      </c>
    </row>
    <row r="2942" spans="1:6" x14ac:dyDescent="0.35">
      <c r="A2942" s="3" t="s">
        <v>14113</v>
      </c>
      <c r="B2942">
        <v>12000000</v>
      </c>
      <c r="C2942">
        <v>31397498</v>
      </c>
      <c r="D2942">
        <f t="shared" si="45"/>
        <v>19397498</v>
      </c>
    </row>
    <row r="2943" spans="1:6" x14ac:dyDescent="0.35">
      <c r="A2943" s="3" t="s">
        <v>14117</v>
      </c>
      <c r="B2943">
        <v>12000000</v>
      </c>
      <c r="C2943">
        <v>31179516</v>
      </c>
      <c r="D2943">
        <f t="shared" si="45"/>
        <v>19179516</v>
      </c>
    </row>
    <row r="2944" spans="1:6" x14ac:dyDescent="0.35">
      <c r="A2944" s="3" t="s">
        <v>14120</v>
      </c>
      <c r="B2944">
        <v>12000000</v>
      </c>
      <c r="C2944">
        <v>31155435</v>
      </c>
      <c r="D2944">
        <f t="shared" si="45"/>
        <v>19155435</v>
      </c>
    </row>
    <row r="2945" spans="1:6" x14ac:dyDescent="0.35">
      <c r="A2945" s="3" t="s">
        <v>14126</v>
      </c>
      <c r="B2945">
        <v>12000000</v>
      </c>
      <c r="C2945">
        <v>27281507</v>
      </c>
      <c r="D2945">
        <f t="shared" si="45"/>
        <v>15281507</v>
      </c>
    </row>
    <row r="2946" spans="1:6" x14ac:dyDescent="0.35">
      <c r="A2946" s="3" t="s">
        <v>1707</v>
      </c>
      <c r="B2946">
        <v>150000000</v>
      </c>
      <c r="C2946">
        <v>167007184</v>
      </c>
      <c r="D2946">
        <f t="shared" si="45"/>
        <v>17007184</v>
      </c>
    </row>
    <row r="2947" spans="1:6" x14ac:dyDescent="0.35">
      <c r="A2947" s="3" t="s">
        <v>14129</v>
      </c>
      <c r="B2947">
        <v>12000000</v>
      </c>
      <c r="C2947">
        <v>25776062</v>
      </c>
      <c r="D2947">
        <f t="shared" si="45"/>
        <v>13776062</v>
      </c>
    </row>
    <row r="2948" spans="1:6" x14ac:dyDescent="0.35">
      <c r="A2948" s="3" t="s">
        <v>14135</v>
      </c>
      <c r="B2948">
        <v>12000000</v>
      </c>
      <c r="C2948">
        <v>25240988</v>
      </c>
      <c r="D2948">
        <f t="shared" ref="D2948:D3011" si="46">C2948-B2948</f>
        <v>13240988</v>
      </c>
    </row>
    <row r="2949" spans="1:6" x14ac:dyDescent="0.35">
      <c r="A2949" s="3" t="s">
        <v>14140</v>
      </c>
      <c r="B2949">
        <v>12000000</v>
      </c>
      <c r="C2949">
        <v>124868837</v>
      </c>
      <c r="D2949">
        <f t="shared" si="46"/>
        <v>112868837</v>
      </c>
    </row>
    <row r="2950" spans="1:6" x14ac:dyDescent="0.35">
      <c r="A2950" s="3" t="s">
        <v>14144</v>
      </c>
      <c r="B2950">
        <v>12000000</v>
      </c>
      <c r="C2950">
        <v>22905674</v>
      </c>
      <c r="D2950">
        <f t="shared" si="46"/>
        <v>10905674</v>
      </c>
    </row>
    <row r="2951" spans="1:6" x14ac:dyDescent="0.35">
      <c r="A2951" s="3" t="s">
        <v>14147</v>
      </c>
      <c r="B2951">
        <v>12000000</v>
      </c>
      <c r="C2951">
        <v>25277561</v>
      </c>
      <c r="D2951">
        <f t="shared" si="46"/>
        <v>13277561</v>
      </c>
    </row>
    <row r="2952" spans="1:6" hidden="1" x14ac:dyDescent="0.35">
      <c r="A2952" s="3" t="s">
        <v>14152</v>
      </c>
      <c r="B2952">
        <v>12000000</v>
      </c>
      <c r="D2952">
        <f t="shared" si="46"/>
        <v>-12000000</v>
      </c>
      <c r="E2952"/>
      <c r="F2952"/>
    </row>
    <row r="2953" spans="1:6" x14ac:dyDescent="0.35">
      <c r="A2953" s="3" t="s">
        <v>14157</v>
      </c>
      <c r="B2953">
        <v>12000000</v>
      </c>
      <c r="C2953">
        <v>21133087</v>
      </c>
      <c r="D2953">
        <f t="shared" si="46"/>
        <v>9133087</v>
      </c>
    </row>
    <row r="2954" spans="1:6" hidden="1" x14ac:dyDescent="0.35">
      <c r="A2954" s="3" t="s">
        <v>14163</v>
      </c>
      <c r="D2954">
        <f t="shared" si="46"/>
        <v>0</v>
      </c>
      <c r="E2954"/>
      <c r="F2954"/>
    </row>
    <row r="2955" spans="1:6" x14ac:dyDescent="0.35">
      <c r="A2955" s="3" t="s">
        <v>14168</v>
      </c>
      <c r="B2955">
        <v>12000000</v>
      </c>
      <c r="C2955">
        <v>37707719</v>
      </c>
      <c r="D2955">
        <f t="shared" si="46"/>
        <v>25707719</v>
      </c>
    </row>
    <row r="2956" spans="1:6" x14ac:dyDescent="0.35">
      <c r="A2956" s="3" t="s">
        <v>14172</v>
      </c>
      <c r="B2956">
        <v>9000000</v>
      </c>
      <c r="C2956">
        <v>18761993</v>
      </c>
      <c r="D2956">
        <f t="shared" si="46"/>
        <v>9761993</v>
      </c>
    </row>
    <row r="2957" spans="1:6" hidden="1" x14ac:dyDescent="0.35">
      <c r="A2957" s="3" t="s">
        <v>14175</v>
      </c>
      <c r="B2957">
        <v>12000000</v>
      </c>
      <c r="D2957">
        <f t="shared" si="46"/>
        <v>-12000000</v>
      </c>
      <c r="E2957"/>
      <c r="F2957"/>
    </row>
    <row r="2958" spans="1:6" x14ac:dyDescent="0.35">
      <c r="A2958" s="3" t="s">
        <v>14180</v>
      </c>
      <c r="B2958">
        <v>12000000</v>
      </c>
      <c r="C2958">
        <v>18595716</v>
      </c>
      <c r="D2958">
        <f t="shared" si="46"/>
        <v>6595716</v>
      </c>
    </row>
    <row r="2959" spans="1:6" x14ac:dyDescent="0.35">
      <c r="A2959" s="3" t="s">
        <v>14185</v>
      </c>
      <c r="B2959">
        <v>12000000</v>
      </c>
      <c r="C2959">
        <v>31990064</v>
      </c>
      <c r="D2959">
        <f t="shared" si="46"/>
        <v>19990064</v>
      </c>
    </row>
    <row r="2960" spans="1:6" hidden="1" x14ac:dyDescent="0.35">
      <c r="A2960" s="3" t="s">
        <v>14190</v>
      </c>
      <c r="C2960">
        <v>17321573</v>
      </c>
      <c r="D2960">
        <f t="shared" si="46"/>
        <v>17321573</v>
      </c>
      <c r="E2960"/>
      <c r="F2960"/>
    </row>
    <row r="2961" spans="1:6" x14ac:dyDescent="0.35">
      <c r="A2961" s="3" t="s">
        <v>14193</v>
      </c>
      <c r="B2961">
        <v>12000000</v>
      </c>
      <c r="C2961">
        <v>17613460</v>
      </c>
      <c r="D2961">
        <f t="shared" si="46"/>
        <v>5613460</v>
      </c>
    </row>
    <row r="2962" spans="1:6" x14ac:dyDescent="0.35">
      <c r="A2962" s="3" t="s">
        <v>14197</v>
      </c>
      <c r="B2962">
        <v>13000000</v>
      </c>
      <c r="C2962">
        <v>21088568</v>
      </c>
      <c r="D2962">
        <f t="shared" si="46"/>
        <v>8088568</v>
      </c>
    </row>
    <row r="2963" spans="1:6" x14ac:dyDescent="0.35">
      <c r="A2963" s="3" t="s">
        <v>14201</v>
      </c>
      <c r="B2963">
        <v>12000000</v>
      </c>
      <c r="C2963">
        <v>17292381</v>
      </c>
      <c r="D2963">
        <f t="shared" si="46"/>
        <v>5292381</v>
      </c>
    </row>
    <row r="2964" spans="1:6" x14ac:dyDescent="0.35">
      <c r="A2964" s="3" t="s">
        <v>14204</v>
      </c>
      <c r="B2964">
        <v>12000000</v>
      </c>
      <c r="C2964">
        <v>16300302</v>
      </c>
      <c r="D2964">
        <f t="shared" si="46"/>
        <v>4300302</v>
      </c>
    </row>
    <row r="2965" spans="1:6" x14ac:dyDescent="0.35">
      <c r="A2965" s="3" t="s">
        <v>14207</v>
      </c>
      <c r="B2965">
        <v>12000000</v>
      </c>
      <c r="C2965">
        <v>27829874</v>
      </c>
      <c r="D2965">
        <f t="shared" si="46"/>
        <v>15829874</v>
      </c>
    </row>
    <row r="2966" spans="1:6" hidden="1" x14ac:dyDescent="0.35">
      <c r="A2966" s="3" t="s">
        <v>14211</v>
      </c>
      <c r="C2966">
        <v>13960203</v>
      </c>
      <c r="D2966">
        <f t="shared" si="46"/>
        <v>13960203</v>
      </c>
      <c r="E2966"/>
      <c r="F2966"/>
    </row>
    <row r="2967" spans="1:6" x14ac:dyDescent="0.35">
      <c r="A2967" s="3" t="s">
        <v>14215</v>
      </c>
      <c r="B2967">
        <v>12000000</v>
      </c>
      <c r="C2967">
        <v>12902790</v>
      </c>
      <c r="D2967">
        <f t="shared" si="46"/>
        <v>902790</v>
      </c>
    </row>
    <row r="2968" spans="1:6" hidden="1" x14ac:dyDescent="0.35">
      <c r="A2968" s="3" t="s">
        <v>14218</v>
      </c>
      <c r="C2968">
        <v>21520719</v>
      </c>
      <c r="D2968">
        <f t="shared" si="46"/>
        <v>21520719</v>
      </c>
      <c r="E2968"/>
      <c r="F2968"/>
    </row>
    <row r="2969" spans="1:6" hidden="1" x14ac:dyDescent="0.35">
      <c r="A2969" s="3" t="s">
        <v>14221</v>
      </c>
      <c r="C2969">
        <v>12796277</v>
      </c>
      <c r="D2969">
        <f t="shared" si="46"/>
        <v>12796277</v>
      </c>
      <c r="E2969"/>
      <c r="F2969"/>
    </row>
    <row r="2970" spans="1:6" hidden="1" x14ac:dyDescent="0.35">
      <c r="A2970" s="3" t="s">
        <v>14225</v>
      </c>
      <c r="B2970">
        <v>12000000</v>
      </c>
      <c r="D2970">
        <f t="shared" si="46"/>
        <v>-12000000</v>
      </c>
      <c r="E2970"/>
      <c r="F2970"/>
    </row>
    <row r="2971" spans="1:6" hidden="1" x14ac:dyDescent="0.35">
      <c r="A2971" s="3" t="s">
        <v>14229</v>
      </c>
      <c r="C2971">
        <v>11634362</v>
      </c>
      <c r="D2971">
        <f t="shared" si="46"/>
        <v>11634362</v>
      </c>
      <c r="E2971"/>
      <c r="F2971"/>
    </row>
    <row r="2972" spans="1:6" x14ac:dyDescent="0.35">
      <c r="A2972" s="3" t="s">
        <v>14234</v>
      </c>
      <c r="B2972">
        <v>14000000</v>
      </c>
      <c r="C2972">
        <v>11433134</v>
      </c>
      <c r="D2972">
        <f t="shared" si="46"/>
        <v>-2566866</v>
      </c>
    </row>
    <row r="2973" spans="1:6" x14ac:dyDescent="0.35">
      <c r="A2973" s="3" t="s">
        <v>2056</v>
      </c>
      <c r="B2973">
        <v>107000000</v>
      </c>
      <c r="C2973">
        <v>22406362</v>
      </c>
      <c r="D2973">
        <f t="shared" si="46"/>
        <v>-84593638</v>
      </c>
    </row>
    <row r="2974" spans="1:6" x14ac:dyDescent="0.35">
      <c r="A2974" s="3" t="s">
        <v>14239</v>
      </c>
      <c r="B2974">
        <v>12000000</v>
      </c>
      <c r="C2974">
        <v>10198766</v>
      </c>
      <c r="D2974">
        <f t="shared" si="46"/>
        <v>-1801234</v>
      </c>
    </row>
    <row r="2975" spans="1:6" x14ac:dyDescent="0.35">
      <c r="A2975" s="3" t="s">
        <v>14243</v>
      </c>
      <c r="B2975">
        <v>12000000</v>
      </c>
      <c r="C2975">
        <v>15294553</v>
      </c>
      <c r="D2975">
        <f t="shared" si="46"/>
        <v>3294553</v>
      </c>
    </row>
    <row r="2976" spans="1:6" x14ac:dyDescent="0.35">
      <c r="A2976" s="3" t="s">
        <v>14246</v>
      </c>
      <c r="B2976">
        <v>100000000</v>
      </c>
      <c r="C2976">
        <v>11041228</v>
      </c>
      <c r="D2976">
        <f t="shared" si="46"/>
        <v>-88958772</v>
      </c>
    </row>
    <row r="2977" spans="1:6" x14ac:dyDescent="0.35">
      <c r="A2977" s="3" t="s">
        <v>14251</v>
      </c>
      <c r="B2977">
        <v>12000000</v>
      </c>
      <c r="C2977">
        <v>7918283</v>
      </c>
      <c r="D2977">
        <f t="shared" si="46"/>
        <v>-4081717</v>
      </c>
    </row>
    <row r="2978" spans="1:6" x14ac:dyDescent="0.35">
      <c r="A2978" s="3" t="s">
        <v>14257</v>
      </c>
      <c r="B2978">
        <v>12000000</v>
      </c>
      <c r="C2978">
        <v>22331028</v>
      </c>
      <c r="D2978">
        <f t="shared" si="46"/>
        <v>10331028</v>
      </c>
    </row>
    <row r="2979" spans="1:6" x14ac:dyDescent="0.35">
      <c r="A2979" s="3" t="s">
        <v>14263</v>
      </c>
      <c r="B2979">
        <v>12000000</v>
      </c>
      <c r="C2979">
        <v>8134217</v>
      </c>
      <c r="D2979">
        <f t="shared" si="46"/>
        <v>-3865783</v>
      </c>
    </row>
    <row r="2980" spans="1:6" x14ac:dyDescent="0.35">
      <c r="A2980" s="3" t="s">
        <v>14268</v>
      </c>
      <c r="B2980">
        <v>10000000</v>
      </c>
      <c r="C2980">
        <v>6982680</v>
      </c>
      <c r="D2980">
        <f t="shared" si="46"/>
        <v>-3017320</v>
      </c>
    </row>
    <row r="2981" spans="1:6" x14ac:dyDescent="0.35">
      <c r="A2981" s="3" t="s">
        <v>14273</v>
      </c>
      <c r="B2981">
        <v>8000000</v>
      </c>
      <c r="C2981">
        <v>6739141</v>
      </c>
      <c r="D2981">
        <f t="shared" si="46"/>
        <v>-1260859</v>
      </c>
    </row>
    <row r="2982" spans="1:6" x14ac:dyDescent="0.35">
      <c r="A2982" s="3" t="s">
        <v>14276</v>
      </c>
      <c r="B2982">
        <v>12000000</v>
      </c>
      <c r="C2982">
        <v>5542025</v>
      </c>
      <c r="D2982">
        <f t="shared" si="46"/>
        <v>-6457975</v>
      </c>
    </row>
    <row r="2983" spans="1:6" x14ac:dyDescent="0.35">
      <c r="A2983" s="3" t="s">
        <v>14280</v>
      </c>
      <c r="B2983">
        <v>12000000</v>
      </c>
      <c r="C2983">
        <v>5032496</v>
      </c>
      <c r="D2983">
        <f t="shared" si="46"/>
        <v>-6967504</v>
      </c>
    </row>
    <row r="2984" spans="1:6" x14ac:dyDescent="0.35">
      <c r="A2984" s="3" t="s">
        <v>14284</v>
      </c>
      <c r="B2984">
        <v>12000000</v>
      </c>
      <c r="C2984">
        <v>6754898</v>
      </c>
      <c r="D2984">
        <f t="shared" si="46"/>
        <v>-5245102</v>
      </c>
    </row>
    <row r="2985" spans="1:6" x14ac:dyDescent="0.35">
      <c r="A2985" s="3" t="s">
        <v>14288</v>
      </c>
      <c r="B2985">
        <v>12000000</v>
      </c>
      <c r="C2985">
        <v>4922166</v>
      </c>
      <c r="D2985">
        <f t="shared" si="46"/>
        <v>-7077834</v>
      </c>
    </row>
    <row r="2986" spans="1:6" x14ac:dyDescent="0.35">
      <c r="A2986" s="3" t="s">
        <v>14292</v>
      </c>
      <c r="B2986">
        <v>12000000</v>
      </c>
      <c r="C2986">
        <v>4903000</v>
      </c>
      <c r="D2986">
        <f t="shared" si="46"/>
        <v>-7097000</v>
      </c>
    </row>
    <row r="2987" spans="1:6" x14ac:dyDescent="0.35">
      <c r="A2987" s="3" t="s">
        <v>14297</v>
      </c>
      <c r="B2987">
        <v>12000000</v>
      </c>
      <c r="C2987">
        <v>4717455</v>
      </c>
      <c r="D2987">
        <f t="shared" si="46"/>
        <v>-7282545</v>
      </c>
    </row>
    <row r="2988" spans="1:6" x14ac:dyDescent="0.35">
      <c r="A2988" s="3" t="s">
        <v>14301</v>
      </c>
      <c r="B2988">
        <v>12000000</v>
      </c>
      <c r="C2988">
        <v>3148482</v>
      </c>
      <c r="D2988">
        <f t="shared" si="46"/>
        <v>-8851518</v>
      </c>
    </row>
    <row r="2989" spans="1:6" x14ac:dyDescent="0.35">
      <c r="A2989" s="3" t="s">
        <v>14306</v>
      </c>
      <c r="B2989">
        <v>12000000</v>
      </c>
      <c r="C2989">
        <v>2326407</v>
      </c>
      <c r="D2989">
        <f t="shared" si="46"/>
        <v>-9673593</v>
      </c>
    </row>
    <row r="2990" spans="1:6" x14ac:dyDescent="0.35">
      <c r="A2990" s="3" t="s">
        <v>5351</v>
      </c>
      <c r="B2990">
        <v>12215500000</v>
      </c>
      <c r="C2990">
        <v>2201412</v>
      </c>
      <c r="D2990">
        <f t="shared" si="46"/>
        <v>-12213298588</v>
      </c>
    </row>
    <row r="2991" spans="1:6" hidden="1" x14ac:dyDescent="0.35">
      <c r="A2991" s="3" t="s">
        <v>14315</v>
      </c>
      <c r="B2991">
        <v>12000000</v>
      </c>
      <c r="D2991">
        <f t="shared" si="46"/>
        <v>-12000000</v>
      </c>
      <c r="E2991"/>
      <c r="F2991"/>
    </row>
    <row r="2992" spans="1:6" x14ac:dyDescent="0.35">
      <c r="A2992" s="3" t="s">
        <v>14320</v>
      </c>
      <c r="B2992">
        <v>12000000</v>
      </c>
      <c r="C2992">
        <v>2060953</v>
      </c>
      <c r="D2992">
        <f t="shared" si="46"/>
        <v>-9939047</v>
      </c>
    </row>
    <row r="2993" spans="1:6" x14ac:dyDescent="0.35">
      <c r="A2993" s="3" t="s">
        <v>14324</v>
      </c>
      <c r="B2993">
        <v>12000000</v>
      </c>
      <c r="C2993">
        <v>3950294</v>
      </c>
      <c r="D2993">
        <f t="shared" si="46"/>
        <v>-8049706</v>
      </c>
    </row>
    <row r="2994" spans="1:6" x14ac:dyDescent="0.35">
      <c r="A2994" s="3" t="s">
        <v>14330</v>
      </c>
      <c r="B2994">
        <v>9200000</v>
      </c>
      <c r="C2994">
        <v>2835886</v>
      </c>
      <c r="D2994">
        <f t="shared" si="46"/>
        <v>-6364114</v>
      </c>
    </row>
    <row r="2995" spans="1:6" x14ac:dyDescent="0.35">
      <c r="A2995" s="3" t="s">
        <v>14336</v>
      </c>
      <c r="B2995">
        <v>12000000</v>
      </c>
      <c r="C2995">
        <v>1779284</v>
      </c>
      <c r="D2995">
        <f t="shared" si="46"/>
        <v>-10220716</v>
      </c>
    </row>
    <row r="2996" spans="1:6" x14ac:dyDescent="0.35">
      <c r="A2996" s="3" t="s">
        <v>14342</v>
      </c>
      <c r="B2996">
        <v>12000000</v>
      </c>
      <c r="C2996">
        <v>1702277</v>
      </c>
      <c r="D2996">
        <f t="shared" si="46"/>
        <v>-10297723</v>
      </c>
    </row>
    <row r="2997" spans="1:6" x14ac:dyDescent="0.35">
      <c r="A2997" s="3" t="s">
        <v>14346</v>
      </c>
      <c r="B2997">
        <v>12000000</v>
      </c>
      <c r="C2997">
        <v>261481</v>
      </c>
      <c r="D2997">
        <f t="shared" si="46"/>
        <v>-11738519</v>
      </c>
    </row>
    <row r="2998" spans="1:6" x14ac:dyDescent="0.35">
      <c r="A2998" s="3" t="s">
        <v>14352</v>
      </c>
      <c r="B2998">
        <v>12000000</v>
      </c>
      <c r="C2998">
        <v>1506998</v>
      </c>
      <c r="D2998">
        <f t="shared" si="46"/>
        <v>-10493002</v>
      </c>
    </row>
    <row r="2999" spans="1:6" x14ac:dyDescent="0.35">
      <c r="A2999" s="3" t="s">
        <v>14358</v>
      </c>
      <c r="B2999">
        <v>12000000</v>
      </c>
      <c r="C2999">
        <v>860002</v>
      </c>
      <c r="D2999">
        <f t="shared" si="46"/>
        <v>-11139998</v>
      </c>
    </row>
    <row r="3000" spans="1:6" x14ac:dyDescent="0.35">
      <c r="A3000" s="3" t="s">
        <v>14361</v>
      </c>
      <c r="B3000">
        <v>12000000</v>
      </c>
      <c r="C3000">
        <v>548934</v>
      </c>
      <c r="D3000">
        <f t="shared" si="46"/>
        <v>-11451066</v>
      </c>
    </row>
    <row r="3001" spans="1:6" x14ac:dyDescent="0.35">
      <c r="A3001" s="3" t="s">
        <v>14366</v>
      </c>
      <c r="B3001">
        <v>10000000</v>
      </c>
      <c r="C3001">
        <v>447750</v>
      </c>
      <c r="D3001">
        <f t="shared" si="46"/>
        <v>-9552250</v>
      </c>
    </row>
    <row r="3002" spans="1:6" x14ac:dyDescent="0.35">
      <c r="A3002" s="3" t="s">
        <v>14370</v>
      </c>
      <c r="B3002">
        <v>12000000</v>
      </c>
      <c r="C3002">
        <v>333976</v>
      </c>
      <c r="D3002">
        <f t="shared" si="46"/>
        <v>-11666024</v>
      </c>
    </row>
    <row r="3003" spans="1:6" x14ac:dyDescent="0.35">
      <c r="A3003" s="3" t="s">
        <v>14374</v>
      </c>
      <c r="B3003">
        <v>12000000</v>
      </c>
      <c r="C3003">
        <v>141853</v>
      </c>
      <c r="D3003">
        <f t="shared" si="46"/>
        <v>-11858147</v>
      </c>
    </row>
    <row r="3004" spans="1:6" x14ac:dyDescent="0.35">
      <c r="A3004" s="3" t="s">
        <v>14377</v>
      </c>
      <c r="B3004">
        <v>8000000</v>
      </c>
      <c r="C3004">
        <v>303439</v>
      </c>
      <c r="D3004">
        <f t="shared" si="46"/>
        <v>-7696561</v>
      </c>
    </row>
    <row r="3005" spans="1:6" hidden="1" x14ac:dyDescent="0.35">
      <c r="A3005" s="3" t="s">
        <v>14380</v>
      </c>
      <c r="C3005">
        <v>793352</v>
      </c>
      <c r="D3005">
        <f t="shared" si="46"/>
        <v>793352</v>
      </c>
      <c r="E3005"/>
      <c r="F3005"/>
    </row>
    <row r="3006" spans="1:6" x14ac:dyDescent="0.35">
      <c r="A3006" s="3" t="s">
        <v>14384</v>
      </c>
      <c r="B3006">
        <v>12000000</v>
      </c>
      <c r="C3006">
        <v>214202</v>
      </c>
      <c r="D3006">
        <f t="shared" si="46"/>
        <v>-11785798</v>
      </c>
    </row>
    <row r="3007" spans="1:6" x14ac:dyDescent="0.35">
      <c r="A3007" s="3" t="s">
        <v>14390</v>
      </c>
      <c r="B3007">
        <v>2500000000</v>
      </c>
      <c r="C3007">
        <v>195888</v>
      </c>
      <c r="D3007">
        <f t="shared" si="46"/>
        <v>-2499804112</v>
      </c>
    </row>
    <row r="3008" spans="1:6" x14ac:dyDescent="0.35">
      <c r="A3008" s="3" t="s">
        <v>14396</v>
      </c>
      <c r="B3008">
        <v>12000000</v>
      </c>
      <c r="C3008">
        <v>175370</v>
      </c>
      <c r="D3008">
        <f t="shared" si="46"/>
        <v>-11824630</v>
      </c>
    </row>
    <row r="3009" spans="1:6" hidden="1" x14ac:dyDescent="0.35">
      <c r="A3009" s="3" t="s">
        <v>14400</v>
      </c>
      <c r="C3009">
        <v>190666</v>
      </c>
      <c r="D3009">
        <f t="shared" si="46"/>
        <v>190666</v>
      </c>
      <c r="E3009"/>
      <c r="F3009"/>
    </row>
    <row r="3010" spans="1:6" hidden="1" x14ac:dyDescent="0.35">
      <c r="A3010" s="3" t="s">
        <v>14405</v>
      </c>
      <c r="B3010">
        <v>7500000</v>
      </c>
      <c r="D3010">
        <f t="shared" si="46"/>
        <v>-7500000</v>
      </c>
      <c r="E3010"/>
      <c r="F3010"/>
    </row>
    <row r="3011" spans="1:6" x14ac:dyDescent="0.35">
      <c r="A3011" s="3" t="s">
        <v>14410</v>
      </c>
      <c r="B3011">
        <v>12000000</v>
      </c>
      <c r="C3011">
        <v>119922</v>
      </c>
      <c r="D3011">
        <f t="shared" si="46"/>
        <v>-11880078</v>
      </c>
    </row>
    <row r="3012" spans="1:6" x14ac:dyDescent="0.35">
      <c r="A3012" s="3" t="s">
        <v>1179</v>
      </c>
      <c r="B3012">
        <v>135000000</v>
      </c>
      <c r="C3012">
        <v>177343675</v>
      </c>
      <c r="D3012">
        <f t="shared" ref="D3012:D3075" si="47">C3012-B3012</f>
        <v>42343675</v>
      </c>
    </row>
    <row r="3013" spans="1:6" hidden="1" x14ac:dyDescent="0.35">
      <c r="A3013" s="3" t="s">
        <v>14415</v>
      </c>
      <c r="D3013">
        <f t="shared" si="47"/>
        <v>0</v>
      </c>
      <c r="E3013"/>
      <c r="F3013"/>
    </row>
    <row r="3014" spans="1:6" hidden="1" x14ac:dyDescent="0.35">
      <c r="A3014" s="3" t="s">
        <v>14421</v>
      </c>
      <c r="B3014">
        <v>12000000</v>
      </c>
      <c r="D3014">
        <f t="shared" si="47"/>
        <v>-12000000</v>
      </c>
      <c r="E3014"/>
      <c r="F3014"/>
    </row>
    <row r="3015" spans="1:6" x14ac:dyDescent="0.35">
      <c r="A3015" s="3" t="s">
        <v>14426</v>
      </c>
      <c r="B3015">
        <v>20000000</v>
      </c>
      <c r="C3015">
        <v>17149</v>
      </c>
      <c r="D3015">
        <f t="shared" si="47"/>
        <v>-19982851</v>
      </c>
    </row>
    <row r="3016" spans="1:6" hidden="1" x14ac:dyDescent="0.35">
      <c r="A3016" s="3" t="s">
        <v>14435</v>
      </c>
      <c r="B3016">
        <v>12000000</v>
      </c>
      <c r="D3016">
        <f t="shared" si="47"/>
        <v>-12000000</v>
      </c>
      <c r="E3016"/>
      <c r="F3016"/>
    </row>
    <row r="3017" spans="1:6" x14ac:dyDescent="0.35">
      <c r="A3017" s="3" t="s">
        <v>14441</v>
      </c>
      <c r="B3017">
        <v>12000000</v>
      </c>
      <c r="C3017">
        <v>14616</v>
      </c>
      <c r="D3017">
        <f t="shared" si="47"/>
        <v>-11985384</v>
      </c>
    </row>
    <row r="3018" spans="1:6" x14ac:dyDescent="0.35">
      <c r="A3018" s="3" t="s">
        <v>14445</v>
      </c>
      <c r="B3018">
        <v>12000000</v>
      </c>
      <c r="C3018">
        <v>91443253</v>
      </c>
      <c r="D3018">
        <f t="shared" si="47"/>
        <v>79443253</v>
      </c>
    </row>
    <row r="3019" spans="1:6" x14ac:dyDescent="0.35">
      <c r="A3019" s="3" t="s">
        <v>14448</v>
      </c>
      <c r="B3019">
        <v>6000000</v>
      </c>
      <c r="C3019">
        <v>30093107</v>
      </c>
      <c r="D3019">
        <f t="shared" si="47"/>
        <v>24093107</v>
      </c>
    </row>
    <row r="3020" spans="1:6" hidden="1" x14ac:dyDescent="0.35">
      <c r="A3020" s="3" t="s">
        <v>14455</v>
      </c>
      <c r="B3020">
        <v>12000000</v>
      </c>
      <c r="D3020">
        <f t="shared" si="47"/>
        <v>-12000000</v>
      </c>
      <c r="E3020"/>
      <c r="F3020"/>
    </row>
    <row r="3021" spans="1:6" x14ac:dyDescent="0.35">
      <c r="A3021" s="3" t="s">
        <v>14458</v>
      </c>
      <c r="B3021">
        <v>11500000</v>
      </c>
      <c r="C3021">
        <v>57469179</v>
      </c>
      <c r="D3021">
        <f t="shared" si="47"/>
        <v>45969179</v>
      </c>
    </row>
    <row r="3022" spans="1:6" x14ac:dyDescent="0.35">
      <c r="A3022" s="3" t="s">
        <v>14465</v>
      </c>
      <c r="B3022">
        <v>11900000</v>
      </c>
      <c r="C3022">
        <v>48856</v>
      </c>
      <c r="D3022">
        <f t="shared" si="47"/>
        <v>-11851144</v>
      </c>
    </row>
    <row r="3023" spans="1:6" hidden="1" x14ac:dyDescent="0.35">
      <c r="A3023" s="3" t="s">
        <v>14470</v>
      </c>
      <c r="B3023">
        <v>11500000</v>
      </c>
      <c r="D3023">
        <f t="shared" si="47"/>
        <v>-11500000</v>
      </c>
      <c r="E3023"/>
      <c r="F3023"/>
    </row>
    <row r="3024" spans="1:6" hidden="1" x14ac:dyDescent="0.35">
      <c r="A3024" s="3" t="s">
        <v>14475</v>
      </c>
      <c r="B3024">
        <v>12000000</v>
      </c>
      <c r="D3024">
        <f t="shared" si="47"/>
        <v>-12000000</v>
      </c>
      <c r="E3024"/>
      <c r="F3024"/>
    </row>
    <row r="3025" spans="1:6" x14ac:dyDescent="0.35">
      <c r="A3025" s="3" t="s">
        <v>14479</v>
      </c>
      <c r="B3025">
        <v>11000000</v>
      </c>
      <c r="C3025">
        <v>148170000</v>
      </c>
      <c r="D3025">
        <f t="shared" si="47"/>
        <v>137170000</v>
      </c>
    </row>
    <row r="3026" spans="1:6" x14ac:dyDescent="0.35">
      <c r="A3026" s="3" t="s">
        <v>14484</v>
      </c>
      <c r="B3026">
        <v>11000000</v>
      </c>
      <c r="C3026">
        <v>460935665</v>
      </c>
      <c r="D3026">
        <f t="shared" si="47"/>
        <v>449935665</v>
      </c>
    </row>
    <row r="3027" spans="1:6" x14ac:dyDescent="0.35">
      <c r="A3027" s="3" t="s">
        <v>14488</v>
      </c>
      <c r="B3027">
        <v>11500000</v>
      </c>
      <c r="C3027">
        <v>35537564</v>
      </c>
      <c r="D3027">
        <f t="shared" si="47"/>
        <v>24037564</v>
      </c>
    </row>
    <row r="3028" spans="1:6" x14ac:dyDescent="0.35">
      <c r="A3028" s="3" t="s">
        <v>14493</v>
      </c>
      <c r="B3028">
        <v>11000000</v>
      </c>
      <c r="C3028">
        <v>111722000</v>
      </c>
      <c r="D3028">
        <f t="shared" si="47"/>
        <v>100722000</v>
      </c>
    </row>
    <row r="3029" spans="1:6" hidden="1" x14ac:dyDescent="0.35">
      <c r="A3029" s="3" t="s">
        <v>14499</v>
      </c>
      <c r="C3029">
        <v>10230</v>
      </c>
      <c r="D3029">
        <f t="shared" si="47"/>
        <v>10230</v>
      </c>
      <c r="E3029"/>
      <c r="F3029"/>
    </row>
    <row r="3030" spans="1:6" x14ac:dyDescent="0.35">
      <c r="A3030" s="3" t="s">
        <v>14504</v>
      </c>
      <c r="B3030">
        <v>11000000</v>
      </c>
      <c r="C3030">
        <v>90556401</v>
      </c>
      <c r="D3030">
        <f t="shared" si="47"/>
        <v>79556401</v>
      </c>
    </row>
    <row r="3031" spans="1:6" x14ac:dyDescent="0.35">
      <c r="A3031" s="3" t="s">
        <v>14508</v>
      </c>
      <c r="B3031">
        <v>25000000</v>
      </c>
      <c r="C3031">
        <v>93571803</v>
      </c>
      <c r="D3031">
        <f t="shared" si="47"/>
        <v>68571803</v>
      </c>
    </row>
    <row r="3032" spans="1:6" hidden="1" x14ac:dyDescent="0.35">
      <c r="A3032" s="3" t="s">
        <v>14511</v>
      </c>
      <c r="C3032">
        <v>72755517</v>
      </c>
      <c r="D3032">
        <f t="shared" si="47"/>
        <v>72755517</v>
      </c>
      <c r="E3032"/>
      <c r="F3032"/>
    </row>
    <row r="3033" spans="1:6" x14ac:dyDescent="0.35">
      <c r="A3033" s="3" t="s">
        <v>14514</v>
      </c>
      <c r="B3033">
        <v>11000000</v>
      </c>
      <c r="C3033">
        <v>52929168</v>
      </c>
      <c r="D3033">
        <f t="shared" si="47"/>
        <v>41929168</v>
      </c>
    </row>
    <row r="3034" spans="1:6" x14ac:dyDescent="0.35">
      <c r="A3034" s="3" t="s">
        <v>14520</v>
      </c>
      <c r="B3034">
        <v>11000000</v>
      </c>
      <c r="C3034">
        <v>50461335</v>
      </c>
      <c r="D3034">
        <f t="shared" si="47"/>
        <v>39461335</v>
      </c>
    </row>
    <row r="3035" spans="1:6" hidden="1" x14ac:dyDescent="0.35">
      <c r="A3035" s="3" t="s">
        <v>14524</v>
      </c>
      <c r="B3035">
        <v>12000000</v>
      </c>
      <c r="D3035">
        <f t="shared" si="47"/>
        <v>-12000000</v>
      </c>
      <c r="E3035"/>
      <c r="F3035"/>
    </row>
    <row r="3036" spans="1:6" x14ac:dyDescent="0.35">
      <c r="A3036" s="3" t="s">
        <v>14528</v>
      </c>
      <c r="B3036">
        <v>11000000</v>
      </c>
      <c r="C3036">
        <v>49797148</v>
      </c>
      <c r="D3036">
        <f t="shared" si="47"/>
        <v>38797148</v>
      </c>
    </row>
    <row r="3037" spans="1:6" hidden="1" x14ac:dyDescent="0.35">
      <c r="A3037" s="3" t="s">
        <v>14531</v>
      </c>
      <c r="B3037">
        <v>13500000</v>
      </c>
      <c r="D3037">
        <f t="shared" si="47"/>
        <v>-13500000</v>
      </c>
      <c r="E3037"/>
      <c r="F3037"/>
    </row>
    <row r="3038" spans="1:6" x14ac:dyDescent="0.35">
      <c r="A3038" s="3" t="s">
        <v>14535</v>
      </c>
      <c r="B3038">
        <v>13000000</v>
      </c>
      <c r="C3038">
        <v>46563158</v>
      </c>
      <c r="D3038">
        <f t="shared" si="47"/>
        <v>33563158</v>
      </c>
    </row>
    <row r="3039" spans="1:6" x14ac:dyDescent="0.35">
      <c r="A3039" s="3" t="s">
        <v>14539</v>
      </c>
      <c r="B3039">
        <v>11000000</v>
      </c>
      <c r="C3039">
        <v>41227069</v>
      </c>
      <c r="D3039">
        <f t="shared" si="47"/>
        <v>30227069</v>
      </c>
    </row>
    <row r="3040" spans="1:6" x14ac:dyDescent="0.35">
      <c r="A3040" s="3" t="s">
        <v>14542</v>
      </c>
      <c r="B3040">
        <v>11000000</v>
      </c>
      <c r="C3040">
        <v>39025000</v>
      </c>
      <c r="D3040">
        <f t="shared" si="47"/>
        <v>28025000</v>
      </c>
    </row>
    <row r="3041" spans="1:6" x14ac:dyDescent="0.35">
      <c r="A3041" s="3" t="s">
        <v>14546</v>
      </c>
      <c r="B3041">
        <v>10500000</v>
      </c>
      <c r="C3041">
        <v>38201895</v>
      </c>
      <c r="D3041">
        <f t="shared" si="47"/>
        <v>27701895</v>
      </c>
    </row>
    <row r="3042" spans="1:6" x14ac:dyDescent="0.35">
      <c r="A3042" s="3" t="s">
        <v>14551</v>
      </c>
      <c r="B3042">
        <v>11000000</v>
      </c>
      <c r="C3042">
        <v>27669413</v>
      </c>
      <c r="D3042">
        <f t="shared" si="47"/>
        <v>16669413</v>
      </c>
    </row>
    <row r="3043" spans="1:6" hidden="1" x14ac:dyDescent="0.35">
      <c r="A3043" s="3" t="s">
        <v>14556</v>
      </c>
      <c r="B3043">
        <v>11000000</v>
      </c>
      <c r="D3043">
        <f t="shared" si="47"/>
        <v>-11000000</v>
      </c>
      <c r="E3043"/>
      <c r="F3043"/>
    </row>
    <row r="3044" spans="1:6" x14ac:dyDescent="0.35">
      <c r="A3044" s="3" t="s">
        <v>14560</v>
      </c>
      <c r="B3044">
        <v>11000000</v>
      </c>
      <c r="C3044">
        <v>37766350</v>
      </c>
      <c r="D3044">
        <f t="shared" si="47"/>
        <v>26766350</v>
      </c>
    </row>
    <row r="3045" spans="1:6" x14ac:dyDescent="0.35">
      <c r="A3045" s="3" t="s">
        <v>14564</v>
      </c>
      <c r="B3045">
        <v>11000000</v>
      </c>
      <c r="C3045">
        <v>23978402</v>
      </c>
      <c r="D3045">
        <f t="shared" si="47"/>
        <v>12978402</v>
      </c>
    </row>
    <row r="3046" spans="1:6" x14ac:dyDescent="0.35">
      <c r="A3046" s="3" t="s">
        <v>14569</v>
      </c>
      <c r="B3046">
        <v>12000000</v>
      </c>
      <c r="C3046">
        <v>21370057</v>
      </c>
      <c r="D3046">
        <f t="shared" si="47"/>
        <v>9370057</v>
      </c>
    </row>
    <row r="3047" spans="1:6" hidden="1" x14ac:dyDescent="0.35">
      <c r="A3047" s="3" t="s">
        <v>14572</v>
      </c>
      <c r="B3047">
        <v>11000000</v>
      </c>
      <c r="D3047">
        <f t="shared" si="47"/>
        <v>-11000000</v>
      </c>
      <c r="E3047"/>
      <c r="F3047"/>
    </row>
    <row r="3048" spans="1:6" x14ac:dyDescent="0.35">
      <c r="A3048" s="3" t="s">
        <v>14577</v>
      </c>
      <c r="B3048">
        <v>12000000</v>
      </c>
      <c r="C3048">
        <v>4884663</v>
      </c>
      <c r="D3048">
        <f t="shared" si="47"/>
        <v>-7115337</v>
      </c>
    </row>
    <row r="3049" spans="1:6" x14ac:dyDescent="0.35">
      <c r="A3049" s="3" t="s">
        <v>14582</v>
      </c>
      <c r="B3049">
        <v>11000000</v>
      </c>
      <c r="C3049">
        <v>38317535</v>
      </c>
      <c r="D3049">
        <f t="shared" si="47"/>
        <v>27317535</v>
      </c>
    </row>
    <row r="3050" spans="1:6" hidden="1" x14ac:dyDescent="0.35">
      <c r="A3050" s="3" t="s">
        <v>14587</v>
      </c>
      <c r="B3050">
        <v>11000000</v>
      </c>
      <c r="D3050">
        <f t="shared" si="47"/>
        <v>-11000000</v>
      </c>
      <c r="E3050"/>
      <c r="F3050"/>
    </row>
    <row r="3051" spans="1:6" x14ac:dyDescent="0.35">
      <c r="A3051" s="3" t="s">
        <v>14592</v>
      </c>
      <c r="B3051">
        <v>11000000</v>
      </c>
      <c r="C3051">
        <v>13903262</v>
      </c>
      <c r="D3051">
        <f t="shared" si="47"/>
        <v>2903262</v>
      </c>
    </row>
    <row r="3052" spans="1:6" x14ac:dyDescent="0.35">
      <c r="A3052" s="3" t="s">
        <v>14595</v>
      </c>
      <c r="B3052">
        <v>11000000</v>
      </c>
      <c r="C3052">
        <v>13592872</v>
      </c>
      <c r="D3052">
        <f t="shared" si="47"/>
        <v>2592872</v>
      </c>
    </row>
    <row r="3053" spans="1:6" x14ac:dyDescent="0.35">
      <c r="A3053" s="3" t="s">
        <v>14600</v>
      </c>
      <c r="B3053">
        <v>11000000</v>
      </c>
      <c r="C3053">
        <v>18381787</v>
      </c>
      <c r="D3053">
        <f t="shared" si="47"/>
        <v>7381787</v>
      </c>
    </row>
    <row r="3054" spans="1:6" x14ac:dyDescent="0.35">
      <c r="A3054" s="3" t="s">
        <v>14605</v>
      </c>
      <c r="B3054">
        <v>11000000</v>
      </c>
      <c r="C3054">
        <v>13558739</v>
      </c>
      <c r="D3054">
        <f t="shared" si="47"/>
        <v>2558739</v>
      </c>
    </row>
    <row r="3055" spans="1:6" x14ac:dyDescent="0.35">
      <c r="A3055" s="3" t="s">
        <v>14608</v>
      </c>
      <c r="B3055">
        <v>11000000</v>
      </c>
      <c r="C3055">
        <v>13103828</v>
      </c>
      <c r="D3055">
        <f t="shared" si="47"/>
        <v>2103828</v>
      </c>
    </row>
    <row r="3056" spans="1:6" x14ac:dyDescent="0.35">
      <c r="A3056" s="3" t="s">
        <v>14612</v>
      </c>
      <c r="B3056">
        <v>11000000</v>
      </c>
      <c r="C3056">
        <v>33305037</v>
      </c>
      <c r="D3056">
        <f t="shared" si="47"/>
        <v>22305037</v>
      </c>
    </row>
    <row r="3057" spans="1:6" x14ac:dyDescent="0.35">
      <c r="A3057" s="3" t="s">
        <v>14615</v>
      </c>
      <c r="B3057">
        <v>11000000</v>
      </c>
      <c r="C3057">
        <v>10214647</v>
      </c>
      <c r="D3057">
        <f t="shared" si="47"/>
        <v>-785353</v>
      </c>
    </row>
    <row r="3058" spans="1:6" x14ac:dyDescent="0.35">
      <c r="A3058" s="3" t="s">
        <v>14619</v>
      </c>
      <c r="B3058">
        <v>13000000</v>
      </c>
      <c r="C3058">
        <v>11501093</v>
      </c>
      <c r="D3058">
        <f t="shared" si="47"/>
        <v>-1498907</v>
      </c>
    </row>
    <row r="3059" spans="1:6" x14ac:dyDescent="0.35">
      <c r="A3059" s="3" t="s">
        <v>14623</v>
      </c>
      <c r="B3059">
        <v>11000000</v>
      </c>
      <c r="C3059">
        <v>4814244</v>
      </c>
      <c r="D3059">
        <f t="shared" si="47"/>
        <v>-6185756</v>
      </c>
    </row>
    <row r="3060" spans="1:6" x14ac:dyDescent="0.35">
      <c r="A3060" s="3" t="s">
        <v>14627</v>
      </c>
      <c r="B3060">
        <v>11000000</v>
      </c>
      <c r="C3060">
        <v>9170214</v>
      </c>
      <c r="D3060">
        <f t="shared" si="47"/>
        <v>-1829786</v>
      </c>
    </row>
    <row r="3061" spans="1:6" x14ac:dyDescent="0.35">
      <c r="A3061" s="3" t="s">
        <v>14633</v>
      </c>
      <c r="B3061">
        <v>17000000</v>
      </c>
      <c r="C3061">
        <v>4068087</v>
      </c>
      <c r="D3061">
        <f t="shared" si="47"/>
        <v>-12931913</v>
      </c>
    </row>
    <row r="3062" spans="1:6" x14ac:dyDescent="0.35">
      <c r="A3062" s="3" t="s">
        <v>14637</v>
      </c>
      <c r="B3062">
        <v>11000000</v>
      </c>
      <c r="C3062">
        <v>3753806</v>
      </c>
      <c r="D3062">
        <f t="shared" si="47"/>
        <v>-7246194</v>
      </c>
    </row>
    <row r="3063" spans="1:6" x14ac:dyDescent="0.35">
      <c r="A3063" s="3" t="s">
        <v>14640</v>
      </c>
      <c r="B3063">
        <v>11000000</v>
      </c>
      <c r="C3063">
        <v>3034181</v>
      </c>
      <c r="D3063">
        <f t="shared" si="47"/>
        <v>-7965819</v>
      </c>
    </row>
    <row r="3064" spans="1:6" x14ac:dyDescent="0.35">
      <c r="A3064" s="3" t="s">
        <v>14644</v>
      </c>
      <c r="B3064">
        <v>11000000</v>
      </c>
      <c r="C3064">
        <v>2832826</v>
      </c>
      <c r="D3064">
        <f t="shared" si="47"/>
        <v>-8167174</v>
      </c>
    </row>
    <row r="3065" spans="1:6" x14ac:dyDescent="0.35">
      <c r="A3065" s="3" t="s">
        <v>14647</v>
      </c>
      <c r="B3065">
        <v>11000000</v>
      </c>
      <c r="C3065">
        <v>13214255</v>
      </c>
      <c r="D3065">
        <f t="shared" si="47"/>
        <v>2214255</v>
      </c>
    </row>
    <row r="3066" spans="1:6" x14ac:dyDescent="0.35">
      <c r="A3066" s="3" t="s">
        <v>14651</v>
      </c>
      <c r="B3066">
        <v>5000000</v>
      </c>
      <c r="C3066">
        <v>16017403</v>
      </c>
      <c r="D3066">
        <f t="shared" si="47"/>
        <v>11017403</v>
      </c>
    </row>
    <row r="3067" spans="1:6" x14ac:dyDescent="0.35">
      <c r="A3067" s="3" t="s">
        <v>14656</v>
      </c>
      <c r="B3067">
        <v>11000000</v>
      </c>
      <c r="C3067">
        <v>2807854</v>
      </c>
      <c r="D3067">
        <f t="shared" si="47"/>
        <v>-8192146</v>
      </c>
    </row>
    <row r="3068" spans="1:6" hidden="1" x14ac:dyDescent="0.35">
      <c r="A3068" s="3" t="s">
        <v>14661</v>
      </c>
      <c r="B3068">
        <v>11000000</v>
      </c>
      <c r="D3068">
        <f t="shared" si="47"/>
        <v>-11000000</v>
      </c>
      <c r="E3068"/>
      <c r="F3068"/>
    </row>
    <row r="3069" spans="1:6" hidden="1" x14ac:dyDescent="0.35">
      <c r="A3069" s="3" t="s">
        <v>14666</v>
      </c>
      <c r="C3069">
        <v>540085</v>
      </c>
      <c r="D3069">
        <f t="shared" si="47"/>
        <v>540085</v>
      </c>
      <c r="E3069"/>
      <c r="F3069"/>
    </row>
    <row r="3070" spans="1:6" x14ac:dyDescent="0.35">
      <c r="A3070" s="3" t="s">
        <v>14672</v>
      </c>
      <c r="B3070">
        <v>11000000</v>
      </c>
      <c r="C3070">
        <v>352786</v>
      </c>
      <c r="D3070">
        <f t="shared" si="47"/>
        <v>-10647214</v>
      </c>
    </row>
    <row r="3071" spans="1:6" x14ac:dyDescent="0.35">
      <c r="A3071" s="3" t="s">
        <v>7408</v>
      </c>
      <c r="B3071">
        <v>10700000</v>
      </c>
      <c r="C3071">
        <v>76600000</v>
      </c>
      <c r="D3071">
        <f t="shared" si="47"/>
        <v>65900000</v>
      </c>
    </row>
    <row r="3072" spans="1:6" hidden="1" x14ac:dyDescent="0.35">
      <c r="A3072" s="3" t="s">
        <v>14676</v>
      </c>
      <c r="B3072">
        <v>12000000</v>
      </c>
      <c r="D3072">
        <f t="shared" si="47"/>
        <v>-12000000</v>
      </c>
      <c r="E3072"/>
      <c r="F3072"/>
    </row>
    <row r="3073" spans="1:6" x14ac:dyDescent="0.35">
      <c r="A3073" s="3" t="s">
        <v>14681</v>
      </c>
      <c r="B3073">
        <v>10800000</v>
      </c>
      <c r="C3073">
        <v>56729973</v>
      </c>
      <c r="D3073">
        <f t="shared" si="47"/>
        <v>45929973</v>
      </c>
    </row>
    <row r="3074" spans="1:6" hidden="1" x14ac:dyDescent="0.35">
      <c r="A3074" s="3" t="s">
        <v>14687</v>
      </c>
      <c r="D3074">
        <f t="shared" si="47"/>
        <v>0</v>
      </c>
      <c r="E3074"/>
      <c r="F3074"/>
    </row>
    <row r="3075" spans="1:6" hidden="1" x14ac:dyDescent="0.35">
      <c r="A3075" s="3" t="s">
        <v>14693</v>
      </c>
      <c r="B3075">
        <v>11000000</v>
      </c>
      <c r="D3075">
        <f t="shared" si="47"/>
        <v>-11000000</v>
      </c>
      <c r="E3075"/>
      <c r="F3075"/>
    </row>
    <row r="3076" spans="1:6" x14ac:dyDescent="0.35">
      <c r="A3076" s="3" t="s">
        <v>14700</v>
      </c>
      <c r="B3076">
        <v>15000000</v>
      </c>
      <c r="C3076">
        <v>399879</v>
      </c>
      <c r="D3076">
        <f t="shared" ref="D3076:D3139" si="48">C3076-B3076</f>
        <v>-14600121</v>
      </c>
    </row>
    <row r="3077" spans="1:6" x14ac:dyDescent="0.35">
      <c r="A3077" s="3" t="s">
        <v>14707</v>
      </c>
      <c r="B3077">
        <v>700000000</v>
      </c>
      <c r="C3077">
        <v>3275443</v>
      </c>
      <c r="D3077">
        <f t="shared" si="48"/>
        <v>-696724557</v>
      </c>
    </row>
    <row r="3078" spans="1:6" x14ac:dyDescent="0.35">
      <c r="A3078" s="3" t="s">
        <v>14711</v>
      </c>
      <c r="B3078">
        <v>14000000</v>
      </c>
      <c r="C3078">
        <v>18535191</v>
      </c>
      <c r="D3078">
        <f t="shared" si="48"/>
        <v>4535191</v>
      </c>
    </row>
    <row r="3079" spans="1:6" x14ac:dyDescent="0.35">
      <c r="A3079" s="3" t="s">
        <v>14715</v>
      </c>
      <c r="B3079">
        <v>7000000</v>
      </c>
      <c r="C3079">
        <v>23838</v>
      </c>
      <c r="D3079">
        <f t="shared" si="48"/>
        <v>-6976162</v>
      </c>
    </row>
    <row r="3080" spans="1:6" x14ac:dyDescent="0.35">
      <c r="A3080" s="3" t="s">
        <v>14720</v>
      </c>
      <c r="B3080">
        <v>10600000</v>
      </c>
      <c r="C3080">
        <v>22160085</v>
      </c>
      <c r="D3080">
        <f t="shared" si="48"/>
        <v>11560085</v>
      </c>
    </row>
    <row r="3081" spans="1:6" x14ac:dyDescent="0.35">
      <c r="A3081" s="3" t="s">
        <v>14726</v>
      </c>
      <c r="B3081">
        <v>12000000</v>
      </c>
      <c r="C3081">
        <v>56715371</v>
      </c>
      <c r="D3081">
        <f t="shared" si="48"/>
        <v>44715371</v>
      </c>
    </row>
    <row r="3082" spans="1:6" x14ac:dyDescent="0.35">
      <c r="A3082" s="3" t="s">
        <v>14732</v>
      </c>
      <c r="B3082">
        <v>10500000</v>
      </c>
      <c r="C3082">
        <v>434949459</v>
      </c>
      <c r="D3082">
        <f t="shared" si="48"/>
        <v>424449459</v>
      </c>
    </row>
    <row r="3083" spans="1:6" x14ac:dyDescent="0.35">
      <c r="A3083" s="3" t="s">
        <v>14736</v>
      </c>
      <c r="B3083">
        <v>10000000</v>
      </c>
      <c r="C3083">
        <v>11043445</v>
      </c>
      <c r="D3083">
        <f t="shared" si="48"/>
        <v>1043445</v>
      </c>
    </row>
    <row r="3084" spans="1:6" hidden="1" x14ac:dyDescent="0.35">
      <c r="A3084" s="3" t="s">
        <v>14740</v>
      </c>
      <c r="B3084">
        <v>12500000</v>
      </c>
      <c r="D3084">
        <f t="shared" si="48"/>
        <v>-12500000</v>
      </c>
      <c r="E3084"/>
      <c r="F3084"/>
    </row>
    <row r="3085" spans="1:6" x14ac:dyDescent="0.35">
      <c r="A3085" s="3" t="s">
        <v>14746</v>
      </c>
      <c r="B3085">
        <v>10500000</v>
      </c>
      <c r="C3085">
        <v>125169</v>
      </c>
      <c r="D3085">
        <f t="shared" si="48"/>
        <v>-10374831</v>
      </c>
    </row>
    <row r="3086" spans="1:6" hidden="1" x14ac:dyDescent="0.35">
      <c r="A3086" s="3" t="s">
        <v>14751</v>
      </c>
      <c r="D3086">
        <f t="shared" si="48"/>
        <v>0</v>
      </c>
      <c r="E3086"/>
      <c r="F3086"/>
    </row>
    <row r="3087" spans="1:6" hidden="1" x14ac:dyDescent="0.35">
      <c r="A3087" s="3" t="s">
        <v>14758</v>
      </c>
      <c r="C3087">
        <v>1165104</v>
      </c>
      <c r="D3087">
        <f t="shared" si="48"/>
        <v>1165104</v>
      </c>
      <c r="E3087"/>
      <c r="F3087"/>
    </row>
    <row r="3088" spans="1:6" x14ac:dyDescent="0.35">
      <c r="A3088" s="3" t="s">
        <v>14764</v>
      </c>
      <c r="B3088">
        <v>11000000</v>
      </c>
      <c r="C3088">
        <v>1066555</v>
      </c>
      <c r="D3088">
        <f t="shared" si="48"/>
        <v>-9933445</v>
      </c>
    </row>
    <row r="3089" spans="1:6" x14ac:dyDescent="0.35">
      <c r="A3089" s="3" t="s">
        <v>14769</v>
      </c>
      <c r="B3089">
        <v>10818775</v>
      </c>
      <c r="C3089">
        <v>5669081</v>
      </c>
      <c r="D3089">
        <f t="shared" si="48"/>
        <v>-5149694</v>
      </c>
    </row>
    <row r="3090" spans="1:6" hidden="1" x14ac:dyDescent="0.35">
      <c r="A3090" s="3" t="s">
        <v>14775</v>
      </c>
      <c r="B3090">
        <v>11000000</v>
      </c>
      <c r="D3090">
        <f t="shared" si="48"/>
        <v>-11000000</v>
      </c>
      <c r="E3090"/>
      <c r="F3090"/>
    </row>
    <row r="3091" spans="1:6" x14ac:dyDescent="0.35">
      <c r="A3091" s="3" t="s">
        <v>14779</v>
      </c>
      <c r="B3091">
        <v>10000000</v>
      </c>
      <c r="C3091">
        <v>138339411</v>
      </c>
      <c r="D3091">
        <f t="shared" si="48"/>
        <v>128339411</v>
      </c>
    </row>
    <row r="3092" spans="1:6" hidden="1" x14ac:dyDescent="0.35">
      <c r="A3092" s="3" t="s">
        <v>14783</v>
      </c>
      <c r="B3092">
        <v>11000000</v>
      </c>
      <c r="D3092">
        <f t="shared" si="48"/>
        <v>-11000000</v>
      </c>
      <c r="E3092"/>
      <c r="F3092"/>
    </row>
    <row r="3093" spans="1:6" x14ac:dyDescent="0.35">
      <c r="A3093" s="3" t="s">
        <v>14788</v>
      </c>
      <c r="B3093">
        <v>10000000</v>
      </c>
      <c r="C3093">
        <v>80150343</v>
      </c>
      <c r="D3093">
        <f t="shared" si="48"/>
        <v>70150343</v>
      </c>
    </row>
    <row r="3094" spans="1:6" x14ac:dyDescent="0.35">
      <c r="A3094" s="3" t="s">
        <v>14792</v>
      </c>
      <c r="B3094">
        <v>10000000</v>
      </c>
      <c r="C3094">
        <v>85300000</v>
      </c>
      <c r="D3094">
        <f t="shared" si="48"/>
        <v>75300000</v>
      </c>
    </row>
    <row r="3095" spans="1:6" x14ac:dyDescent="0.35">
      <c r="A3095" s="3" t="s">
        <v>14795</v>
      </c>
      <c r="B3095">
        <v>10000000</v>
      </c>
      <c r="C3095">
        <v>68353550</v>
      </c>
      <c r="D3095">
        <f t="shared" si="48"/>
        <v>58353550</v>
      </c>
    </row>
    <row r="3096" spans="1:6" x14ac:dyDescent="0.35">
      <c r="A3096" s="3" t="s">
        <v>14800</v>
      </c>
      <c r="B3096">
        <v>10000000</v>
      </c>
      <c r="C3096">
        <v>78845130</v>
      </c>
      <c r="D3096">
        <f t="shared" si="48"/>
        <v>68845130</v>
      </c>
    </row>
    <row r="3097" spans="1:6" x14ac:dyDescent="0.35">
      <c r="A3097" s="3" t="s">
        <v>14803</v>
      </c>
      <c r="B3097">
        <v>10000000</v>
      </c>
      <c r="C3097">
        <v>63319509</v>
      </c>
      <c r="D3097">
        <f t="shared" si="48"/>
        <v>53319509</v>
      </c>
    </row>
    <row r="3098" spans="1:6" x14ac:dyDescent="0.35">
      <c r="A3098" s="3" t="s">
        <v>7038</v>
      </c>
      <c r="B3098">
        <v>10000000</v>
      </c>
      <c r="C3098">
        <v>47536959</v>
      </c>
      <c r="D3098">
        <f t="shared" si="48"/>
        <v>37536959</v>
      </c>
    </row>
    <row r="3099" spans="1:6" x14ac:dyDescent="0.35">
      <c r="A3099" s="3" t="s">
        <v>14806</v>
      </c>
      <c r="B3099">
        <v>10000000</v>
      </c>
      <c r="C3099">
        <v>63270259</v>
      </c>
      <c r="D3099">
        <f t="shared" si="48"/>
        <v>53270259</v>
      </c>
    </row>
    <row r="3100" spans="1:6" x14ac:dyDescent="0.35">
      <c r="A3100" s="3" t="s">
        <v>14809</v>
      </c>
      <c r="B3100">
        <v>10000000</v>
      </c>
      <c r="C3100">
        <v>55865715</v>
      </c>
      <c r="D3100">
        <f t="shared" si="48"/>
        <v>45865715</v>
      </c>
    </row>
    <row r="3101" spans="1:6" x14ac:dyDescent="0.35">
      <c r="A3101" s="3" t="s">
        <v>14812</v>
      </c>
      <c r="B3101">
        <v>6000000</v>
      </c>
      <c r="C3101">
        <v>63231524</v>
      </c>
      <c r="D3101">
        <f t="shared" si="48"/>
        <v>57231524</v>
      </c>
    </row>
    <row r="3102" spans="1:6" x14ac:dyDescent="0.35">
      <c r="A3102" s="3" t="s">
        <v>14815</v>
      </c>
      <c r="B3102">
        <v>13800000</v>
      </c>
      <c r="C3102">
        <v>52293982</v>
      </c>
      <c r="D3102">
        <f t="shared" si="48"/>
        <v>38493982</v>
      </c>
    </row>
    <row r="3103" spans="1:6" hidden="1" x14ac:dyDescent="0.35">
      <c r="A3103" s="3" t="s">
        <v>14820</v>
      </c>
      <c r="B3103">
        <v>10000000</v>
      </c>
      <c r="D3103">
        <f t="shared" si="48"/>
        <v>-10000000</v>
      </c>
      <c r="E3103"/>
      <c r="F3103"/>
    </row>
    <row r="3104" spans="1:6" x14ac:dyDescent="0.35">
      <c r="A3104" s="3" t="s">
        <v>14824</v>
      </c>
      <c r="B3104">
        <v>10000000</v>
      </c>
      <c r="C3104">
        <v>50752337</v>
      </c>
      <c r="D3104">
        <f t="shared" si="48"/>
        <v>40752337</v>
      </c>
    </row>
    <row r="3105" spans="1:6" x14ac:dyDescent="0.35">
      <c r="A3105" s="3" t="s">
        <v>14827</v>
      </c>
      <c r="B3105">
        <v>10000000</v>
      </c>
      <c r="C3105">
        <v>110175871</v>
      </c>
      <c r="D3105">
        <f t="shared" si="48"/>
        <v>100175871</v>
      </c>
    </row>
    <row r="3106" spans="1:6" x14ac:dyDescent="0.35">
      <c r="A3106" s="3" t="s">
        <v>14831</v>
      </c>
      <c r="B3106">
        <v>12000000</v>
      </c>
      <c r="C3106">
        <v>38624000</v>
      </c>
      <c r="D3106">
        <f t="shared" si="48"/>
        <v>26624000</v>
      </c>
    </row>
    <row r="3107" spans="1:6" x14ac:dyDescent="0.35">
      <c r="A3107" s="3" t="s">
        <v>14836</v>
      </c>
      <c r="B3107">
        <v>10000000</v>
      </c>
      <c r="C3107">
        <v>37470017</v>
      </c>
      <c r="D3107">
        <f t="shared" si="48"/>
        <v>27470017</v>
      </c>
    </row>
    <row r="3108" spans="1:6" x14ac:dyDescent="0.35">
      <c r="A3108" s="3" t="s">
        <v>14840</v>
      </c>
      <c r="B3108">
        <v>10000000</v>
      </c>
      <c r="C3108">
        <v>40485039</v>
      </c>
      <c r="D3108">
        <f t="shared" si="48"/>
        <v>30485039</v>
      </c>
    </row>
    <row r="3109" spans="1:6" x14ac:dyDescent="0.35">
      <c r="A3109" s="3" t="s">
        <v>14847</v>
      </c>
      <c r="B3109">
        <v>10000000</v>
      </c>
      <c r="C3109">
        <v>16800000</v>
      </c>
      <c r="D3109">
        <f t="shared" si="48"/>
        <v>6800000</v>
      </c>
    </row>
    <row r="3110" spans="1:6" x14ac:dyDescent="0.35">
      <c r="A3110" s="3" t="s">
        <v>14851</v>
      </c>
      <c r="B3110">
        <v>10000000</v>
      </c>
      <c r="C3110">
        <v>46377022</v>
      </c>
      <c r="D3110">
        <f t="shared" si="48"/>
        <v>36377022</v>
      </c>
    </row>
    <row r="3111" spans="1:6" x14ac:dyDescent="0.35">
      <c r="A3111" s="3" t="s">
        <v>14856</v>
      </c>
      <c r="B3111">
        <v>23000000</v>
      </c>
      <c r="C3111">
        <v>36696761</v>
      </c>
      <c r="D3111">
        <f t="shared" si="48"/>
        <v>13696761</v>
      </c>
    </row>
    <row r="3112" spans="1:6" x14ac:dyDescent="0.35">
      <c r="A3112" s="3" t="s">
        <v>14861</v>
      </c>
      <c r="B3112">
        <v>12305523</v>
      </c>
      <c r="C3112">
        <v>36200000</v>
      </c>
      <c r="D3112">
        <f t="shared" si="48"/>
        <v>23894477</v>
      </c>
    </row>
    <row r="3113" spans="1:6" hidden="1" x14ac:dyDescent="0.35">
      <c r="A3113" s="3" t="s">
        <v>14866</v>
      </c>
      <c r="B3113">
        <v>10000000</v>
      </c>
      <c r="D3113">
        <f t="shared" si="48"/>
        <v>-10000000</v>
      </c>
      <c r="E3113"/>
      <c r="F3113"/>
    </row>
    <row r="3114" spans="1:6" x14ac:dyDescent="0.35">
      <c r="A3114" s="3" t="s">
        <v>14869</v>
      </c>
      <c r="B3114">
        <v>10000000</v>
      </c>
      <c r="C3114">
        <v>35794166</v>
      </c>
      <c r="D3114">
        <f t="shared" si="48"/>
        <v>25794166</v>
      </c>
    </row>
    <row r="3115" spans="1:6" x14ac:dyDescent="0.35">
      <c r="A3115" s="3" t="s">
        <v>14873</v>
      </c>
      <c r="B3115">
        <v>10000000</v>
      </c>
      <c r="C3115">
        <v>33583175</v>
      </c>
      <c r="D3115">
        <f t="shared" si="48"/>
        <v>23583175</v>
      </c>
    </row>
    <row r="3116" spans="1:6" x14ac:dyDescent="0.35">
      <c r="A3116" s="3" t="s">
        <v>14877</v>
      </c>
      <c r="B3116">
        <v>20000000</v>
      </c>
      <c r="C3116">
        <v>32983713</v>
      </c>
      <c r="D3116">
        <f t="shared" si="48"/>
        <v>12983713</v>
      </c>
    </row>
    <row r="3117" spans="1:6" x14ac:dyDescent="0.35">
      <c r="A3117" s="3" t="s">
        <v>14881</v>
      </c>
      <c r="B3117">
        <v>10000000</v>
      </c>
      <c r="C3117">
        <v>52200504</v>
      </c>
      <c r="D3117">
        <f t="shared" si="48"/>
        <v>42200504</v>
      </c>
    </row>
    <row r="3118" spans="1:6" x14ac:dyDescent="0.35">
      <c r="A3118" s="3" t="s">
        <v>14887</v>
      </c>
      <c r="B3118">
        <v>10000000</v>
      </c>
      <c r="C3118">
        <v>33000000</v>
      </c>
      <c r="D3118">
        <f t="shared" si="48"/>
        <v>23000000</v>
      </c>
    </row>
    <row r="3119" spans="1:6" x14ac:dyDescent="0.35">
      <c r="A3119" s="3" t="s">
        <v>14448</v>
      </c>
      <c r="B3119">
        <v>6000000</v>
      </c>
      <c r="C3119">
        <v>30093107</v>
      </c>
      <c r="D3119">
        <f t="shared" si="48"/>
        <v>24093107</v>
      </c>
    </row>
    <row r="3120" spans="1:6" x14ac:dyDescent="0.35">
      <c r="A3120" s="3" t="s">
        <v>14892</v>
      </c>
      <c r="B3120">
        <v>10000000</v>
      </c>
      <c r="C3120">
        <v>32101000</v>
      </c>
      <c r="D3120">
        <f t="shared" si="48"/>
        <v>22101000</v>
      </c>
    </row>
    <row r="3121" spans="1:6" x14ac:dyDescent="0.35">
      <c r="A3121" s="3" t="s">
        <v>14896</v>
      </c>
      <c r="B3121">
        <v>9000000</v>
      </c>
      <c r="C3121">
        <v>31487293</v>
      </c>
      <c r="D3121">
        <f t="shared" si="48"/>
        <v>22487293</v>
      </c>
    </row>
    <row r="3122" spans="1:6" x14ac:dyDescent="0.35">
      <c r="A3122" s="3" t="s">
        <v>14899</v>
      </c>
      <c r="B3122">
        <v>10000000</v>
      </c>
      <c r="C3122">
        <v>30651422</v>
      </c>
      <c r="D3122">
        <f t="shared" si="48"/>
        <v>20651422</v>
      </c>
    </row>
    <row r="3123" spans="1:6" x14ac:dyDescent="0.35">
      <c r="A3123" s="3" t="s">
        <v>14903</v>
      </c>
      <c r="B3123">
        <v>10000000</v>
      </c>
      <c r="C3123">
        <v>30306281</v>
      </c>
      <c r="D3123">
        <f t="shared" si="48"/>
        <v>20306281</v>
      </c>
    </row>
    <row r="3124" spans="1:6" x14ac:dyDescent="0.35">
      <c r="A3124" s="3" t="s">
        <v>14908</v>
      </c>
      <c r="B3124">
        <v>10000000</v>
      </c>
      <c r="C3124">
        <v>29500000</v>
      </c>
      <c r="D3124">
        <f t="shared" si="48"/>
        <v>19500000</v>
      </c>
    </row>
    <row r="3125" spans="1:6" x14ac:dyDescent="0.35">
      <c r="A3125" s="3" t="s">
        <v>14911</v>
      </c>
      <c r="B3125">
        <v>17000000</v>
      </c>
      <c r="C3125">
        <v>30050028</v>
      </c>
      <c r="D3125">
        <f t="shared" si="48"/>
        <v>13050028</v>
      </c>
    </row>
    <row r="3126" spans="1:6" x14ac:dyDescent="0.35">
      <c r="A3126" s="3" t="s">
        <v>14914</v>
      </c>
      <c r="B3126">
        <v>10000000</v>
      </c>
      <c r="C3126">
        <v>29392418</v>
      </c>
      <c r="D3126">
        <f t="shared" si="48"/>
        <v>19392418</v>
      </c>
    </row>
    <row r="3127" spans="1:6" x14ac:dyDescent="0.35">
      <c r="A3127" s="3" t="s">
        <v>14918</v>
      </c>
      <c r="B3127">
        <v>8500000</v>
      </c>
      <c r="C3127">
        <v>28563926</v>
      </c>
      <c r="D3127">
        <f t="shared" si="48"/>
        <v>20063926</v>
      </c>
    </row>
    <row r="3128" spans="1:6" x14ac:dyDescent="0.35">
      <c r="A3128" s="3" t="s">
        <v>14922</v>
      </c>
      <c r="B3128">
        <v>12000000</v>
      </c>
      <c r="C3128">
        <v>28435406</v>
      </c>
      <c r="D3128">
        <f t="shared" si="48"/>
        <v>16435406</v>
      </c>
    </row>
    <row r="3129" spans="1:6" x14ac:dyDescent="0.35">
      <c r="A3129" s="3" t="s">
        <v>14925</v>
      </c>
      <c r="B3129">
        <v>10000000</v>
      </c>
      <c r="C3129">
        <v>25339117</v>
      </c>
      <c r="D3129">
        <f t="shared" si="48"/>
        <v>15339117</v>
      </c>
    </row>
    <row r="3130" spans="1:6" x14ac:dyDescent="0.35">
      <c r="A3130" s="3" t="s">
        <v>14928</v>
      </c>
      <c r="B3130">
        <v>10000000</v>
      </c>
      <c r="C3130">
        <v>25600000</v>
      </c>
      <c r="D3130">
        <f t="shared" si="48"/>
        <v>15600000</v>
      </c>
    </row>
    <row r="3131" spans="1:6" hidden="1" x14ac:dyDescent="0.35">
      <c r="A3131" s="3" t="s">
        <v>14933</v>
      </c>
      <c r="B3131">
        <v>65000000</v>
      </c>
      <c r="D3131">
        <f t="shared" si="48"/>
        <v>-65000000</v>
      </c>
      <c r="E3131"/>
      <c r="F3131"/>
    </row>
    <row r="3132" spans="1:6" hidden="1" x14ac:dyDescent="0.35">
      <c r="A3132" s="3" t="s">
        <v>14937</v>
      </c>
      <c r="B3132">
        <v>10000000</v>
      </c>
      <c r="D3132">
        <f t="shared" si="48"/>
        <v>-10000000</v>
      </c>
      <c r="E3132"/>
      <c r="F3132"/>
    </row>
    <row r="3133" spans="1:6" x14ac:dyDescent="0.35">
      <c r="A3133" s="3" t="s">
        <v>14942</v>
      </c>
      <c r="B3133">
        <v>10000000</v>
      </c>
      <c r="C3133">
        <v>27736779</v>
      </c>
      <c r="D3133">
        <f t="shared" si="48"/>
        <v>17736779</v>
      </c>
    </row>
    <row r="3134" spans="1:6" x14ac:dyDescent="0.35">
      <c r="A3134" s="3" t="s">
        <v>14947</v>
      </c>
      <c r="B3134">
        <v>17000000</v>
      </c>
      <c r="C3134">
        <v>24397469</v>
      </c>
      <c r="D3134">
        <f t="shared" si="48"/>
        <v>7397469</v>
      </c>
    </row>
    <row r="3135" spans="1:6" x14ac:dyDescent="0.35">
      <c r="A3135" s="3" t="s">
        <v>14950</v>
      </c>
      <c r="B3135">
        <v>10000000</v>
      </c>
      <c r="C3135">
        <v>20384136</v>
      </c>
      <c r="D3135">
        <f t="shared" si="48"/>
        <v>10384136</v>
      </c>
    </row>
    <row r="3136" spans="1:6" x14ac:dyDescent="0.35">
      <c r="A3136" s="3" t="s">
        <v>14955</v>
      </c>
      <c r="B3136">
        <v>10000000</v>
      </c>
      <c r="C3136">
        <v>25464480</v>
      </c>
      <c r="D3136">
        <f t="shared" si="48"/>
        <v>15464480</v>
      </c>
    </row>
    <row r="3137" spans="1:6" x14ac:dyDescent="0.35">
      <c r="A3137" s="3" t="s">
        <v>14958</v>
      </c>
      <c r="B3137">
        <v>10000000</v>
      </c>
      <c r="C3137">
        <v>20338609</v>
      </c>
      <c r="D3137">
        <f t="shared" si="48"/>
        <v>10338609</v>
      </c>
    </row>
    <row r="3138" spans="1:6" x14ac:dyDescent="0.35">
      <c r="A3138" s="3" t="s">
        <v>14962</v>
      </c>
      <c r="B3138">
        <v>10000000</v>
      </c>
      <c r="C3138">
        <v>18272447</v>
      </c>
      <c r="D3138">
        <f t="shared" si="48"/>
        <v>8272447</v>
      </c>
    </row>
    <row r="3139" spans="1:6" hidden="1" x14ac:dyDescent="0.35">
      <c r="A3139" s="3" t="s">
        <v>14967</v>
      </c>
      <c r="B3139">
        <v>10000000</v>
      </c>
      <c r="D3139">
        <f t="shared" si="48"/>
        <v>-10000000</v>
      </c>
      <c r="E3139"/>
      <c r="F3139"/>
    </row>
    <row r="3140" spans="1:6" hidden="1" x14ac:dyDescent="0.35">
      <c r="A3140" s="3" t="s">
        <v>14971</v>
      </c>
      <c r="C3140">
        <v>17378977</v>
      </c>
      <c r="D3140">
        <f t="shared" ref="D3140:D3203" si="49">C3140-B3140</f>
        <v>17378977</v>
      </c>
      <c r="E3140"/>
      <c r="F3140"/>
    </row>
    <row r="3141" spans="1:6" x14ac:dyDescent="0.35">
      <c r="A3141" s="3" t="s">
        <v>14974</v>
      </c>
      <c r="B3141">
        <v>9000000</v>
      </c>
      <c r="C3141">
        <v>17096053</v>
      </c>
      <c r="D3141">
        <f t="shared" si="49"/>
        <v>8096053</v>
      </c>
    </row>
    <row r="3142" spans="1:6" x14ac:dyDescent="0.35">
      <c r="A3142" s="3" t="s">
        <v>14977</v>
      </c>
      <c r="B3142">
        <v>10000000</v>
      </c>
      <c r="C3142">
        <v>21371425</v>
      </c>
      <c r="D3142">
        <f t="shared" si="49"/>
        <v>11371425</v>
      </c>
    </row>
    <row r="3143" spans="1:6" x14ac:dyDescent="0.35">
      <c r="A3143" s="3" t="s">
        <v>14981</v>
      </c>
      <c r="B3143">
        <v>10000000</v>
      </c>
      <c r="C3143">
        <v>33071558</v>
      </c>
      <c r="D3143">
        <f t="shared" si="49"/>
        <v>23071558</v>
      </c>
    </row>
    <row r="3144" spans="1:6" x14ac:dyDescent="0.35">
      <c r="A3144" s="3" t="s">
        <v>14986</v>
      </c>
      <c r="B3144">
        <v>10000000</v>
      </c>
      <c r="C3144">
        <v>17655201</v>
      </c>
      <c r="D3144">
        <f t="shared" si="49"/>
        <v>7655201</v>
      </c>
    </row>
    <row r="3145" spans="1:6" x14ac:dyDescent="0.35">
      <c r="A3145" s="3" t="s">
        <v>14989</v>
      </c>
      <c r="B3145">
        <v>25000000</v>
      </c>
      <c r="C3145">
        <v>16247775</v>
      </c>
      <c r="D3145">
        <f t="shared" si="49"/>
        <v>-8752225</v>
      </c>
    </row>
    <row r="3146" spans="1:6" x14ac:dyDescent="0.35">
      <c r="A3146" s="3" t="s">
        <v>14992</v>
      </c>
      <c r="B3146">
        <v>10000000</v>
      </c>
      <c r="C3146">
        <v>16153600</v>
      </c>
      <c r="D3146">
        <f t="shared" si="49"/>
        <v>6153600</v>
      </c>
    </row>
    <row r="3147" spans="1:6" x14ac:dyDescent="0.35">
      <c r="A3147" s="3" t="s">
        <v>14997</v>
      </c>
      <c r="B3147">
        <v>10000000</v>
      </c>
      <c r="C3147">
        <v>16033556</v>
      </c>
      <c r="D3147">
        <f t="shared" si="49"/>
        <v>6033556</v>
      </c>
    </row>
    <row r="3148" spans="1:6" x14ac:dyDescent="0.35">
      <c r="A3148" s="3" t="s">
        <v>15002</v>
      </c>
      <c r="B3148">
        <v>11000000</v>
      </c>
      <c r="C3148">
        <v>16667084</v>
      </c>
      <c r="D3148">
        <f t="shared" si="49"/>
        <v>5667084</v>
      </c>
    </row>
    <row r="3149" spans="1:6" x14ac:dyDescent="0.35">
      <c r="A3149" s="3" t="s">
        <v>15008</v>
      </c>
      <c r="B3149">
        <v>12600000</v>
      </c>
      <c r="C3149">
        <v>15417771</v>
      </c>
      <c r="D3149">
        <f t="shared" si="49"/>
        <v>2817771</v>
      </c>
    </row>
    <row r="3150" spans="1:6" hidden="1" x14ac:dyDescent="0.35">
      <c r="A3150" s="3" t="s">
        <v>15012</v>
      </c>
      <c r="B3150">
        <v>10000000</v>
      </c>
      <c r="D3150">
        <f t="shared" si="49"/>
        <v>-10000000</v>
      </c>
      <c r="E3150"/>
      <c r="F3150"/>
    </row>
    <row r="3151" spans="1:6" x14ac:dyDescent="0.35">
      <c r="A3151" s="3" t="s">
        <v>15016</v>
      </c>
      <c r="B3151">
        <v>30000000</v>
      </c>
      <c r="C3151">
        <v>15156200</v>
      </c>
      <c r="D3151">
        <f t="shared" si="49"/>
        <v>-14843800</v>
      </c>
    </row>
    <row r="3152" spans="1:6" x14ac:dyDescent="0.35">
      <c r="A3152" s="3" t="s">
        <v>15019</v>
      </c>
      <c r="B3152">
        <v>10000000</v>
      </c>
      <c r="C3152">
        <v>21589307</v>
      </c>
      <c r="D3152">
        <f t="shared" si="49"/>
        <v>11589307</v>
      </c>
    </row>
    <row r="3153" spans="1:6" x14ac:dyDescent="0.35">
      <c r="A3153" s="3" t="s">
        <v>15023</v>
      </c>
      <c r="B3153">
        <v>10000000</v>
      </c>
      <c r="C3153">
        <v>20339754</v>
      </c>
      <c r="D3153">
        <f t="shared" si="49"/>
        <v>10339754</v>
      </c>
    </row>
    <row r="3154" spans="1:6" x14ac:dyDescent="0.35">
      <c r="A3154" s="3" t="s">
        <v>15030</v>
      </c>
      <c r="B3154">
        <v>10000000</v>
      </c>
      <c r="C3154">
        <v>28873374</v>
      </c>
      <c r="D3154">
        <f t="shared" si="49"/>
        <v>18873374</v>
      </c>
    </row>
    <row r="3155" spans="1:6" hidden="1" x14ac:dyDescent="0.35">
      <c r="A3155" s="3" t="s">
        <v>15035</v>
      </c>
      <c r="C3155">
        <v>15102127</v>
      </c>
      <c r="D3155">
        <f t="shared" si="49"/>
        <v>15102127</v>
      </c>
      <c r="E3155"/>
      <c r="F3155"/>
    </row>
    <row r="3156" spans="1:6" x14ac:dyDescent="0.35">
      <c r="A3156" s="3" t="s">
        <v>15039</v>
      </c>
      <c r="B3156">
        <v>3000000</v>
      </c>
      <c r="C3156">
        <v>13684949</v>
      </c>
      <c r="D3156">
        <f t="shared" si="49"/>
        <v>10684949</v>
      </c>
    </row>
    <row r="3157" spans="1:6" x14ac:dyDescent="0.35">
      <c r="A3157" s="3" t="s">
        <v>15042</v>
      </c>
      <c r="B3157">
        <v>6400000</v>
      </c>
      <c r="C3157">
        <v>14597405</v>
      </c>
      <c r="D3157">
        <f t="shared" si="49"/>
        <v>8197405</v>
      </c>
    </row>
    <row r="3158" spans="1:6" x14ac:dyDescent="0.35">
      <c r="A3158" s="3" t="s">
        <v>15045</v>
      </c>
      <c r="B3158">
        <v>10000000</v>
      </c>
      <c r="C3158">
        <v>12570442</v>
      </c>
      <c r="D3158">
        <f t="shared" si="49"/>
        <v>2570442</v>
      </c>
    </row>
    <row r="3159" spans="1:6" x14ac:dyDescent="0.35">
      <c r="A3159" s="3" t="s">
        <v>15049</v>
      </c>
      <c r="B3159">
        <v>10000000</v>
      </c>
      <c r="C3159">
        <v>12514138</v>
      </c>
      <c r="D3159">
        <f t="shared" si="49"/>
        <v>2514138</v>
      </c>
    </row>
    <row r="3160" spans="1:6" x14ac:dyDescent="0.35">
      <c r="A3160" s="3" t="s">
        <v>15053</v>
      </c>
      <c r="B3160">
        <v>5000000</v>
      </c>
      <c r="C3160">
        <v>43771291</v>
      </c>
      <c r="D3160">
        <f t="shared" si="49"/>
        <v>38771291</v>
      </c>
    </row>
    <row r="3161" spans="1:6" x14ac:dyDescent="0.35">
      <c r="A3161" s="3" t="s">
        <v>15059</v>
      </c>
      <c r="B3161">
        <v>10000000</v>
      </c>
      <c r="C3161">
        <v>11703287</v>
      </c>
      <c r="D3161">
        <f t="shared" si="49"/>
        <v>1703287</v>
      </c>
    </row>
    <row r="3162" spans="1:6" x14ac:dyDescent="0.35">
      <c r="A3162" s="3" t="s">
        <v>15063</v>
      </c>
      <c r="B3162">
        <v>22000000</v>
      </c>
      <c r="C3162">
        <v>11560259</v>
      </c>
      <c r="D3162">
        <f t="shared" si="49"/>
        <v>-10439741</v>
      </c>
    </row>
    <row r="3163" spans="1:6" x14ac:dyDescent="0.35">
      <c r="A3163" s="3" t="s">
        <v>15066</v>
      </c>
      <c r="B3163">
        <v>10000000</v>
      </c>
      <c r="C3163">
        <v>10824921</v>
      </c>
      <c r="D3163">
        <f t="shared" si="49"/>
        <v>824921</v>
      </c>
    </row>
    <row r="3164" spans="1:6" x14ac:dyDescent="0.35">
      <c r="A3164" s="3" t="s">
        <v>15071</v>
      </c>
      <c r="B3164">
        <v>10000000</v>
      </c>
      <c r="C3164">
        <v>10561238</v>
      </c>
      <c r="D3164">
        <f t="shared" si="49"/>
        <v>561238</v>
      </c>
    </row>
    <row r="3165" spans="1:6" x14ac:dyDescent="0.35">
      <c r="A3165" s="3" t="s">
        <v>15075</v>
      </c>
      <c r="B3165">
        <v>10000000</v>
      </c>
      <c r="C3165">
        <v>14479776</v>
      </c>
      <c r="D3165">
        <f t="shared" si="49"/>
        <v>4479776</v>
      </c>
    </row>
    <row r="3166" spans="1:6" x14ac:dyDescent="0.35">
      <c r="A3166" s="3" t="s">
        <v>15078</v>
      </c>
      <c r="B3166">
        <v>10000000</v>
      </c>
      <c r="C3166">
        <v>9801782</v>
      </c>
      <c r="D3166">
        <f t="shared" si="49"/>
        <v>-198218</v>
      </c>
    </row>
    <row r="3167" spans="1:6" x14ac:dyDescent="0.35">
      <c r="A3167" s="3" t="s">
        <v>15081</v>
      </c>
      <c r="B3167">
        <v>10000000</v>
      </c>
      <c r="C3167">
        <v>8070311</v>
      </c>
      <c r="D3167">
        <f t="shared" si="49"/>
        <v>-1929689</v>
      </c>
    </row>
    <row r="3168" spans="1:6" hidden="1" x14ac:dyDescent="0.35">
      <c r="A3168" s="3" t="s">
        <v>15084</v>
      </c>
      <c r="B3168">
        <v>10000000</v>
      </c>
      <c r="D3168">
        <f t="shared" si="49"/>
        <v>-10000000</v>
      </c>
      <c r="E3168"/>
      <c r="F3168"/>
    </row>
    <row r="3169" spans="1:6" x14ac:dyDescent="0.35">
      <c r="A3169" s="3" t="s">
        <v>15088</v>
      </c>
      <c r="B3169">
        <v>10000000</v>
      </c>
      <c r="C3169">
        <v>8460995</v>
      </c>
      <c r="D3169">
        <f t="shared" si="49"/>
        <v>-1539005</v>
      </c>
    </row>
    <row r="3170" spans="1:6" x14ac:dyDescent="0.35">
      <c r="A3170" s="3" t="s">
        <v>15091</v>
      </c>
      <c r="B3170">
        <v>10000000</v>
      </c>
      <c r="C3170">
        <v>8111360</v>
      </c>
      <c r="D3170">
        <f t="shared" si="49"/>
        <v>-1888640</v>
      </c>
    </row>
    <row r="3171" spans="1:6" x14ac:dyDescent="0.35">
      <c r="A3171" s="3" t="s">
        <v>15094</v>
      </c>
      <c r="B3171">
        <v>6000000</v>
      </c>
      <c r="C3171">
        <v>8828771</v>
      </c>
      <c r="D3171">
        <f t="shared" si="49"/>
        <v>2828771</v>
      </c>
    </row>
    <row r="3172" spans="1:6" x14ac:dyDescent="0.35">
      <c r="A3172" s="3" t="s">
        <v>1815</v>
      </c>
      <c r="B3172">
        <v>100000000</v>
      </c>
      <c r="C3172">
        <v>67631157</v>
      </c>
      <c r="D3172">
        <f t="shared" si="49"/>
        <v>-32368843</v>
      </c>
    </row>
    <row r="3173" spans="1:6" x14ac:dyDescent="0.35">
      <c r="A3173" s="3" t="s">
        <v>15098</v>
      </c>
      <c r="B3173">
        <v>10000000</v>
      </c>
      <c r="C3173">
        <v>7563670</v>
      </c>
      <c r="D3173">
        <f t="shared" si="49"/>
        <v>-2436330</v>
      </c>
    </row>
    <row r="3174" spans="1:6" x14ac:dyDescent="0.35">
      <c r="A3174" s="3" t="s">
        <v>15103</v>
      </c>
      <c r="B3174">
        <v>10000000</v>
      </c>
      <c r="C3174">
        <v>6619173</v>
      </c>
      <c r="D3174">
        <f t="shared" si="49"/>
        <v>-3380827</v>
      </c>
    </row>
    <row r="3175" spans="1:6" hidden="1" x14ac:dyDescent="0.35">
      <c r="A3175" s="3" t="s">
        <v>15107</v>
      </c>
      <c r="C3175">
        <v>6857503</v>
      </c>
      <c r="D3175">
        <f t="shared" si="49"/>
        <v>6857503</v>
      </c>
      <c r="E3175"/>
      <c r="F3175"/>
    </row>
    <row r="3176" spans="1:6" hidden="1" x14ac:dyDescent="0.35">
      <c r="A3176" s="3" t="s">
        <v>15111</v>
      </c>
      <c r="D3176">
        <f t="shared" si="49"/>
        <v>0</v>
      </c>
      <c r="E3176"/>
      <c r="F3176"/>
    </row>
    <row r="3177" spans="1:6" x14ac:dyDescent="0.35">
      <c r="A3177" s="3" t="s">
        <v>15115</v>
      </c>
      <c r="B3177">
        <v>7500000</v>
      </c>
      <c r="C3177">
        <v>6712241</v>
      </c>
      <c r="D3177">
        <f t="shared" si="49"/>
        <v>-787759</v>
      </c>
    </row>
    <row r="3178" spans="1:6" x14ac:dyDescent="0.35">
      <c r="A3178" s="3" t="s">
        <v>15120</v>
      </c>
      <c r="B3178">
        <v>10000000</v>
      </c>
      <c r="C3178">
        <v>6842058</v>
      </c>
      <c r="D3178">
        <f t="shared" si="49"/>
        <v>-3157942</v>
      </c>
    </row>
    <row r="3179" spans="1:6" x14ac:dyDescent="0.35">
      <c r="A3179" s="3" t="s">
        <v>15125</v>
      </c>
      <c r="B3179">
        <v>10000000</v>
      </c>
      <c r="C3179">
        <v>6491350</v>
      </c>
      <c r="D3179">
        <f t="shared" si="49"/>
        <v>-3508650</v>
      </c>
    </row>
    <row r="3180" spans="1:6" x14ac:dyDescent="0.35">
      <c r="A3180" s="3" t="s">
        <v>15132</v>
      </c>
      <c r="B3180">
        <v>10000000</v>
      </c>
      <c r="C3180">
        <v>9473382</v>
      </c>
      <c r="D3180">
        <f t="shared" si="49"/>
        <v>-526618</v>
      </c>
    </row>
    <row r="3181" spans="1:6" x14ac:dyDescent="0.35">
      <c r="A3181" s="3" t="s">
        <v>15136</v>
      </c>
      <c r="B3181">
        <v>10000000</v>
      </c>
      <c r="C3181">
        <v>6197866</v>
      </c>
      <c r="D3181">
        <f t="shared" si="49"/>
        <v>-3802134</v>
      </c>
    </row>
    <row r="3182" spans="1:6" x14ac:dyDescent="0.35">
      <c r="A3182" s="3" t="s">
        <v>15141</v>
      </c>
      <c r="B3182">
        <v>10000000</v>
      </c>
      <c r="C3182">
        <v>6044618</v>
      </c>
      <c r="D3182">
        <f t="shared" si="49"/>
        <v>-3955382</v>
      </c>
    </row>
    <row r="3183" spans="1:6" x14ac:dyDescent="0.35">
      <c r="A3183" s="3" t="s">
        <v>15145</v>
      </c>
      <c r="B3183">
        <v>10000000</v>
      </c>
      <c r="C3183">
        <v>7764027</v>
      </c>
      <c r="D3183">
        <f t="shared" si="49"/>
        <v>-2235973</v>
      </c>
    </row>
    <row r="3184" spans="1:6" hidden="1" x14ac:dyDescent="0.35">
      <c r="A3184" s="3" t="s">
        <v>15150</v>
      </c>
      <c r="C3184">
        <v>5998971</v>
      </c>
      <c r="D3184">
        <f t="shared" si="49"/>
        <v>5998971</v>
      </c>
      <c r="E3184"/>
      <c r="F3184"/>
    </row>
    <row r="3185" spans="1:6" hidden="1" x14ac:dyDescent="0.35">
      <c r="A3185" s="3" t="s">
        <v>15155</v>
      </c>
      <c r="B3185">
        <v>10000000</v>
      </c>
      <c r="D3185">
        <f t="shared" si="49"/>
        <v>-10000000</v>
      </c>
      <c r="E3185"/>
      <c r="F3185"/>
    </row>
    <row r="3186" spans="1:6" x14ac:dyDescent="0.35">
      <c r="A3186" s="3" t="s">
        <v>15158</v>
      </c>
      <c r="B3186">
        <v>9000000</v>
      </c>
      <c r="C3186">
        <v>21569041</v>
      </c>
      <c r="D3186">
        <f t="shared" si="49"/>
        <v>12569041</v>
      </c>
    </row>
    <row r="3187" spans="1:6" x14ac:dyDescent="0.35">
      <c r="A3187" s="3" t="s">
        <v>15163</v>
      </c>
      <c r="B3187">
        <v>16000000</v>
      </c>
      <c r="C3187">
        <v>4356743</v>
      </c>
      <c r="D3187">
        <f t="shared" si="49"/>
        <v>-11643257</v>
      </c>
    </row>
    <row r="3188" spans="1:6" x14ac:dyDescent="0.35">
      <c r="A3188" s="3" t="s">
        <v>15168</v>
      </c>
      <c r="B3188">
        <v>10000000</v>
      </c>
      <c r="C3188">
        <v>5484375</v>
      </c>
      <c r="D3188">
        <f t="shared" si="49"/>
        <v>-4515625</v>
      </c>
    </row>
    <row r="3189" spans="1:6" x14ac:dyDescent="0.35">
      <c r="A3189" s="3" t="s">
        <v>15173</v>
      </c>
      <c r="B3189">
        <v>10000000</v>
      </c>
      <c r="C3189">
        <v>5348317</v>
      </c>
      <c r="D3189">
        <f t="shared" si="49"/>
        <v>-4651683</v>
      </c>
    </row>
    <row r="3190" spans="1:6" x14ac:dyDescent="0.35">
      <c r="A3190" s="3" t="s">
        <v>15178</v>
      </c>
      <c r="B3190">
        <v>10000000</v>
      </c>
      <c r="C3190">
        <v>4244155</v>
      </c>
      <c r="D3190">
        <f t="shared" si="49"/>
        <v>-5755845</v>
      </c>
    </row>
    <row r="3191" spans="1:6" x14ac:dyDescent="0.35">
      <c r="A3191" s="3" t="s">
        <v>15184</v>
      </c>
      <c r="B3191">
        <v>10000000</v>
      </c>
      <c r="C3191">
        <v>5004648</v>
      </c>
      <c r="D3191">
        <f t="shared" si="49"/>
        <v>-4995352</v>
      </c>
    </row>
    <row r="3192" spans="1:6" x14ac:dyDescent="0.35">
      <c r="A3192" s="3" t="s">
        <v>15189</v>
      </c>
      <c r="B3192">
        <v>10000000</v>
      </c>
      <c r="C3192">
        <v>3333823</v>
      </c>
      <c r="D3192">
        <f t="shared" si="49"/>
        <v>-6666177</v>
      </c>
    </row>
    <row r="3193" spans="1:6" x14ac:dyDescent="0.35">
      <c r="A3193" s="3" t="s">
        <v>15193</v>
      </c>
      <c r="B3193">
        <v>11500000</v>
      </c>
      <c r="C3193">
        <v>3275585</v>
      </c>
      <c r="D3193">
        <f t="shared" si="49"/>
        <v>-8224415</v>
      </c>
    </row>
    <row r="3194" spans="1:6" x14ac:dyDescent="0.35">
      <c r="A3194" s="3" t="s">
        <v>15197</v>
      </c>
      <c r="B3194">
        <v>9000000</v>
      </c>
      <c r="C3194">
        <v>3193102</v>
      </c>
      <c r="D3194">
        <f t="shared" si="49"/>
        <v>-5806898</v>
      </c>
    </row>
    <row r="3195" spans="1:6" x14ac:dyDescent="0.35">
      <c r="A3195" s="3" t="s">
        <v>15200</v>
      </c>
      <c r="B3195">
        <v>6500000</v>
      </c>
      <c r="C3195">
        <v>54557348</v>
      </c>
      <c r="D3195">
        <f t="shared" si="49"/>
        <v>48057348</v>
      </c>
    </row>
    <row r="3196" spans="1:6" x14ac:dyDescent="0.35">
      <c r="A3196" s="3" t="s">
        <v>15204</v>
      </c>
      <c r="B3196">
        <v>10000000</v>
      </c>
      <c r="C3196">
        <v>3041803</v>
      </c>
      <c r="D3196">
        <f t="shared" si="49"/>
        <v>-6958197</v>
      </c>
    </row>
    <row r="3197" spans="1:6" x14ac:dyDescent="0.35">
      <c r="A3197" s="3" t="s">
        <v>15208</v>
      </c>
      <c r="B3197">
        <v>10000000</v>
      </c>
      <c r="C3197">
        <v>3060858</v>
      </c>
      <c r="D3197">
        <f t="shared" si="49"/>
        <v>-6939142</v>
      </c>
    </row>
    <row r="3198" spans="1:6" x14ac:dyDescent="0.35">
      <c r="A3198" s="3" t="s">
        <v>15213</v>
      </c>
      <c r="B3198">
        <v>10000000</v>
      </c>
      <c r="C3198">
        <v>1055654</v>
      </c>
      <c r="D3198">
        <f t="shared" si="49"/>
        <v>-8944346</v>
      </c>
    </row>
    <row r="3199" spans="1:6" x14ac:dyDescent="0.35">
      <c r="A3199" s="3" t="s">
        <v>15217</v>
      </c>
      <c r="B3199">
        <v>10000000</v>
      </c>
      <c r="C3199">
        <v>2331318</v>
      </c>
      <c r="D3199">
        <f t="shared" si="49"/>
        <v>-7668682</v>
      </c>
    </row>
    <row r="3200" spans="1:6" x14ac:dyDescent="0.35">
      <c r="A3200" s="3" t="s">
        <v>15221</v>
      </c>
      <c r="B3200">
        <v>10000000</v>
      </c>
      <c r="C3200">
        <v>2185266</v>
      </c>
      <c r="D3200">
        <f t="shared" si="49"/>
        <v>-7814734</v>
      </c>
    </row>
    <row r="3201" spans="1:6" x14ac:dyDescent="0.35">
      <c r="A3201" s="3" t="s">
        <v>15227</v>
      </c>
      <c r="B3201">
        <v>10000000</v>
      </c>
      <c r="C3201">
        <v>26583369</v>
      </c>
      <c r="D3201">
        <f t="shared" si="49"/>
        <v>16583369</v>
      </c>
    </row>
    <row r="3202" spans="1:6" x14ac:dyDescent="0.35">
      <c r="A3202" s="3" t="s">
        <v>15231</v>
      </c>
      <c r="B3202">
        <v>14000000</v>
      </c>
      <c r="C3202">
        <v>800000</v>
      </c>
      <c r="D3202">
        <f t="shared" si="49"/>
        <v>-13200000</v>
      </c>
    </row>
    <row r="3203" spans="1:6" x14ac:dyDescent="0.35">
      <c r="A3203" s="3" t="s">
        <v>15236</v>
      </c>
      <c r="B3203">
        <v>10000000</v>
      </c>
      <c r="C3203">
        <v>7574066</v>
      </c>
      <c r="D3203">
        <f t="shared" si="49"/>
        <v>-2425934</v>
      </c>
    </row>
    <row r="3204" spans="1:6" x14ac:dyDescent="0.35">
      <c r="A3204" s="3" t="s">
        <v>15241</v>
      </c>
      <c r="B3204">
        <v>10000000</v>
      </c>
      <c r="C3204">
        <v>1754319</v>
      </c>
      <c r="D3204">
        <f t="shared" ref="D3204:D3267" si="50">C3204-B3204</f>
        <v>-8245681</v>
      </c>
    </row>
    <row r="3205" spans="1:6" x14ac:dyDescent="0.35">
      <c r="A3205" s="3" t="s">
        <v>15245</v>
      </c>
      <c r="B3205">
        <v>8000000</v>
      </c>
      <c r="C3205">
        <v>1641788</v>
      </c>
      <c r="D3205">
        <f t="shared" si="50"/>
        <v>-6358212</v>
      </c>
    </row>
    <row r="3206" spans="1:6" x14ac:dyDescent="0.35">
      <c r="A3206" s="3" t="s">
        <v>15249</v>
      </c>
      <c r="B3206">
        <v>10000000</v>
      </c>
      <c r="C3206">
        <v>1631839</v>
      </c>
      <c r="D3206">
        <f t="shared" si="50"/>
        <v>-8368161</v>
      </c>
    </row>
    <row r="3207" spans="1:6" x14ac:dyDescent="0.35">
      <c r="A3207" s="3" t="s">
        <v>15252</v>
      </c>
      <c r="B3207">
        <v>10000000</v>
      </c>
      <c r="C3207">
        <v>1309849</v>
      </c>
      <c r="D3207">
        <f t="shared" si="50"/>
        <v>-8690151</v>
      </c>
    </row>
    <row r="3208" spans="1:6" x14ac:dyDescent="0.35">
      <c r="A3208" s="3" t="s">
        <v>15255</v>
      </c>
      <c r="B3208">
        <v>10000000</v>
      </c>
      <c r="C3208">
        <v>1939441</v>
      </c>
      <c r="D3208">
        <f t="shared" si="50"/>
        <v>-8060559</v>
      </c>
    </row>
    <row r="3209" spans="1:6" hidden="1" x14ac:dyDescent="0.35">
      <c r="A3209" s="3" t="s">
        <v>13601</v>
      </c>
      <c r="C3209">
        <v>447093</v>
      </c>
      <c r="D3209">
        <f t="shared" si="50"/>
        <v>447093</v>
      </c>
      <c r="E3209"/>
      <c r="F3209"/>
    </row>
    <row r="3210" spans="1:6" hidden="1" x14ac:dyDescent="0.35">
      <c r="A3210" s="3" t="s">
        <v>15261</v>
      </c>
      <c r="B3210">
        <v>10000000</v>
      </c>
      <c r="D3210">
        <f t="shared" si="50"/>
        <v>-10000000</v>
      </c>
      <c r="E3210"/>
      <c r="F3210"/>
    </row>
    <row r="3211" spans="1:6" x14ac:dyDescent="0.35">
      <c r="A3211" s="3" t="s">
        <v>15265</v>
      </c>
      <c r="B3211">
        <v>10000000</v>
      </c>
      <c r="C3211">
        <v>1276984</v>
      </c>
      <c r="D3211">
        <f t="shared" si="50"/>
        <v>-8723016</v>
      </c>
    </row>
    <row r="3212" spans="1:6" x14ac:dyDescent="0.35">
      <c r="A3212" s="3" t="s">
        <v>15269</v>
      </c>
      <c r="B3212">
        <v>11000000</v>
      </c>
      <c r="C3212">
        <v>1987762</v>
      </c>
      <c r="D3212">
        <f t="shared" si="50"/>
        <v>-9012238</v>
      </c>
    </row>
    <row r="3213" spans="1:6" x14ac:dyDescent="0.35">
      <c r="A3213" s="3" t="s">
        <v>15274</v>
      </c>
      <c r="B3213">
        <v>5000000</v>
      </c>
      <c r="C3213">
        <v>1474508</v>
      </c>
      <c r="D3213">
        <f t="shared" si="50"/>
        <v>-3525492</v>
      </c>
    </row>
    <row r="3214" spans="1:6" x14ac:dyDescent="0.35">
      <c r="A3214" s="3" t="s">
        <v>15279</v>
      </c>
      <c r="B3214">
        <v>10000000</v>
      </c>
      <c r="C3214">
        <v>1011054</v>
      </c>
      <c r="D3214">
        <f t="shared" si="50"/>
        <v>-8988946</v>
      </c>
    </row>
    <row r="3215" spans="1:6" x14ac:dyDescent="0.35">
      <c r="A3215" s="3" t="s">
        <v>15283</v>
      </c>
      <c r="B3215">
        <v>10000000</v>
      </c>
      <c r="C3215">
        <v>900926</v>
      </c>
      <c r="D3215">
        <f t="shared" si="50"/>
        <v>-9099074</v>
      </c>
    </row>
    <row r="3216" spans="1:6" x14ac:dyDescent="0.35">
      <c r="A3216" s="3" t="s">
        <v>15287</v>
      </c>
      <c r="B3216">
        <v>10000000</v>
      </c>
      <c r="C3216">
        <v>866778</v>
      </c>
      <c r="D3216">
        <f t="shared" si="50"/>
        <v>-9133222</v>
      </c>
    </row>
    <row r="3217" spans="1:6" hidden="1" x14ac:dyDescent="0.35">
      <c r="A3217" s="3" t="s">
        <v>15291</v>
      </c>
      <c r="C3217">
        <v>836641</v>
      </c>
      <c r="D3217">
        <f t="shared" si="50"/>
        <v>836641</v>
      </c>
      <c r="E3217"/>
      <c r="F3217"/>
    </row>
    <row r="3218" spans="1:6" x14ac:dyDescent="0.35">
      <c r="A3218" s="3" t="s">
        <v>15295</v>
      </c>
      <c r="B3218">
        <v>10000000</v>
      </c>
      <c r="C3218">
        <v>598645</v>
      </c>
      <c r="D3218">
        <f t="shared" si="50"/>
        <v>-9401355</v>
      </c>
    </row>
    <row r="3219" spans="1:6" x14ac:dyDescent="0.35">
      <c r="A3219" s="3" t="s">
        <v>15300</v>
      </c>
      <c r="B3219">
        <v>10000000</v>
      </c>
      <c r="C3219">
        <v>578527</v>
      </c>
      <c r="D3219">
        <f t="shared" si="50"/>
        <v>-9421473</v>
      </c>
    </row>
    <row r="3220" spans="1:6" x14ac:dyDescent="0.35">
      <c r="A3220" s="3" t="s">
        <v>15304</v>
      </c>
      <c r="B3220">
        <v>10000000</v>
      </c>
      <c r="C3220">
        <v>488872</v>
      </c>
      <c r="D3220">
        <f t="shared" si="50"/>
        <v>-9511128</v>
      </c>
    </row>
    <row r="3221" spans="1:6" x14ac:dyDescent="0.35">
      <c r="A3221" s="3" t="s">
        <v>15308</v>
      </c>
      <c r="B3221">
        <v>10000000</v>
      </c>
      <c r="C3221">
        <v>365734</v>
      </c>
      <c r="D3221">
        <f t="shared" si="50"/>
        <v>-9634266</v>
      </c>
    </row>
    <row r="3222" spans="1:6" x14ac:dyDescent="0.35">
      <c r="A3222" s="3" t="s">
        <v>15313</v>
      </c>
      <c r="B3222">
        <v>60000000</v>
      </c>
      <c r="C3222">
        <v>231417</v>
      </c>
      <c r="D3222">
        <f t="shared" si="50"/>
        <v>-59768583</v>
      </c>
    </row>
    <row r="3223" spans="1:6" x14ac:dyDescent="0.35">
      <c r="A3223" s="3" t="s">
        <v>15319</v>
      </c>
      <c r="B3223">
        <v>5000000</v>
      </c>
      <c r="C3223">
        <v>3093491</v>
      </c>
      <c r="D3223">
        <f t="shared" si="50"/>
        <v>-1906509</v>
      </c>
    </row>
    <row r="3224" spans="1:6" hidden="1" x14ac:dyDescent="0.35">
      <c r="A3224" s="3" t="s">
        <v>15325</v>
      </c>
      <c r="C3224">
        <v>244465</v>
      </c>
      <c r="D3224">
        <f t="shared" si="50"/>
        <v>244465</v>
      </c>
      <c r="E3224"/>
      <c r="F3224"/>
    </row>
    <row r="3225" spans="1:6" hidden="1" x14ac:dyDescent="0.35">
      <c r="A3225" s="3" t="s">
        <v>15330</v>
      </c>
      <c r="C3225">
        <v>756452</v>
      </c>
      <c r="D3225">
        <f t="shared" si="50"/>
        <v>756452</v>
      </c>
      <c r="E3225"/>
      <c r="F3225"/>
    </row>
    <row r="3226" spans="1:6" x14ac:dyDescent="0.35">
      <c r="A3226" s="3" t="s">
        <v>15336</v>
      </c>
      <c r="B3226">
        <v>4000000</v>
      </c>
      <c r="C3226">
        <v>228524</v>
      </c>
      <c r="D3226">
        <f t="shared" si="50"/>
        <v>-3771476</v>
      </c>
    </row>
    <row r="3227" spans="1:6" x14ac:dyDescent="0.35">
      <c r="A3227" s="3" t="s">
        <v>15343</v>
      </c>
      <c r="B3227">
        <v>10000000</v>
      </c>
      <c r="C3227">
        <v>226792</v>
      </c>
      <c r="D3227">
        <f t="shared" si="50"/>
        <v>-9773208</v>
      </c>
    </row>
    <row r="3228" spans="1:6" hidden="1" x14ac:dyDescent="0.35">
      <c r="A3228" s="3" t="s">
        <v>15347</v>
      </c>
      <c r="C3228">
        <v>221210</v>
      </c>
      <c r="D3228">
        <f t="shared" si="50"/>
        <v>221210</v>
      </c>
      <c r="E3228"/>
      <c r="F3228"/>
    </row>
    <row r="3229" spans="1:6" x14ac:dyDescent="0.35">
      <c r="A3229" s="3" t="s">
        <v>15350</v>
      </c>
      <c r="B3229">
        <v>5000000</v>
      </c>
      <c r="C3229">
        <v>136432</v>
      </c>
      <c r="D3229">
        <f t="shared" si="50"/>
        <v>-4863568</v>
      </c>
    </row>
    <row r="3230" spans="1:6" x14ac:dyDescent="0.35">
      <c r="A3230" s="3" t="s">
        <v>15355</v>
      </c>
      <c r="B3230">
        <v>10000000</v>
      </c>
      <c r="C3230">
        <v>131617</v>
      </c>
      <c r="D3230">
        <f t="shared" si="50"/>
        <v>-9868383</v>
      </c>
    </row>
    <row r="3231" spans="1:6" hidden="1" x14ac:dyDescent="0.35">
      <c r="A3231" s="3" t="s">
        <v>15359</v>
      </c>
      <c r="C3231">
        <v>152857</v>
      </c>
      <c r="D3231">
        <f t="shared" si="50"/>
        <v>152857</v>
      </c>
      <c r="E3231"/>
      <c r="F3231"/>
    </row>
    <row r="3232" spans="1:6" x14ac:dyDescent="0.35">
      <c r="A3232" s="3" t="s">
        <v>15364</v>
      </c>
      <c r="B3232">
        <v>6200000</v>
      </c>
      <c r="C3232">
        <v>126247</v>
      </c>
      <c r="D3232">
        <f t="shared" si="50"/>
        <v>-6073753</v>
      </c>
    </row>
    <row r="3233" spans="1:6" hidden="1" x14ac:dyDescent="0.35">
      <c r="A3233" s="3" t="s">
        <v>15367</v>
      </c>
      <c r="C3233">
        <v>82739</v>
      </c>
      <c r="D3233">
        <f t="shared" si="50"/>
        <v>82739</v>
      </c>
      <c r="E3233"/>
      <c r="F3233"/>
    </row>
    <row r="3234" spans="1:6" x14ac:dyDescent="0.35">
      <c r="A3234" s="3" t="s">
        <v>15374</v>
      </c>
      <c r="B3234">
        <v>10000000</v>
      </c>
      <c r="C3234">
        <v>169379</v>
      </c>
      <c r="D3234">
        <f t="shared" si="50"/>
        <v>-9830621</v>
      </c>
    </row>
    <row r="3235" spans="1:6" hidden="1" x14ac:dyDescent="0.35">
      <c r="A3235" s="3" t="s">
        <v>15378</v>
      </c>
      <c r="B3235">
        <v>10000000</v>
      </c>
      <c r="D3235">
        <f t="shared" si="50"/>
        <v>-10000000</v>
      </c>
      <c r="E3235"/>
      <c r="F3235"/>
    </row>
    <row r="3236" spans="1:6" x14ac:dyDescent="0.35">
      <c r="A3236" s="3" t="s">
        <v>15383</v>
      </c>
      <c r="B3236">
        <v>10000000</v>
      </c>
      <c r="C3236">
        <v>15447</v>
      </c>
      <c r="D3236">
        <f t="shared" si="50"/>
        <v>-9984553</v>
      </c>
    </row>
    <row r="3237" spans="1:6" x14ac:dyDescent="0.35">
      <c r="A3237" s="3" t="s">
        <v>15387</v>
      </c>
      <c r="B3237">
        <v>10000000</v>
      </c>
      <c r="C3237">
        <v>19348</v>
      </c>
      <c r="D3237">
        <f t="shared" si="50"/>
        <v>-9980652</v>
      </c>
    </row>
    <row r="3238" spans="1:6" x14ac:dyDescent="0.35">
      <c r="A3238" s="3" t="s">
        <v>15391</v>
      </c>
      <c r="B3238">
        <v>8000000</v>
      </c>
      <c r="C3238">
        <v>100503</v>
      </c>
      <c r="D3238">
        <f t="shared" si="50"/>
        <v>-7899497</v>
      </c>
    </row>
    <row r="3239" spans="1:6" x14ac:dyDescent="0.35">
      <c r="A3239" s="3" t="s">
        <v>15395</v>
      </c>
      <c r="B3239">
        <v>5000000</v>
      </c>
      <c r="C3239">
        <v>92900</v>
      </c>
      <c r="D3239">
        <f t="shared" si="50"/>
        <v>-4907100</v>
      </c>
    </row>
    <row r="3240" spans="1:6" hidden="1" x14ac:dyDescent="0.35">
      <c r="A3240" s="3" t="s">
        <v>15398</v>
      </c>
      <c r="C3240">
        <v>140987</v>
      </c>
      <c r="D3240">
        <f t="shared" si="50"/>
        <v>140987</v>
      </c>
      <c r="E3240"/>
      <c r="F3240"/>
    </row>
    <row r="3241" spans="1:6" hidden="1" x14ac:dyDescent="0.35">
      <c r="A3241" s="3" t="s">
        <v>15404</v>
      </c>
      <c r="B3241">
        <v>10000000</v>
      </c>
      <c r="D3241">
        <f t="shared" si="50"/>
        <v>-10000000</v>
      </c>
      <c r="E3241"/>
      <c r="F3241"/>
    </row>
    <row r="3242" spans="1:6" hidden="1" x14ac:dyDescent="0.35">
      <c r="A3242" s="3" t="s">
        <v>15408</v>
      </c>
      <c r="D3242">
        <f t="shared" si="50"/>
        <v>0</v>
      </c>
      <c r="E3242"/>
      <c r="F3242"/>
    </row>
    <row r="3243" spans="1:6" x14ac:dyDescent="0.35">
      <c r="A3243" s="3" t="s">
        <v>15415</v>
      </c>
      <c r="B3243">
        <v>10000000</v>
      </c>
      <c r="C3243">
        <v>5561</v>
      </c>
      <c r="D3243">
        <f t="shared" si="50"/>
        <v>-9994439</v>
      </c>
    </row>
    <row r="3244" spans="1:6" x14ac:dyDescent="0.35">
      <c r="A3244" s="3" t="s">
        <v>15420</v>
      </c>
      <c r="B3244">
        <v>10000000</v>
      </c>
      <c r="C3244">
        <v>3607</v>
      </c>
      <c r="D3244">
        <f t="shared" si="50"/>
        <v>-9996393</v>
      </c>
    </row>
    <row r="3245" spans="1:6" hidden="1" x14ac:dyDescent="0.35">
      <c r="A3245" s="3" t="s">
        <v>15427</v>
      </c>
      <c r="D3245">
        <f t="shared" si="50"/>
        <v>0</v>
      </c>
      <c r="E3245"/>
      <c r="F3245"/>
    </row>
    <row r="3246" spans="1:6" x14ac:dyDescent="0.35">
      <c r="A3246" s="3" t="s">
        <v>15432</v>
      </c>
      <c r="B3246">
        <v>6500000</v>
      </c>
      <c r="C3246">
        <v>70527</v>
      </c>
      <c r="D3246">
        <f t="shared" si="50"/>
        <v>-6429473</v>
      </c>
    </row>
    <row r="3247" spans="1:6" hidden="1" x14ac:dyDescent="0.35">
      <c r="A3247" s="3" t="s">
        <v>15437</v>
      </c>
      <c r="B3247">
        <v>10000000</v>
      </c>
      <c r="D3247">
        <f t="shared" si="50"/>
        <v>-10000000</v>
      </c>
      <c r="E3247"/>
      <c r="F3247"/>
    </row>
    <row r="3248" spans="1:6" hidden="1" x14ac:dyDescent="0.35">
      <c r="A3248" s="3" t="s">
        <v>15444</v>
      </c>
      <c r="B3248">
        <v>10000000</v>
      </c>
      <c r="D3248">
        <f t="shared" si="50"/>
        <v>-10000000</v>
      </c>
      <c r="E3248"/>
      <c r="F3248"/>
    </row>
    <row r="3249" spans="1:6" hidden="1" x14ac:dyDescent="0.35">
      <c r="A3249" s="3" t="s">
        <v>15448</v>
      </c>
      <c r="B3249">
        <v>6000000</v>
      </c>
      <c r="D3249">
        <f t="shared" si="50"/>
        <v>-6000000</v>
      </c>
      <c r="E3249"/>
      <c r="F3249"/>
    </row>
    <row r="3250" spans="1:6" hidden="1" x14ac:dyDescent="0.35">
      <c r="A3250" s="3" t="s">
        <v>15454</v>
      </c>
      <c r="B3250">
        <v>10000000</v>
      </c>
      <c r="D3250">
        <f t="shared" si="50"/>
        <v>-10000000</v>
      </c>
      <c r="E3250"/>
      <c r="F3250"/>
    </row>
    <row r="3251" spans="1:6" hidden="1" x14ac:dyDescent="0.35">
      <c r="A3251" s="3" t="s">
        <v>15458</v>
      </c>
      <c r="B3251">
        <v>10000000</v>
      </c>
      <c r="D3251">
        <f t="shared" si="50"/>
        <v>-10000000</v>
      </c>
      <c r="E3251"/>
      <c r="F3251"/>
    </row>
    <row r="3252" spans="1:6" x14ac:dyDescent="0.35">
      <c r="A3252" s="3" t="s">
        <v>15463</v>
      </c>
      <c r="B3252">
        <v>10000000</v>
      </c>
      <c r="C3252">
        <v>11835</v>
      </c>
      <c r="D3252">
        <f t="shared" si="50"/>
        <v>-9988165</v>
      </c>
    </row>
    <row r="3253" spans="1:6" hidden="1" x14ac:dyDescent="0.35">
      <c r="A3253" s="3" t="s">
        <v>15470</v>
      </c>
      <c r="B3253">
        <v>10000000</v>
      </c>
      <c r="D3253">
        <f t="shared" si="50"/>
        <v>-10000000</v>
      </c>
      <c r="E3253"/>
      <c r="F3253"/>
    </row>
    <row r="3254" spans="1:6" hidden="1" x14ac:dyDescent="0.35">
      <c r="A3254" s="3" t="s">
        <v>15474</v>
      </c>
      <c r="B3254">
        <v>10000000</v>
      </c>
      <c r="D3254">
        <f t="shared" si="50"/>
        <v>-10000000</v>
      </c>
      <c r="E3254"/>
      <c r="F3254"/>
    </row>
    <row r="3255" spans="1:6" hidden="1" x14ac:dyDescent="0.35">
      <c r="A3255" s="3" t="s">
        <v>15479</v>
      </c>
      <c r="B3255">
        <v>10000000</v>
      </c>
      <c r="D3255">
        <f t="shared" si="50"/>
        <v>-10000000</v>
      </c>
      <c r="E3255"/>
      <c r="F3255"/>
    </row>
    <row r="3256" spans="1:6" hidden="1" x14ac:dyDescent="0.35">
      <c r="A3256" s="3" t="s">
        <v>15485</v>
      </c>
      <c r="B3256">
        <v>10000000</v>
      </c>
      <c r="D3256">
        <f t="shared" si="50"/>
        <v>-10000000</v>
      </c>
      <c r="E3256"/>
      <c r="F3256"/>
    </row>
    <row r="3257" spans="1:6" x14ac:dyDescent="0.35">
      <c r="A3257" s="3" t="s">
        <v>15487</v>
      </c>
      <c r="B3257">
        <v>10000000</v>
      </c>
      <c r="C3257">
        <v>128486</v>
      </c>
      <c r="D3257">
        <f t="shared" si="50"/>
        <v>-9871514</v>
      </c>
    </row>
    <row r="3258" spans="1:6" hidden="1" x14ac:dyDescent="0.35">
      <c r="A3258" s="3" t="s">
        <v>15491</v>
      </c>
      <c r="B3258">
        <v>10000000</v>
      </c>
      <c r="D3258">
        <f t="shared" si="50"/>
        <v>-10000000</v>
      </c>
      <c r="E3258"/>
      <c r="F3258"/>
    </row>
    <row r="3259" spans="1:6" hidden="1" x14ac:dyDescent="0.35">
      <c r="A3259" s="3" t="s">
        <v>15496</v>
      </c>
      <c r="B3259">
        <v>10000000</v>
      </c>
      <c r="D3259">
        <f t="shared" si="50"/>
        <v>-10000000</v>
      </c>
      <c r="E3259"/>
      <c r="F3259"/>
    </row>
    <row r="3260" spans="1:6" hidden="1" x14ac:dyDescent="0.35">
      <c r="A3260" s="3" t="s">
        <v>15499</v>
      </c>
      <c r="C3260">
        <v>16025394</v>
      </c>
      <c r="D3260">
        <f t="shared" si="50"/>
        <v>16025394</v>
      </c>
      <c r="E3260"/>
      <c r="F3260"/>
    </row>
    <row r="3261" spans="1:6" x14ac:dyDescent="0.35">
      <c r="A3261" s="3" t="s">
        <v>15504</v>
      </c>
      <c r="B3261">
        <v>9600000</v>
      </c>
      <c r="C3261">
        <v>2483955</v>
      </c>
      <c r="D3261">
        <f t="shared" si="50"/>
        <v>-7116045</v>
      </c>
    </row>
    <row r="3262" spans="1:6" x14ac:dyDescent="0.35">
      <c r="A3262" s="3" t="s">
        <v>15508</v>
      </c>
      <c r="B3262">
        <v>9500000</v>
      </c>
      <c r="C3262">
        <v>57176582</v>
      </c>
      <c r="D3262">
        <f t="shared" si="50"/>
        <v>47676582</v>
      </c>
    </row>
    <row r="3263" spans="1:6" hidden="1" x14ac:dyDescent="0.35">
      <c r="A3263" s="3" t="s">
        <v>15512</v>
      </c>
      <c r="B3263">
        <v>10000000</v>
      </c>
      <c r="D3263">
        <f t="shared" si="50"/>
        <v>-10000000</v>
      </c>
      <c r="E3263"/>
      <c r="F3263"/>
    </row>
    <row r="3264" spans="1:6" x14ac:dyDescent="0.35">
      <c r="A3264" s="3" t="s">
        <v>15517</v>
      </c>
      <c r="B3264">
        <v>9500000</v>
      </c>
      <c r="C3264">
        <v>43100000</v>
      </c>
      <c r="D3264">
        <f t="shared" si="50"/>
        <v>33600000</v>
      </c>
    </row>
    <row r="3265" spans="1:6" hidden="1" x14ac:dyDescent="0.35">
      <c r="A3265" s="3" t="s">
        <v>15521</v>
      </c>
      <c r="B3265">
        <v>10000000</v>
      </c>
      <c r="D3265">
        <f t="shared" si="50"/>
        <v>-10000000</v>
      </c>
      <c r="E3265"/>
      <c r="F3265"/>
    </row>
    <row r="3266" spans="1:6" x14ac:dyDescent="0.35">
      <c r="A3266" s="3" t="s">
        <v>15525</v>
      </c>
      <c r="B3266">
        <v>8900000</v>
      </c>
      <c r="C3266">
        <v>225377</v>
      </c>
      <c r="D3266">
        <f t="shared" si="50"/>
        <v>-8674623</v>
      </c>
    </row>
    <row r="3267" spans="1:6" x14ac:dyDescent="0.35">
      <c r="A3267" s="3" t="s">
        <v>15530</v>
      </c>
      <c r="B3267">
        <v>10500000</v>
      </c>
      <c r="C3267">
        <v>14114488</v>
      </c>
      <c r="D3267">
        <f t="shared" si="50"/>
        <v>3614488</v>
      </c>
    </row>
    <row r="3268" spans="1:6" hidden="1" x14ac:dyDescent="0.35">
      <c r="A3268" s="3" t="s">
        <v>15534</v>
      </c>
      <c r="B3268">
        <v>9500000</v>
      </c>
      <c r="D3268">
        <f t="shared" ref="D3268:D3331" si="51">C3268-B3268</f>
        <v>-9500000</v>
      </c>
      <c r="E3268"/>
      <c r="F3268"/>
    </row>
    <row r="3269" spans="1:6" x14ac:dyDescent="0.35">
      <c r="A3269" s="3" t="s">
        <v>15539</v>
      </c>
      <c r="B3269">
        <v>9400000</v>
      </c>
      <c r="C3269">
        <v>46300000</v>
      </c>
      <c r="D3269">
        <f t="shared" si="51"/>
        <v>36900000</v>
      </c>
    </row>
    <row r="3270" spans="1:6" hidden="1" x14ac:dyDescent="0.35">
      <c r="A3270" s="3" t="s">
        <v>15546</v>
      </c>
      <c r="C3270">
        <v>12899702</v>
      </c>
      <c r="D3270">
        <f t="shared" si="51"/>
        <v>12899702</v>
      </c>
      <c r="E3270"/>
      <c r="F3270"/>
    </row>
    <row r="3271" spans="1:6" hidden="1" x14ac:dyDescent="0.35">
      <c r="A3271" s="3" t="s">
        <v>15553</v>
      </c>
      <c r="B3271">
        <v>9300000</v>
      </c>
      <c r="D3271">
        <f t="shared" si="51"/>
        <v>-9300000</v>
      </c>
      <c r="E3271"/>
      <c r="F3271"/>
    </row>
    <row r="3272" spans="1:6" hidden="1" x14ac:dyDescent="0.35">
      <c r="A3272" s="3" t="s">
        <v>15558</v>
      </c>
      <c r="C3272">
        <v>113155</v>
      </c>
      <c r="D3272">
        <f t="shared" si="51"/>
        <v>113155</v>
      </c>
      <c r="E3272"/>
      <c r="F3272"/>
    </row>
    <row r="3273" spans="1:6" x14ac:dyDescent="0.35">
      <c r="A3273" s="3" t="s">
        <v>15561</v>
      </c>
      <c r="B3273">
        <v>6000000</v>
      </c>
      <c r="C3273">
        <v>2600000</v>
      </c>
      <c r="D3273">
        <f t="shared" si="51"/>
        <v>-3400000</v>
      </c>
    </row>
    <row r="3274" spans="1:6" hidden="1" x14ac:dyDescent="0.35">
      <c r="A3274" s="3" t="s">
        <v>15565</v>
      </c>
      <c r="B3274">
        <v>10000000</v>
      </c>
      <c r="D3274">
        <f t="shared" si="51"/>
        <v>-10000000</v>
      </c>
      <c r="E3274"/>
      <c r="F3274"/>
    </row>
    <row r="3275" spans="1:6" x14ac:dyDescent="0.35">
      <c r="A3275" s="3" t="s">
        <v>15573</v>
      </c>
      <c r="B3275">
        <v>600000000</v>
      </c>
      <c r="C3275">
        <v>1602466</v>
      </c>
      <c r="D3275">
        <f t="shared" si="51"/>
        <v>-598397534</v>
      </c>
    </row>
    <row r="3276" spans="1:6" x14ac:dyDescent="0.35">
      <c r="A3276" s="3" t="s">
        <v>15576</v>
      </c>
      <c r="B3276">
        <v>7400000</v>
      </c>
      <c r="C3276">
        <v>3029870</v>
      </c>
      <c r="D3276">
        <f t="shared" si="51"/>
        <v>-4370130</v>
      </c>
    </row>
    <row r="3277" spans="1:6" hidden="1" x14ac:dyDescent="0.35">
      <c r="A3277" s="3" t="s">
        <v>15581</v>
      </c>
      <c r="B3277">
        <v>8500000</v>
      </c>
      <c r="D3277">
        <f t="shared" si="51"/>
        <v>-8500000</v>
      </c>
      <c r="E3277"/>
      <c r="F3277"/>
    </row>
    <row r="3278" spans="1:6" x14ac:dyDescent="0.35">
      <c r="A3278" s="3" t="s">
        <v>15587</v>
      </c>
      <c r="B3278">
        <v>7217600</v>
      </c>
      <c r="C3278">
        <v>3047539</v>
      </c>
      <c r="D3278">
        <f t="shared" si="51"/>
        <v>-4170061</v>
      </c>
    </row>
    <row r="3279" spans="1:6" x14ac:dyDescent="0.35">
      <c r="A3279" s="3" t="s">
        <v>15591</v>
      </c>
      <c r="B3279">
        <v>11000000</v>
      </c>
      <c r="C3279">
        <v>78900000</v>
      </c>
      <c r="D3279">
        <f t="shared" si="51"/>
        <v>67900000</v>
      </c>
    </row>
    <row r="3280" spans="1:6" x14ac:dyDescent="0.35">
      <c r="A3280" s="3" t="s">
        <v>15596</v>
      </c>
      <c r="B3280">
        <v>83532</v>
      </c>
      <c r="C3280">
        <v>30859000</v>
      </c>
      <c r="D3280">
        <f t="shared" si="51"/>
        <v>30775468</v>
      </c>
    </row>
    <row r="3281" spans="1:6" x14ac:dyDescent="0.35">
      <c r="A3281" s="3" t="s">
        <v>15601</v>
      </c>
      <c r="B3281">
        <v>10000000</v>
      </c>
      <c r="C3281">
        <v>3571735</v>
      </c>
      <c r="D3281">
        <f t="shared" si="51"/>
        <v>-6428265</v>
      </c>
    </row>
    <row r="3282" spans="1:6" x14ac:dyDescent="0.35">
      <c r="A3282" s="3" t="s">
        <v>15604</v>
      </c>
      <c r="B3282">
        <v>9000000</v>
      </c>
      <c r="C3282">
        <v>50000000</v>
      </c>
      <c r="D3282">
        <f t="shared" si="51"/>
        <v>41000000</v>
      </c>
    </row>
    <row r="3283" spans="1:6" x14ac:dyDescent="0.35">
      <c r="A3283" s="3" t="s">
        <v>15609</v>
      </c>
      <c r="B3283">
        <v>9000000</v>
      </c>
      <c r="C3283">
        <v>63600000</v>
      </c>
      <c r="D3283">
        <f t="shared" si="51"/>
        <v>54600000</v>
      </c>
    </row>
    <row r="3284" spans="1:6" hidden="1" x14ac:dyDescent="0.35">
      <c r="A3284" s="3" t="s">
        <v>15613</v>
      </c>
      <c r="B3284">
        <v>10000000</v>
      </c>
      <c r="D3284">
        <f t="shared" si="51"/>
        <v>-10000000</v>
      </c>
      <c r="E3284"/>
      <c r="F3284"/>
    </row>
    <row r="3285" spans="1:6" hidden="1" x14ac:dyDescent="0.35">
      <c r="A3285" s="3" t="s">
        <v>15619</v>
      </c>
      <c r="D3285">
        <f t="shared" si="51"/>
        <v>0</v>
      </c>
      <c r="E3285"/>
      <c r="F3285"/>
    </row>
    <row r="3286" spans="1:6" x14ac:dyDescent="0.35">
      <c r="A3286" s="3" t="s">
        <v>15623</v>
      </c>
      <c r="B3286">
        <v>9000000</v>
      </c>
      <c r="C3286">
        <v>36049108</v>
      </c>
      <c r="D3286">
        <f t="shared" si="51"/>
        <v>27049108</v>
      </c>
    </row>
    <row r="3287" spans="1:6" x14ac:dyDescent="0.35">
      <c r="A3287" s="3" t="s">
        <v>15626</v>
      </c>
      <c r="B3287">
        <v>9000000</v>
      </c>
      <c r="C3287">
        <v>34074895</v>
      </c>
      <c r="D3287">
        <f t="shared" si="51"/>
        <v>25074895</v>
      </c>
    </row>
    <row r="3288" spans="1:6" x14ac:dyDescent="0.35">
      <c r="A3288" s="3" t="s">
        <v>15632</v>
      </c>
      <c r="B3288">
        <v>9000000</v>
      </c>
      <c r="C3288">
        <v>33244684</v>
      </c>
      <c r="D3288">
        <f t="shared" si="51"/>
        <v>24244684</v>
      </c>
    </row>
    <row r="3289" spans="1:6" x14ac:dyDescent="0.35">
      <c r="A3289" s="3" t="s">
        <v>15637</v>
      </c>
      <c r="B3289">
        <v>9000000</v>
      </c>
      <c r="C3289">
        <v>24530513</v>
      </c>
      <c r="D3289">
        <f t="shared" si="51"/>
        <v>15530513</v>
      </c>
    </row>
    <row r="3290" spans="1:6" x14ac:dyDescent="0.35">
      <c r="A3290" s="3" t="s">
        <v>15641</v>
      </c>
      <c r="B3290">
        <v>9000000</v>
      </c>
      <c r="C3290">
        <v>71519230</v>
      </c>
      <c r="D3290">
        <f t="shared" si="51"/>
        <v>62519230</v>
      </c>
    </row>
    <row r="3291" spans="1:6" x14ac:dyDescent="0.35">
      <c r="A3291" s="3" t="s">
        <v>15646</v>
      </c>
      <c r="B3291">
        <v>9000000</v>
      </c>
      <c r="C3291">
        <v>20035310</v>
      </c>
      <c r="D3291">
        <f t="shared" si="51"/>
        <v>11035310</v>
      </c>
    </row>
    <row r="3292" spans="1:6" x14ac:dyDescent="0.35">
      <c r="A3292" s="3" t="s">
        <v>15649</v>
      </c>
      <c r="B3292">
        <v>9000000</v>
      </c>
      <c r="C3292">
        <v>18225165</v>
      </c>
      <c r="D3292">
        <f t="shared" si="51"/>
        <v>9225165</v>
      </c>
    </row>
    <row r="3293" spans="1:6" x14ac:dyDescent="0.35">
      <c r="A3293" s="3" t="s">
        <v>15652</v>
      </c>
      <c r="B3293">
        <v>20000000</v>
      </c>
      <c r="C3293">
        <v>17804273</v>
      </c>
      <c r="D3293">
        <f t="shared" si="51"/>
        <v>-2195727</v>
      </c>
    </row>
    <row r="3294" spans="1:6" x14ac:dyDescent="0.35">
      <c r="A3294" s="3" t="s">
        <v>15656</v>
      </c>
      <c r="B3294">
        <v>8000000</v>
      </c>
      <c r="C3294">
        <v>16938179</v>
      </c>
      <c r="D3294">
        <f t="shared" si="51"/>
        <v>8938179</v>
      </c>
    </row>
    <row r="3295" spans="1:6" hidden="1" x14ac:dyDescent="0.35">
      <c r="A3295" s="3" t="s">
        <v>15661</v>
      </c>
      <c r="C3295">
        <v>90400000</v>
      </c>
      <c r="D3295">
        <f t="shared" si="51"/>
        <v>90400000</v>
      </c>
      <c r="E3295"/>
      <c r="F3295"/>
    </row>
    <row r="3296" spans="1:6" x14ac:dyDescent="0.35">
      <c r="A3296" s="3" t="s">
        <v>15665</v>
      </c>
      <c r="B3296">
        <v>9000000</v>
      </c>
      <c r="C3296">
        <v>16235293</v>
      </c>
      <c r="D3296">
        <f t="shared" si="51"/>
        <v>7235293</v>
      </c>
    </row>
    <row r="3297" spans="1:6" hidden="1" x14ac:dyDescent="0.35">
      <c r="A3297" s="3" t="s">
        <v>15669</v>
      </c>
      <c r="C3297">
        <v>11827301</v>
      </c>
      <c r="D3297">
        <f t="shared" si="51"/>
        <v>11827301</v>
      </c>
      <c r="E3297"/>
      <c r="F3297"/>
    </row>
    <row r="3298" spans="1:6" x14ac:dyDescent="0.35">
      <c r="A3298" s="3" t="s">
        <v>15674</v>
      </c>
      <c r="B3298">
        <v>9000000</v>
      </c>
      <c r="C3298">
        <v>10161099</v>
      </c>
      <c r="D3298">
        <f t="shared" si="51"/>
        <v>1161099</v>
      </c>
    </row>
    <row r="3299" spans="1:6" hidden="1" x14ac:dyDescent="0.35">
      <c r="A3299" s="3" t="s">
        <v>15679</v>
      </c>
      <c r="C3299">
        <v>6610326</v>
      </c>
      <c r="D3299">
        <f t="shared" si="51"/>
        <v>6610326</v>
      </c>
      <c r="E3299"/>
      <c r="F3299"/>
    </row>
    <row r="3300" spans="1:6" hidden="1" x14ac:dyDescent="0.35">
      <c r="A3300" s="3" t="s">
        <v>15684</v>
      </c>
      <c r="C3300">
        <v>6126237</v>
      </c>
      <c r="D3300">
        <f t="shared" si="51"/>
        <v>6126237</v>
      </c>
      <c r="E3300"/>
      <c r="F3300"/>
    </row>
    <row r="3301" spans="1:6" x14ac:dyDescent="0.35">
      <c r="A3301" s="3" t="s">
        <v>15689</v>
      </c>
      <c r="B3301">
        <v>8500000</v>
      </c>
      <c r="C3301">
        <v>6047856</v>
      </c>
      <c r="D3301">
        <f t="shared" si="51"/>
        <v>-2452144</v>
      </c>
    </row>
    <row r="3302" spans="1:6" x14ac:dyDescent="0.35">
      <c r="A3302" s="3" t="s">
        <v>15693</v>
      </c>
      <c r="B3302">
        <v>9000000</v>
      </c>
      <c r="C3302">
        <v>4681503</v>
      </c>
      <c r="D3302">
        <f t="shared" si="51"/>
        <v>-4318497</v>
      </c>
    </row>
    <row r="3303" spans="1:6" x14ac:dyDescent="0.35">
      <c r="A3303" s="3" t="s">
        <v>15697</v>
      </c>
      <c r="B3303">
        <v>8000000</v>
      </c>
      <c r="C3303">
        <v>4350774</v>
      </c>
      <c r="D3303">
        <f t="shared" si="51"/>
        <v>-3649226</v>
      </c>
    </row>
    <row r="3304" spans="1:6" hidden="1" x14ac:dyDescent="0.35">
      <c r="A3304" s="3" t="s">
        <v>15701</v>
      </c>
      <c r="C3304">
        <v>3420871</v>
      </c>
      <c r="D3304">
        <f t="shared" si="51"/>
        <v>3420871</v>
      </c>
      <c r="E3304"/>
      <c r="F3304"/>
    </row>
    <row r="3305" spans="1:6" hidden="1" x14ac:dyDescent="0.35">
      <c r="A3305" s="3" t="s">
        <v>15706</v>
      </c>
      <c r="D3305">
        <f t="shared" si="51"/>
        <v>0</v>
      </c>
      <c r="E3305"/>
      <c r="F3305"/>
    </row>
    <row r="3306" spans="1:6" hidden="1" x14ac:dyDescent="0.35">
      <c r="A3306" s="3" t="s">
        <v>15712</v>
      </c>
      <c r="B3306">
        <v>9000000</v>
      </c>
      <c r="D3306">
        <f t="shared" si="51"/>
        <v>-9000000</v>
      </c>
      <c r="E3306"/>
      <c r="F3306"/>
    </row>
    <row r="3307" spans="1:6" x14ac:dyDescent="0.35">
      <c r="A3307" s="3" t="s">
        <v>15716</v>
      </c>
      <c r="B3307">
        <v>9000000</v>
      </c>
      <c r="C3307">
        <v>2955039</v>
      </c>
      <c r="D3307">
        <f t="shared" si="51"/>
        <v>-6044961</v>
      </c>
    </row>
    <row r="3308" spans="1:6" x14ac:dyDescent="0.35">
      <c r="A3308" s="3" t="s">
        <v>15720</v>
      </c>
      <c r="B3308">
        <v>9000000</v>
      </c>
      <c r="C3308">
        <v>1530535</v>
      </c>
      <c r="D3308">
        <f t="shared" si="51"/>
        <v>-7469465</v>
      </c>
    </row>
    <row r="3309" spans="1:6" x14ac:dyDescent="0.35">
      <c r="A3309" s="3" t="s">
        <v>15723</v>
      </c>
      <c r="B3309">
        <v>9000000</v>
      </c>
      <c r="C3309">
        <v>4881867</v>
      </c>
      <c r="D3309">
        <f t="shared" si="51"/>
        <v>-4118133</v>
      </c>
    </row>
    <row r="3310" spans="1:6" hidden="1" x14ac:dyDescent="0.35">
      <c r="A3310" s="3" t="s">
        <v>15726</v>
      </c>
      <c r="C3310">
        <v>1043487</v>
      </c>
      <c r="D3310">
        <f t="shared" si="51"/>
        <v>1043487</v>
      </c>
      <c r="E3310"/>
      <c r="F3310"/>
    </row>
    <row r="3311" spans="1:6" hidden="1" x14ac:dyDescent="0.35">
      <c r="A3311" s="3" t="s">
        <v>15733</v>
      </c>
      <c r="C3311">
        <v>770629</v>
      </c>
      <c r="D3311">
        <f t="shared" si="51"/>
        <v>770629</v>
      </c>
      <c r="E3311"/>
      <c r="F3311"/>
    </row>
    <row r="3312" spans="1:6" x14ac:dyDescent="0.35">
      <c r="A3312" s="3" t="s">
        <v>15738</v>
      </c>
      <c r="B3312">
        <v>9000000</v>
      </c>
      <c r="C3312">
        <v>11860839</v>
      </c>
      <c r="D3312">
        <f t="shared" si="51"/>
        <v>2860839</v>
      </c>
    </row>
    <row r="3313" spans="1:6" x14ac:dyDescent="0.35">
      <c r="A3313" s="3" t="s">
        <v>15744</v>
      </c>
      <c r="B3313">
        <v>400000000</v>
      </c>
      <c r="C3313">
        <v>454255</v>
      </c>
      <c r="D3313">
        <f t="shared" si="51"/>
        <v>-399545745</v>
      </c>
    </row>
    <row r="3314" spans="1:6" x14ac:dyDescent="0.35">
      <c r="A3314" s="3" t="s">
        <v>15749</v>
      </c>
      <c r="B3314">
        <v>9000000</v>
      </c>
      <c r="C3314">
        <v>349618</v>
      </c>
      <c r="D3314">
        <f t="shared" si="51"/>
        <v>-8650382</v>
      </c>
    </row>
    <row r="3315" spans="1:6" hidden="1" x14ac:dyDescent="0.35">
      <c r="A3315" s="3" t="s">
        <v>15754</v>
      </c>
      <c r="D3315">
        <f t="shared" si="51"/>
        <v>0</v>
      </c>
      <c r="E3315"/>
      <c r="F3315"/>
    </row>
    <row r="3316" spans="1:6" x14ac:dyDescent="0.35">
      <c r="A3316" s="3" t="s">
        <v>15757</v>
      </c>
      <c r="B3316">
        <v>9000000</v>
      </c>
      <c r="C3316">
        <v>112935</v>
      </c>
      <c r="D3316">
        <f t="shared" si="51"/>
        <v>-8887065</v>
      </c>
    </row>
    <row r="3317" spans="1:6" x14ac:dyDescent="0.35">
      <c r="A3317" s="3" t="s">
        <v>15763</v>
      </c>
      <c r="B3317">
        <v>9000000</v>
      </c>
      <c r="C3317">
        <v>883887</v>
      </c>
      <c r="D3317">
        <f t="shared" si="51"/>
        <v>-8116113</v>
      </c>
    </row>
    <row r="3318" spans="1:6" x14ac:dyDescent="0.35">
      <c r="A3318" s="3" t="s">
        <v>15768</v>
      </c>
      <c r="B3318">
        <v>11400000</v>
      </c>
      <c r="C3318">
        <v>13751</v>
      </c>
      <c r="D3318">
        <f t="shared" si="51"/>
        <v>-11386249</v>
      </c>
    </row>
    <row r="3319" spans="1:6" hidden="1" x14ac:dyDescent="0.35">
      <c r="A3319" s="3" t="s">
        <v>7522</v>
      </c>
      <c r="B3319">
        <v>19000000</v>
      </c>
      <c r="D3319">
        <f t="shared" si="51"/>
        <v>-19000000</v>
      </c>
      <c r="E3319"/>
      <c r="F3319"/>
    </row>
    <row r="3320" spans="1:6" x14ac:dyDescent="0.35">
      <c r="A3320" s="3" t="s">
        <v>15775</v>
      </c>
      <c r="B3320">
        <v>45000000</v>
      </c>
      <c r="C3320">
        <v>145109</v>
      </c>
      <c r="D3320">
        <f t="shared" si="51"/>
        <v>-44854891</v>
      </c>
    </row>
    <row r="3321" spans="1:6" x14ac:dyDescent="0.35">
      <c r="A3321" s="3" t="s">
        <v>15780</v>
      </c>
      <c r="B3321">
        <v>9000000</v>
      </c>
      <c r="C3321">
        <v>1046166</v>
      </c>
      <c r="D3321">
        <f t="shared" si="51"/>
        <v>-7953834</v>
      </c>
    </row>
    <row r="3322" spans="1:6" hidden="1" x14ac:dyDescent="0.35">
      <c r="A3322" s="3" t="s">
        <v>15784</v>
      </c>
      <c r="D3322">
        <f t="shared" si="51"/>
        <v>0</v>
      </c>
      <c r="E3322"/>
      <c r="F3322"/>
    </row>
    <row r="3323" spans="1:6" hidden="1" x14ac:dyDescent="0.35">
      <c r="A3323" s="3" t="s">
        <v>15790</v>
      </c>
      <c r="C3323">
        <v>2874</v>
      </c>
      <c r="D3323">
        <f t="shared" si="51"/>
        <v>2874</v>
      </c>
      <c r="E3323"/>
      <c r="F3323"/>
    </row>
    <row r="3324" spans="1:6" hidden="1" x14ac:dyDescent="0.35">
      <c r="A3324" s="3" t="s">
        <v>15795</v>
      </c>
      <c r="B3324">
        <v>9000000</v>
      </c>
      <c r="D3324">
        <f t="shared" si="51"/>
        <v>-9000000</v>
      </c>
      <c r="E3324"/>
      <c r="F3324"/>
    </row>
    <row r="3325" spans="1:6" x14ac:dyDescent="0.35">
      <c r="A3325" s="3" t="s">
        <v>15799</v>
      </c>
      <c r="B3325">
        <v>8800000</v>
      </c>
      <c r="C3325">
        <v>174635000</v>
      </c>
      <c r="D3325">
        <f t="shared" si="51"/>
        <v>165835000</v>
      </c>
    </row>
    <row r="3326" spans="1:6" hidden="1" x14ac:dyDescent="0.35">
      <c r="A3326" s="3" t="s">
        <v>15806</v>
      </c>
      <c r="D3326">
        <f t="shared" si="51"/>
        <v>0</v>
      </c>
      <c r="E3326"/>
      <c r="F3326"/>
    </row>
    <row r="3327" spans="1:6" hidden="1" x14ac:dyDescent="0.35">
      <c r="A3327" s="3" t="s">
        <v>15810</v>
      </c>
      <c r="B3327">
        <v>8800000</v>
      </c>
      <c r="D3327">
        <f t="shared" si="51"/>
        <v>-8800000</v>
      </c>
      <c r="E3327"/>
      <c r="F3327"/>
    </row>
    <row r="3328" spans="1:6" hidden="1" x14ac:dyDescent="0.35">
      <c r="A3328" s="3" t="s">
        <v>15815</v>
      </c>
      <c r="B3328">
        <v>9000000</v>
      </c>
      <c r="D3328">
        <f t="shared" si="51"/>
        <v>-9000000</v>
      </c>
      <c r="E3328"/>
      <c r="F3328"/>
    </row>
    <row r="3329" spans="1:6" hidden="1" x14ac:dyDescent="0.35">
      <c r="A3329" s="3" t="s">
        <v>15820</v>
      </c>
      <c r="C3329">
        <v>171320</v>
      </c>
      <c r="D3329">
        <f t="shared" si="51"/>
        <v>171320</v>
      </c>
      <c r="E3329"/>
      <c r="F3329"/>
    </row>
    <row r="3330" spans="1:6" x14ac:dyDescent="0.35">
      <c r="A3330" s="3" t="s">
        <v>15824</v>
      </c>
      <c r="B3330">
        <v>8600000</v>
      </c>
      <c r="C3330">
        <v>14373825</v>
      </c>
      <c r="D3330">
        <f t="shared" si="51"/>
        <v>5773825</v>
      </c>
    </row>
    <row r="3331" spans="1:6" hidden="1" x14ac:dyDescent="0.35">
      <c r="A3331" s="3" t="s">
        <v>15829</v>
      </c>
      <c r="D3331">
        <f t="shared" si="51"/>
        <v>0</v>
      </c>
      <c r="E3331"/>
      <c r="F3331"/>
    </row>
    <row r="3332" spans="1:6" x14ac:dyDescent="0.35">
      <c r="A3332" s="3" t="s">
        <v>15833</v>
      </c>
      <c r="B3332">
        <v>9000000</v>
      </c>
      <c r="C3332">
        <v>162</v>
      </c>
      <c r="D3332">
        <f t="shared" ref="D3332:D3395" si="52">C3332-B3332</f>
        <v>-8999838</v>
      </c>
    </row>
    <row r="3333" spans="1:6" hidden="1" x14ac:dyDescent="0.35">
      <c r="A3333" s="3" t="s">
        <v>15837</v>
      </c>
      <c r="C3333">
        <v>32222567</v>
      </c>
      <c r="D3333">
        <f t="shared" si="52"/>
        <v>32222567</v>
      </c>
      <c r="E3333"/>
      <c r="F3333"/>
    </row>
    <row r="3334" spans="1:6" x14ac:dyDescent="0.35">
      <c r="A3334" s="3" t="s">
        <v>15840</v>
      </c>
      <c r="B3334">
        <v>7000000</v>
      </c>
      <c r="C3334">
        <v>39462438</v>
      </c>
      <c r="D3334">
        <f t="shared" si="52"/>
        <v>32462438</v>
      </c>
    </row>
    <row r="3335" spans="1:6" x14ac:dyDescent="0.35">
      <c r="A3335" s="3" t="s">
        <v>15846</v>
      </c>
      <c r="B3335">
        <v>8500000</v>
      </c>
      <c r="C3335">
        <v>29200000</v>
      </c>
      <c r="D3335">
        <f t="shared" si="52"/>
        <v>20700000</v>
      </c>
    </row>
    <row r="3336" spans="1:6" x14ac:dyDescent="0.35">
      <c r="A3336" s="3" t="s">
        <v>15851</v>
      </c>
      <c r="B3336">
        <v>8500000</v>
      </c>
      <c r="C3336">
        <v>21564616</v>
      </c>
      <c r="D3336">
        <f t="shared" si="52"/>
        <v>13064616</v>
      </c>
    </row>
    <row r="3337" spans="1:6" hidden="1" x14ac:dyDescent="0.35">
      <c r="A3337" s="3" t="s">
        <v>15856</v>
      </c>
      <c r="B3337">
        <v>9000000</v>
      </c>
      <c r="D3337">
        <f t="shared" si="52"/>
        <v>-9000000</v>
      </c>
      <c r="E3337"/>
      <c r="F3337"/>
    </row>
    <row r="3338" spans="1:6" hidden="1" x14ac:dyDescent="0.35">
      <c r="A3338" s="3" t="s">
        <v>15863</v>
      </c>
      <c r="B3338">
        <v>60000000</v>
      </c>
      <c r="D3338">
        <f t="shared" si="52"/>
        <v>-60000000</v>
      </c>
      <c r="E3338"/>
      <c r="F3338"/>
    </row>
    <row r="3339" spans="1:6" x14ac:dyDescent="0.35">
      <c r="A3339" s="3" t="s">
        <v>15867</v>
      </c>
      <c r="B3339">
        <v>8000000</v>
      </c>
      <c r="C3339">
        <v>14879556</v>
      </c>
      <c r="D3339">
        <f t="shared" si="52"/>
        <v>6879556</v>
      </c>
    </row>
    <row r="3340" spans="1:6" hidden="1" x14ac:dyDescent="0.35">
      <c r="A3340" s="3" t="s">
        <v>15871</v>
      </c>
      <c r="C3340">
        <v>13569248</v>
      </c>
      <c r="D3340">
        <f t="shared" si="52"/>
        <v>13569248</v>
      </c>
      <c r="E3340"/>
      <c r="F3340"/>
    </row>
    <row r="3341" spans="1:6" x14ac:dyDescent="0.35">
      <c r="A3341" s="3" t="s">
        <v>15875</v>
      </c>
      <c r="B3341">
        <v>8500000</v>
      </c>
      <c r="C3341">
        <v>34017854</v>
      </c>
      <c r="D3341">
        <f t="shared" si="52"/>
        <v>25517854</v>
      </c>
    </row>
    <row r="3342" spans="1:6" x14ac:dyDescent="0.35">
      <c r="A3342" s="3" t="s">
        <v>15879</v>
      </c>
      <c r="B3342">
        <v>22000000</v>
      </c>
      <c r="C3342">
        <v>4273372</v>
      </c>
      <c r="D3342">
        <f t="shared" si="52"/>
        <v>-17726628</v>
      </c>
    </row>
    <row r="3343" spans="1:6" hidden="1" x14ac:dyDescent="0.35">
      <c r="A3343" s="3" t="s">
        <v>15884</v>
      </c>
      <c r="B3343">
        <v>9000000</v>
      </c>
      <c r="D3343">
        <f t="shared" si="52"/>
        <v>-9000000</v>
      </c>
      <c r="E3343"/>
      <c r="F3343"/>
    </row>
    <row r="3344" spans="1:6" hidden="1" x14ac:dyDescent="0.35">
      <c r="A3344" s="3" t="s">
        <v>15891</v>
      </c>
      <c r="B3344">
        <v>8000000</v>
      </c>
      <c r="D3344">
        <f t="shared" si="52"/>
        <v>-8000000</v>
      </c>
      <c r="E3344"/>
      <c r="F3344"/>
    </row>
    <row r="3345" spans="1:6" x14ac:dyDescent="0.35">
      <c r="A3345" s="3" t="s">
        <v>15894</v>
      </c>
      <c r="B3345">
        <v>8500000</v>
      </c>
      <c r="C3345">
        <v>4440055</v>
      </c>
      <c r="D3345">
        <f t="shared" si="52"/>
        <v>-4059945</v>
      </c>
    </row>
    <row r="3346" spans="1:6" x14ac:dyDescent="0.35">
      <c r="A3346" s="3" t="s">
        <v>15899</v>
      </c>
      <c r="B3346">
        <v>12000000</v>
      </c>
      <c r="C3346">
        <v>4018695</v>
      </c>
      <c r="D3346">
        <f t="shared" si="52"/>
        <v>-7981305</v>
      </c>
    </row>
    <row r="3347" spans="1:6" x14ac:dyDescent="0.35">
      <c r="A3347" s="3" t="s">
        <v>10099</v>
      </c>
      <c r="B3347">
        <v>8200000</v>
      </c>
      <c r="C3347">
        <v>80000000</v>
      </c>
      <c r="D3347">
        <f t="shared" si="52"/>
        <v>71800000</v>
      </c>
    </row>
    <row r="3348" spans="1:6" x14ac:dyDescent="0.35">
      <c r="A3348" s="3" t="s">
        <v>15903</v>
      </c>
      <c r="B3348">
        <v>9000000</v>
      </c>
      <c r="C3348">
        <v>6262942</v>
      </c>
      <c r="D3348">
        <f t="shared" si="52"/>
        <v>-2737058</v>
      </c>
    </row>
    <row r="3349" spans="1:6" x14ac:dyDescent="0.35">
      <c r="A3349" s="3" t="s">
        <v>15908</v>
      </c>
      <c r="B3349">
        <v>8000000</v>
      </c>
      <c r="C3349">
        <v>1997807</v>
      </c>
      <c r="D3349">
        <f t="shared" si="52"/>
        <v>-6002193</v>
      </c>
    </row>
    <row r="3350" spans="1:6" hidden="1" x14ac:dyDescent="0.35">
      <c r="A3350" s="3" t="s">
        <v>15914</v>
      </c>
      <c r="C3350">
        <v>1207007</v>
      </c>
      <c r="D3350">
        <f t="shared" si="52"/>
        <v>1207007</v>
      </c>
      <c r="E3350"/>
      <c r="F3350"/>
    </row>
    <row r="3351" spans="1:6" hidden="1" x14ac:dyDescent="0.35">
      <c r="A3351" s="3" t="s">
        <v>15920</v>
      </c>
      <c r="C3351">
        <v>1829142</v>
      </c>
      <c r="D3351">
        <f t="shared" si="52"/>
        <v>1829142</v>
      </c>
      <c r="E3351"/>
      <c r="F3351"/>
    </row>
    <row r="3352" spans="1:6" hidden="1" x14ac:dyDescent="0.35">
      <c r="A3352" s="3" t="s">
        <v>15927</v>
      </c>
      <c r="C3352">
        <v>3827466</v>
      </c>
      <c r="D3352">
        <f t="shared" si="52"/>
        <v>3827466</v>
      </c>
      <c r="E3352"/>
      <c r="F3352"/>
    </row>
    <row r="3353" spans="1:6" x14ac:dyDescent="0.35">
      <c r="A3353" s="3" t="s">
        <v>6237</v>
      </c>
      <c r="B3353">
        <v>8000000</v>
      </c>
      <c r="C3353">
        <v>90800000</v>
      </c>
      <c r="D3353">
        <f t="shared" si="52"/>
        <v>82800000</v>
      </c>
    </row>
    <row r="3354" spans="1:6" hidden="1" x14ac:dyDescent="0.35">
      <c r="A3354" s="3" t="s">
        <v>15934</v>
      </c>
      <c r="B3354">
        <v>7623000</v>
      </c>
      <c r="D3354">
        <f t="shared" si="52"/>
        <v>-7623000</v>
      </c>
      <c r="E3354"/>
      <c r="F3354"/>
    </row>
    <row r="3355" spans="1:6" x14ac:dyDescent="0.35">
      <c r="A3355" s="3" t="s">
        <v>15940</v>
      </c>
      <c r="B3355">
        <v>8500000</v>
      </c>
      <c r="C3355">
        <v>140244</v>
      </c>
      <c r="D3355">
        <f t="shared" si="52"/>
        <v>-8359756</v>
      </c>
    </row>
    <row r="3356" spans="1:6" hidden="1" x14ac:dyDescent="0.35">
      <c r="A3356" s="3" t="s">
        <v>15946</v>
      </c>
      <c r="B3356">
        <v>8300000</v>
      </c>
      <c r="D3356">
        <f t="shared" si="52"/>
        <v>-8300000</v>
      </c>
      <c r="E3356"/>
      <c r="F3356"/>
    </row>
    <row r="3357" spans="1:6" x14ac:dyDescent="0.35">
      <c r="A3357" s="3" t="s">
        <v>15952</v>
      </c>
      <c r="B3357">
        <v>8000000</v>
      </c>
      <c r="C3357">
        <v>107930000</v>
      </c>
      <c r="D3357">
        <f t="shared" si="52"/>
        <v>99930000</v>
      </c>
    </row>
    <row r="3358" spans="1:6" hidden="1" x14ac:dyDescent="0.35">
      <c r="A3358" s="3" t="s">
        <v>15957</v>
      </c>
      <c r="C3358">
        <v>76657000</v>
      </c>
      <c r="D3358">
        <f t="shared" si="52"/>
        <v>76657000</v>
      </c>
      <c r="E3358"/>
      <c r="F3358"/>
    </row>
    <row r="3359" spans="1:6" x14ac:dyDescent="0.35">
      <c r="A3359" s="3" t="s">
        <v>15961</v>
      </c>
      <c r="B3359">
        <v>8500000</v>
      </c>
      <c r="C3359">
        <v>32279955</v>
      </c>
      <c r="D3359">
        <f t="shared" si="52"/>
        <v>23779955</v>
      </c>
    </row>
    <row r="3360" spans="1:6" x14ac:dyDescent="0.35">
      <c r="A3360" s="3" t="s">
        <v>15966</v>
      </c>
      <c r="B3360">
        <v>8550000</v>
      </c>
      <c r="C3360">
        <v>4992159</v>
      </c>
      <c r="D3360">
        <f t="shared" si="52"/>
        <v>-3557841</v>
      </c>
    </row>
    <row r="3361" spans="1:6" x14ac:dyDescent="0.35">
      <c r="A3361" s="3" t="s">
        <v>15972</v>
      </c>
      <c r="B3361">
        <v>8200000</v>
      </c>
      <c r="C3361">
        <v>163214286</v>
      </c>
      <c r="D3361">
        <f t="shared" si="52"/>
        <v>155014286</v>
      </c>
    </row>
    <row r="3362" spans="1:6" x14ac:dyDescent="0.35">
      <c r="A3362" s="3" t="s">
        <v>15977</v>
      </c>
      <c r="B3362">
        <v>8000000</v>
      </c>
      <c r="C3362">
        <v>69800000</v>
      </c>
      <c r="D3362">
        <f t="shared" si="52"/>
        <v>61800000</v>
      </c>
    </row>
    <row r="3363" spans="1:6" x14ac:dyDescent="0.35">
      <c r="A3363" s="3" t="s">
        <v>15983</v>
      </c>
      <c r="B3363">
        <v>8000000</v>
      </c>
      <c r="C3363">
        <v>59889948</v>
      </c>
      <c r="D3363">
        <f t="shared" si="52"/>
        <v>51889948</v>
      </c>
    </row>
    <row r="3364" spans="1:6" x14ac:dyDescent="0.35">
      <c r="A3364" s="3" t="s">
        <v>15988</v>
      </c>
      <c r="B3364">
        <v>8000000</v>
      </c>
      <c r="C3364">
        <v>52287414</v>
      </c>
      <c r="D3364">
        <f t="shared" si="52"/>
        <v>44287414</v>
      </c>
    </row>
    <row r="3365" spans="1:6" x14ac:dyDescent="0.35">
      <c r="A3365" s="3" t="s">
        <v>15993</v>
      </c>
      <c r="B3365">
        <v>8000000</v>
      </c>
      <c r="C3365">
        <v>45063889</v>
      </c>
      <c r="D3365">
        <f t="shared" si="52"/>
        <v>37063889</v>
      </c>
    </row>
    <row r="3366" spans="1:6" x14ac:dyDescent="0.35">
      <c r="A3366" s="3" t="s">
        <v>16000</v>
      </c>
      <c r="B3366">
        <v>8000000</v>
      </c>
      <c r="C3366">
        <v>40066497</v>
      </c>
      <c r="D3366">
        <f t="shared" si="52"/>
        <v>32066497</v>
      </c>
    </row>
    <row r="3367" spans="1:6" x14ac:dyDescent="0.35">
      <c r="A3367" s="3" t="s">
        <v>16005</v>
      </c>
      <c r="B3367">
        <v>8000000</v>
      </c>
      <c r="C3367">
        <v>36500000</v>
      </c>
      <c r="D3367">
        <f t="shared" si="52"/>
        <v>28500000</v>
      </c>
    </row>
    <row r="3368" spans="1:6" x14ac:dyDescent="0.35">
      <c r="A3368" s="3" t="s">
        <v>16008</v>
      </c>
      <c r="B3368">
        <v>8000000</v>
      </c>
      <c r="C3368">
        <v>27362712</v>
      </c>
      <c r="D3368">
        <f t="shared" si="52"/>
        <v>19362712</v>
      </c>
    </row>
    <row r="3369" spans="1:6" x14ac:dyDescent="0.35">
      <c r="A3369" s="3" t="s">
        <v>16013</v>
      </c>
      <c r="B3369">
        <v>8000000</v>
      </c>
      <c r="C3369">
        <v>34746109</v>
      </c>
      <c r="D3369">
        <f t="shared" si="52"/>
        <v>26746109</v>
      </c>
    </row>
    <row r="3370" spans="1:6" x14ac:dyDescent="0.35">
      <c r="A3370" s="3" t="s">
        <v>16016</v>
      </c>
      <c r="B3370">
        <v>8000000</v>
      </c>
      <c r="C3370">
        <v>34963967</v>
      </c>
      <c r="D3370">
        <f t="shared" si="52"/>
        <v>26963967</v>
      </c>
    </row>
    <row r="3371" spans="1:6" x14ac:dyDescent="0.35">
      <c r="A3371" s="3" t="s">
        <v>16022</v>
      </c>
      <c r="B3371">
        <v>8000000</v>
      </c>
      <c r="C3371">
        <v>25926543</v>
      </c>
      <c r="D3371">
        <f t="shared" si="52"/>
        <v>17926543</v>
      </c>
    </row>
    <row r="3372" spans="1:6" hidden="1" x14ac:dyDescent="0.35">
      <c r="A3372" s="3" t="s">
        <v>2498</v>
      </c>
      <c r="B3372">
        <v>8000000</v>
      </c>
      <c r="D3372">
        <f t="shared" si="52"/>
        <v>-8000000</v>
      </c>
      <c r="E3372"/>
      <c r="F3372"/>
    </row>
    <row r="3373" spans="1:6" x14ac:dyDescent="0.35">
      <c r="A3373" s="3" t="s">
        <v>16029</v>
      </c>
      <c r="B3373">
        <v>8000000</v>
      </c>
      <c r="C3373">
        <v>26049082</v>
      </c>
      <c r="D3373">
        <f t="shared" si="52"/>
        <v>18049082</v>
      </c>
    </row>
    <row r="3374" spans="1:6" hidden="1" x14ac:dyDescent="0.35">
      <c r="A3374" s="3" t="s">
        <v>16034</v>
      </c>
      <c r="B3374">
        <v>8000000</v>
      </c>
      <c r="D3374">
        <f t="shared" si="52"/>
        <v>-8000000</v>
      </c>
      <c r="E3374"/>
      <c r="F3374"/>
    </row>
    <row r="3375" spans="1:6" hidden="1" x14ac:dyDescent="0.35">
      <c r="A3375" s="3" t="s">
        <v>16040</v>
      </c>
      <c r="D3375">
        <f t="shared" si="52"/>
        <v>0</v>
      </c>
      <c r="E3375"/>
      <c r="F3375"/>
    </row>
    <row r="3376" spans="1:6" x14ac:dyDescent="0.35">
      <c r="A3376" s="3" t="s">
        <v>16043</v>
      </c>
      <c r="B3376">
        <v>8000000</v>
      </c>
      <c r="C3376">
        <v>22551000</v>
      </c>
      <c r="D3376">
        <f t="shared" si="52"/>
        <v>14551000</v>
      </c>
    </row>
    <row r="3377" spans="1:6" x14ac:dyDescent="0.35">
      <c r="A3377" s="3" t="s">
        <v>16049</v>
      </c>
      <c r="B3377">
        <v>7000000</v>
      </c>
      <c r="C3377">
        <v>22800000</v>
      </c>
      <c r="D3377">
        <f t="shared" si="52"/>
        <v>15800000</v>
      </c>
    </row>
    <row r="3378" spans="1:6" hidden="1" x14ac:dyDescent="0.35">
      <c r="A3378" s="3" t="s">
        <v>16054</v>
      </c>
      <c r="D3378">
        <f t="shared" si="52"/>
        <v>0</v>
      </c>
      <c r="E3378"/>
      <c r="F3378"/>
    </row>
    <row r="3379" spans="1:6" x14ac:dyDescent="0.35">
      <c r="A3379" s="3" t="s">
        <v>16059</v>
      </c>
      <c r="B3379">
        <v>8000000</v>
      </c>
      <c r="C3379">
        <v>18090181</v>
      </c>
      <c r="D3379">
        <f t="shared" si="52"/>
        <v>10090181</v>
      </c>
    </row>
    <row r="3380" spans="1:6" x14ac:dyDescent="0.35">
      <c r="A3380" s="3" t="s">
        <v>16063</v>
      </c>
      <c r="B3380">
        <v>8000000</v>
      </c>
      <c r="C3380">
        <v>17843379</v>
      </c>
      <c r="D3380">
        <f t="shared" si="52"/>
        <v>9843379</v>
      </c>
    </row>
    <row r="3381" spans="1:6" hidden="1" x14ac:dyDescent="0.35">
      <c r="A3381" s="3" t="s">
        <v>16069</v>
      </c>
      <c r="C3381">
        <v>18811135</v>
      </c>
      <c r="D3381">
        <f t="shared" si="52"/>
        <v>18811135</v>
      </c>
      <c r="E3381"/>
      <c r="F3381"/>
    </row>
    <row r="3382" spans="1:6" x14ac:dyDescent="0.35">
      <c r="A3382" s="3" t="s">
        <v>16072</v>
      </c>
      <c r="B3382">
        <v>8000000</v>
      </c>
      <c r="C3382">
        <v>17278980</v>
      </c>
      <c r="D3382">
        <f t="shared" si="52"/>
        <v>9278980</v>
      </c>
    </row>
    <row r="3383" spans="1:6" x14ac:dyDescent="0.35">
      <c r="A3383" s="3" t="s">
        <v>16076</v>
      </c>
      <c r="B3383">
        <v>8000000</v>
      </c>
      <c r="C3383">
        <v>16699684</v>
      </c>
      <c r="D3383">
        <f t="shared" si="52"/>
        <v>8699684</v>
      </c>
    </row>
    <row r="3384" spans="1:6" x14ac:dyDescent="0.35">
      <c r="A3384" s="3" t="s">
        <v>5190</v>
      </c>
      <c r="B3384">
        <v>50000000</v>
      </c>
      <c r="C3384">
        <v>50815288</v>
      </c>
      <c r="D3384">
        <f t="shared" si="52"/>
        <v>815288</v>
      </c>
    </row>
    <row r="3385" spans="1:6" x14ac:dyDescent="0.35">
      <c r="A3385" s="3" t="s">
        <v>16080</v>
      </c>
      <c r="B3385">
        <v>7000000</v>
      </c>
      <c r="C3385">
        <v>15047419</v>
      </c>
      <c r="D3385">
        <f t="shared" si="52"/>
        <v>8047419</v>
      </c>
    </row>
    <row r="3386" spans="1:6" x14ac:dyDescent="0.35">
      <c r="A3386" s="3" t="s">
        <v>16083</v>
      </c>
      <c r="B3386">
        <v>5000000</v>
      </c>
      <c r="C3386">
        <v>14015786</v>
      </c>
      <c r="D3386">
        <f t="shared" si="52"/>
        <v>9015786</v>
      </c>
    </row>
    <row r="3387" spans="1:6" hidden="1" x14ac:dyDescent="0.35">
      <c r="A3387" s="3" t="s">
        <v>16088</v>
      </c>
      <c r="B3387">
        <v>8000000</v>
      </c>
      <c r="D3387">
        <f t="shared" si="52"/>
        <v>-8000000</v>
      </c>
      <c r="E3387"/>
      <c r="F3387"/>
    </row>
    <row r="3388" spans="1:6" x14ac:dyDescent="0.35">
      <c r="A3388" s="3" t="s">
        <v>16093</v>
      </c>
      <c r="B3388">
        <v>8000000</v>
      </c>
      <c r="C3388">
        <v>10269307</v>
      </c>
      <c r="D3388">
        <f t="shared" si="52"/>
        <v>2269307</v>
      </c>
    </row>
    <row r="3389" spans="1:6" hidden="1" x14ac:dyDescent="0.35">
      <c r="A3389" s="3" t="s">
        <v>16097</v>
      </c>
      <c r="B3389">
        <v>8300000</v>
      </c>
      <c r="D3389">
        <f t="shared" si="52"/>
        <v>-8300000</v>
      </c>
      <c r="E3389"/>
      <c r="F3389"/>
    </row>
    <row r="3390" spans="1:6" x14ac:dyDescent="0.35">
      <c r="A3390" s="3" t="s">
        <v>16103</v>
      </c>
      <c r="B3390">
        <v>8000000</v>
      </c>
      <c r="C3390">
        <v>17536788</v>
      </c>
      <c r="D3390">
        <f t="shared" si="52"/>
        <v>9536788</v>
      </c>
    </row>
    <row r="3391" spans="1:6" x14ac:dyDescent="0.35">
      <c r="A3391" s="3" t="s">
        <v>16107</v>
      </c>
      <c r="B3391">
        <v>8000000</v>
      </c>
      <c r="C3391">
        <v>58401464</v>
      </c>
      <c r="D3391">
        <f t="shared" si="52"/>
        <v>50401464</v>
      </c>
    </row>
    <row r="3392" spans="1:6" hidden="1" x14ac:dyDescent="0.35">
      <c r="A3392" s="3" t="s">
        <v>16112</v>
      </c>
      <c r="C3392">
        <v>8880705</v>
      </c>
      <c r="D3392">
        <f t="shared" si="52"/>
        <v>8880705</v>
      </c>
      <c r="E3392"/>
      <c r="F3392"/>
    </row>
    <row r="3393" spans="1:6" x14ac:dyDescent="0.35">
      <c r="A3393" s="3" t="s">
        <v>16115</v>
      </c>
      <c r="B3393">
        <v>8000000</v>
      </c>
      <c r="C3393">
        <v>8279017</v>
      </c>
      <c r="D3393">
        <f t="shared" si="52"/>
        <v>279017</v>
      </c>
    </row>
    <row r="3394" spans="1:6" x14ac:dyDescent="0.35">
      <c r="A3394" s="3" t="s">
        <v>16118</v>
      </c>
      <c r="B3394">
        <v>8000000</v>
      </c>
      <c r="C3394">
        <v>10106233</v>
      </c>
      <c r="D3394">
        <f t="shared" si="52"/>
        <v>2106233</v>
      </c>
    </row>
    <row r="3395" spans="1:6" hidden="1" x14ac:dyDescent="0.35">
      <c r="A3395" s="3" t="s">
        <v>16121</v>
      </c>
      <c r="B3395">
        <v>8000000</v>
      </c>
      <c r="D3395">
        <f t="shared" si="52"/>
        <v>-8000000</v>
      </c>
      <c r="E3395"/>
      <c r="F3395"/>
    </row>
    <row r="3396" spans="1:6" x14ac:dyDescent="0.35">
      <c r="A3396" s="3" t="s">
        <v>16124</v>
      </c>
      <c r="B3396">
        <v>8000000</v>
      </c>
      <c r="C3396">
        <v>4692814</v>
      </c>
      <c r="D3396">
        <f t="shared" ref="D3396:D3459" si="53">C3396-B3396</f>
        <v>-3307186</v>
      </c>
    </row>
    <row r="3397" spans="1:6" x14ac:dyDescent="0.35">
      <c r="A3397" s="3" t="s">
        <v>16128</v>
      </c>
      <c r="B3397">
        <v>8000000</v>
      </c>
      <c r="C3397">
        <v>5018450</v>
      </c>
      <c r="D3397">
        <f t="shared" si="53"/>
        <v>-2981550</v>
      </c>
    </row>
    <row r="3398" spans="1:6" hidden="1" x14ac:dyDescent="0.35">
      <c r="A3398" s="3" t="s">
        <v>16131</v>
      </c>
      <c r="C3398">
        <v>25967000</v>
      </c>
      <c r="D3398">
        <f t="shared" si="53"/>
        <v>25967000</v>
      </c>
      <c r="E3398"/>
      <c r="F3398"/>
    </row>
    <row r="3399" spans="1:6" hidden="1" x14ac:dyDescent="0.35">
      <c r="A3399" s="3" t="s">
        <v>16136</v>
      </c>
      <c r="D3399">
        <f t="shared" si="53"/>
        <v>0</v>
      </c>
      <c r="E3399"/>
      <c r="F3399"/>
    </row>
    <row r="3400" spans="1:6" x14ac:dyDescent="0.35">
      <c r="A3400" s="3" t="s">
        <v>16141</v>
      </c>
      <c r="B3400">
        <v>8000000</v>
      </c>
      <c r="C3400">
        <v>3442820</v>
      </c>
      <c r="D3400">
        <f t="shared" si="53"/>
        <v>-4557180</v>
      </c>
    </row>
    <row r="3401" spans="1:6" x14ac:dyDescent="0.35">
      <c r="A3401" s="3" t="s">
        <v>16145</v>
      </c>
      <c r="B3401">
        <v>10000000</v>
      </c>
      <c r="C3401">
        <v>3205244</v>
      </c>
      <c r="D3401">
        <f t="shared" si="53"/>
        <v>-6794756</v>
      </c>
    </row>
    <row r="3402" spans="1:6" x14ac:dyDescent="0.35">
      <c r="A3402" s="3" t="s">
        <v>16150</v>
      </c>
      <c r="B3402">
        <v>8000000</v>
      </c>
      <c r="C3402">
        <v>3076425</v>
      </c>
      <c r="D3402">
        <f t="shared" si="53"/>
        <v>-4923575</v>
      </c>
    </row>
    <row r="3403" spans="1:6" x14ac:dyDescent="0.35">
      <c r="A3403" s="3" t="s">
        <v>16154</v>
      </c>
      <c r="B3403">
        <v>8000000</v>
      </c>
      <c r="C3403">
        <v>2275557</v>
      </c>
      <c r="D3403">
        <f t="shared" si="53"/>
        <v>-5724443</v>
      </c>
    </row>
    <row r="3404" spans="1:6" x14ac:dyDescent="0.35">
      <c r="A3404" s="3" t="s">
        <v>16158</v>
      </c>
      <c r="B3404">
        <v>8000000</v>
      </c>
      <c r="C3404">
        <v>1789892</v>
      </c>
      <c r="D3404">
        <f t="shared" si="53"/>
        <v>-6210108</v>
      </c>
    </row>
    <row r="3405" spans="1:6" x14ac:dyDescent="0.35">
      <c r="A3405" s="3" t="s">
        <v>16163</v>
      </c>
      <c r="B3405">
        <v>8000000</v>
      </c>
      <c r="C3405">
        <v>6350058</v>
      </c>
      <c r="D3405">
        <f t="shared" si="53"/>
        <v>-1649942</v>
      </c>
    </row>
    <row r="3406" spans="1:6" x14ac:dyDescent="0.35">
      <c r="A3406" s="3" t="s">
        <v>16167</v>
      </c>
      <c r="B3406">
        <v>7200000</v>
      </c>
      <c r="C3406">
        <v>1094798</v>
      </c>
      <c r="D3406">
        <f t="shared" si="53"/>
        <v>-6105202</v>
      </c>
    </row>
    <row r="3407" spans="1:6" x14ac:dyDescent="0.35">
      <c r="A3407" s="3" t="s">
        <v>16170</v>
      </c>
      <c r="B3407">
        <v>8000000</v>
      </c>
      <c r="C3407">
        <v>1071240</v>
      </c>
      <c r="D3407">
        <f t="shared" si="53"/>
        <v>-6928760</v>
      </c>
    </row>
    <row r="3408" spans="1:6" x14ac:dyDescent="0.35">
      <c r="A3408" s="3" t="s">
        <v>16176</v>
      </c>
      <c r="B3408">
        <v>8000000</v>
      </c>
      <c r="C3408">
        <v>532190</v>
      </c>
      <c r="D3408">
        <f t="shared" si="53"/>
        <v>-7467810</v>
      </c>
    </row>
    <row r="3409" spans="1:6" hidden="1" x14ac:dyDescent="0.35">
      <c r="A3409" s="3" t="s">
        <v>16182</v>
      </c>
      <c r="B3409">
        <v>8000000</v>
      </c>
      <c r="D3409">
        <f t="shared" si="53"/>
        <v>-8000000</v>
      </c>
      <c r="E3409"/>
      <c r="F3409"/>
    </row>
    <row r="3410" spans="1:6" x14ac:dyDescent="0.35">
      <c r="A3410" s="3" t="s">
        <v>16188</v>
      </c>
      <c r="B3410">
        <v>6500000</v>
      </c>
      <c r="C3410">
        <v>686383</v>
      </c>
      <c r="D3410">
        <f t="shared" si="53"/>
        <v>-5813617</v>
      </c>
    </row>
    <row r="3411" spans="1:6" x14ac:dyDescent="0.35">
      <c r="A3411" s="3" t="s">
        <v>16194</v>
      </c>
      <c r="B3411">
        <v>8000000</v>
      </c>
      <c r="C3411">
        <v>16168741</v>
      </c>
      <c r="D3411">
        <f t="shared" si="53"/>
        <v>8168741</v>
      </c>
    </row>
    <row r="3412" spans="1:6" x14ac:dyDescent="0.35">
      <c r="A3412" s="3" t="s">
        <v>16199</v>
      </c>
      <c r="B3412">
        <v>8000000</v>
      </c>
      <c r="C3412">
        <v>568695</v>
      </c>
      <c r="D3412">
        <f t="shared" si="53"/>
        <v>-7431305</v>
      </c>
    </row>
    <row r="3413" spans="1:6" x14ac:dyDescent="0.35">
      <c r="A3413" s="3" t="s">
        <v>16204</v>
      </c>
      <c r="B3413">
        <v>8000000</v>
      </c>
      <c r="C3413">
        <v>398420</v>
      </c>
      <c r="D3413">
        <f t="shared" si="53"/>
        <v>-7601580</v>
      </c>
    </row>
    <row r="3414" spans="1:6" hidden="1" x14ac:dyDescent="0.35">
      <c r="A3414" s="3" t="s">
        <v>16209</v>
      </c>
      <c r="D3414">
        <f t="shared" si="53"/>
        <v>0</v>
      </c>
      <c r="E3414"/>
      <c r="F3414"/>
    </row>
    <row r="3415" spans="1:6" x14ac:dyDescent="0.35">
      <c r="A3415" s="3" t="s">
        <v>16214</v>
      </c>
      <c r="B3415">
        <v>8000000</v>
      </c>
      <c r="C3415">
        <v>336456</v>
      </c>
      <c r="D3415">
        <f t="shared" si="53"/>
        <v>-7663544</v>
      </c>
    </row>
    <row r="3416" spans="1:6" hidden="1" x14ac:dyDescent="0.35">
      <c r="A3416" s="3" t="s">
        <v>16217</v>
      </c>
      <c r="C3416">
        <v>146083</v>
      </c>
      <c r="D3416">
        <f t="shared" si="53"/>
        <v>146083</v>
      </c>
      <c r="E3416"/>
      <c r="F3416"/>
    </row>
    <row r="3417" spans="1:6" x14ac:dyDescent="0.35">
      <c r="A3417" s="3" t="s">
        <v>16222</v>
      </c>
      <c r="B3417">
        <v>8000000</v>
      </c>
      <c r="C3417">
        <v>298110</v>
      </c>
      <c r="D3417">
        <f t="shared" si="53"/>
        <v>-7701890</v>
      </c>
    </row>
    <row r="3418" spans="1:6" x14ac:dyDescent="0.35">
      <c r="A3418" s="3" t="s">
        <v>16226</v>
      </c>
      <c r="B3418">
        <v>8000000</v>
      </c>
      <c r="C3418">
        <v>127144</v>
      </c>
      <c r="D3418">
        <f t="shared" si="53"/>
        <v>-7872856</v>
      </c>
    </row>
    <row r="3419" spans="1:6" x14ac:dyDescent="0.35">
      <c r="A3419" s="3" t="s">
        <v>16229</v>
      </c>
      <c r="B3419">
        <v>8000000</v>
      </c>
      <c r="C3419">
        <v>117190</v>
      </c>
      <c r="D3419">
        <f t="shared" si="53"/>
        <v>-7882810</v>
      </c>
    </row>
    <row r="3420" spans="1:6" x14ac:dyDescent="0.35">
      <c r="A3420" s="3" t="s">
        <v>16234</v>
      </c>
      <c r="B3420">
        <v>8000000</v>
      </c>
      <c r="C3420">
        <v>108662</v>
      </c>
      <c r="D3420">
        <f t="shared" si="53"/>
        <v>-7891338</v>
      </c>
    </row>
    <row r="3421" spans="1:6" hidden="1" x14ac:dyDescent="0.35">
      <c r="A3421" s="3" t="s">
        <v>16237</v>
      </c>
      <c r="D3421">
        <f t="shared" si="53"/>
        <v>0</v>
      </c>
      <c r="E3421"/>
      <c r="F3421"/>
    </row>
    <row r="3422" spans="1:6" x14ac:dyDescent="0.35">
      <c r="A3422" s="3" t="s">
        <v>16241</v>
      </c>
      <c r="B3422">
        <v>8000000</v>
      </c>
      <c r="C3422">
        <v>53481</v>
      </c>
      <c r="D3422">
        <f t="shared" si="53"/>
        <v>-7946519</v>
      </c>
    </row>
    <row r="3423" spans="1:6" x14ac:dyDescent="0.35">
      <c r="A3423" s="3" t="s">
        <v>16246</v>
      </c>
      <c r="B3423">
        <v>50000000</v>
      </c>
      <c r="C3423">
        <v>23106</v>
      </c>
      <c r="D3423">
        <f t="shared" si="53"/>
        <v>-49976894</v>
      </c>
    </row>
    <row r="3424" spans="1:6" x14ac:dyDescent="0.35">
      <c r="A3424" s="3" t="s">
        <v>16252</v>
      </c>
      <c r="B3424">
        <v>8000000</v>
      </c>
      <c r="C3424">
        <v>52961</v>
      </c>
      <c r="D3424">
        <f t="shared" si="53"/>
        <v>-7947039</v>
      </c>
    </row>
    <row r="3425" spans="1:6" x14ac:dyDescent="0.35">
      <c r="A3425" s="3" t="s">
        <v>16258</v>
      </c>
      <c r="B3425">
        <v>1100000000</v>
      </c>
      <c r="C3425">
        <v>439162</v>
      </c>
      <c r="D3425">
        <f t="shared" si="53"/>
        <v>-1099560838</v>
      </c>
    </row>
    <row r="3426" spans="1:6" hidden="1" x14ac:dyDescent="0.35">
      <c r="A3426" s="3" t="s">
        <v>16262</v>
      </c>
      <c r="B3426">
        <v>22000000</v>
      </c>
      <c r="D3426">
        <f t="shared" si="53"/>
        <v>-22000000</v>
      </c>
      <c r="E3426"/>
      <c r="F3426"/>
    </row>
    <row r="3427" spans="1:6" hidden="1" x14ac:dyDescent="0.35">
      <c r="A3427" s="3" t="s">
        <v>16267</v>
      </c>
      <c r="B3427">
        <v>8000000</v>
      </c>
      <c r="D3427">
        <f t="shared" si="53"/>
        <v>-8000000</v>
      </c>
      <c r="E3427"/>
      <c r="F3427"/>
    </row>
    <row r="3428" spans="1:6" hidden="1" x14ac:dyDescent="0.35">
      <c r="A3428" s="3" t="s">
        <v>16273</v>
      </c>
      <c r="B3428">
        <v>8000000</v>
      </c>
      <c r="D3428">
        <f t="shared" si="53"/>
        <v>-8000000</v>
      </c>
      <c r="E3428"/>
      <c r="F3428"/>
    </row>
    <row r="3429" spans="1:6" hidden="1" x14ac:dyDescent="0.35">
      <c r="A3429" s="3" t="s">
        <v>16278</v>
      </c>
      <c r="C3429">
        <v>50000</v>
      </c>
      <c r="D3429">
        <f t="shared" si="53"/>
        <v>50000</v>
      </c>
      <c r="E3429"/>
      <c r="F3429"/>
    </row>
    <row r="3430" spans="1:6" x14ac:dyDescent="0.35">
      <c r="A3430" s="3" t="s">
        <v>16282</v>
      </c>
      <c r="B3430">
        <v>7900000</v>
      </c>
      <c r="C3430">
        <v>671240</v>
      </c>
      <c r="D3430">
        <f t="shared" si="53"/>
        <v>-7228760</v>
      </c>
    </row>
    <row r="3431" spans="1:6" hidden="1" x14ac:dyDescent="0.35">
      <c r="A3431" s="3" t="s">
        <v>16288</v>
      </c>
      <c r="B3431">
        <v>8000000</v>
      </c>
      <c r="D3431">
        <f t="shared" si="53"/>
        <v>-8000000</v>
      </c>
      <c r="E3431"/>
      <c r="F3431"/>
    </row>
    <row r="3432" spans="1:6" hidden="1" x14ac:dyDescent="0.35">
      <c r="A3432" s="3" t="s">
        <v>16291</v>
      </c>
      <c r="C3432">
        <v>10105505</v>
      </c>
      <c r="D3432">
        <f t="shared" si="53"/>
        <v>10105505</v>
      </c>
      <c r="E3432"/>
      <c r="F3432"/>
    </row>
    <row r="3433" spans="1:6" hidden="1" x14ac:dyDescent="0.35">
      <c r="A3433" s="3" t="s">
        <v>16297</v>
      </c>
      <c r="D3433">
        <f t="shared" si="53"/>
        <v>0</v>
      </c>
      <c r="E3433"/>
      <c r="F3433"/>
    </row>
    <row r="3434" spans="1:6" x14ac:dyDescent="0.35">
      <c r="A3434" s="3" t="s">
        <v>16302</v>
      </c>
      <c r="B3434">
        <v>10000000</v>
      </c>
      <c r="C3434">
        <v>882290</v>
      </c>
      <c r="D3434">
        <f t="shared" si="53"/>
        <v>-9117710</v>
      </c>
    </row>
    <row r="3435" spans="1:6" hidden="1" x14ac:dyDescent="0.35">
      <c r="A3435" s="3" t="s">
        <v>16309</v>
      </c>
      <c r="B3435">
        <v>8000000</v>
      </c>
      <c r="D3435">
        <f t="shared" si="53"/>
        <v>-8000000</v>
      </c>
      <c r="E3435"/>
      <c r="F3435"/>
    </row>
    <row r="3436" spans="1:6" x14ac:dyDescent="0.35">
      <c r="A3436" s="3" t="s">
        <v>16314</v>
      </c>
      <c r="B3436">
        <v>7500000</v>
      </c>
      <c r="C3436">
        <v>106593296</v>
      </c>
      <c r="D3436">
        <f t="shared" si="53"/>
        <v>99093296</v>
      </c>
    </row>
    <row r="3437" spans="1:6" x14ac:dyDescent="0.35">
      <c r="A3437" s="3" t="s">
        <v>16318</v>
      </c>
      <c r="B3437">
        <v>7500000</v>
      </c>
      <c r="C3437">
        <v>43490057</v>
      </c>
      <c r="D3437">
        <f t="shared" si="53"/>
        <v>35990057</v>
      </c>
    </row>
    <row r="3438" spans="1:6" x14ac:dyDescent="0.35">
      <c r="A3438" s="3" t="s">
        <v>16324</v>
      </c>
      <c r="B3438">
        <v>7500000</v>
      </c>
      <c r="C3438">
        <v>32333860</v>
      </c>
      <c r="D3438">
        <f t="shared" si="53"/>
        <v>24833860</v>
      </c>
    </row>
    <row r="3439" spans="1:6" hidden="1" x14ac:dyDescent="0.35">
      <c r="A3439" s="3" t="s">
        <v>16331</v>
      </c>
      <c r="B3439">
        <v>7700000</v>
      </c>
      <c r="D3439">
        <f t="shared" si="53"/>
        <v>-7700000</v>
      </c>
      <c r="E3439"/>
      <c r="F3439"/>
    </row>
    <row r="3440" spans="1:6" x14ac:dyDescent="0.35">
      <c r="A3440" s="3" t="s">
        <v>16335</v>
      </c>
      <c r="B3440">
        <v>6500000</v>
      </c>
      <c r="C3440">
        <v>24792061</v>
      </c>
      <c r="D3440">
        <f t="shared" si="53"/>
        <v>18292061</v>
      </c>
    </row>
    <row r="3441" spans="1:6" x14ac:dyDescent="0.35">
      <c r="A3441" s="3" t="s">
        <v>16340</v>
      </c>
      <c r="B3441">
        <v>10000000</v>
      </c>
      <c r="C3441">
        <v>17544812</v>
      </c>
      <c r="D3441">
        <f t="shared" si="53"/>
        <v>7544812</v>
      </c>
    </row>
    <row r="3442" spans="1:6" x14ac:dyDescent="0.35">
      <c r="A3442" s="3" t="s">
        <v>16344</v>
      </c>
      <c r="B3442">
        <v>4500000</v>
      </c>
      <c r="C3442">
        <v>12574715</v>
      </c>
      <c r="D3442">
        <f t="shared" si="53"/>
        <v>8074715</v>
      </c>
    </row>
    <row r="3443" spans="1:6" hidden="1" x14ac:dyDescent="0.35">
      <c r="A3443" s="3" t="s">
        <v>16348</v>
      </c>
      <c r="C3443">
        <v>10281585</v>
      </c>
      <c r="D3443">
        <f t="shared" si="53"/>
        <v>10281585</v>
      </c>
      <c r="E3443"/>
      <c r="F3443"/>
    </row>
    <row r="3444" spans="1:6" x14ac:dyDescent="0.35">
      <c r="A3444" s="3" t="s">
        <v>16352</v>
      </c>
      <c r="B3444">
        <v>7500000</v>
      </c>
      <c r="C3444">
        <v>5100000</v>
      </c>
      <c r="D3444">
        <f t="shared" si="53"/>
        <v>-2400000</v>
      </c>
    </row>
    <row r="3445" spans="1:6" x14ac:dyDescent="0.35">
      <c r="A3445" s="3" t="s">
        <v>16356</v>
      </c>
      <c r="B3445">
        <v>7500000</v>
      </c>
      <c r="C3445">
        <v>10460089</v>
      </c>
      <c r="D3445">
        <f t="shared" si="53"/>
        <v>2960089</v>
      </c>
    </row>
    <row r="3446" spans="1:6" x14ac:dyDescent="0.35">
      <c r="A3446" s="3" t="s">
        <v>16360</v>
      </c>
      <c r="B3446">
        <v>7500000</v>
      </c>
      <c r="C3446">
        <v>4239767</v>
      </c>
      <c r="D3446">
        <f t="shared" si="53"/>
        <v>-3260233</v>
      </c>
    </row>
    <row r="3447" spans="1:6" x14ac:dyDescent="0.35">
      <c r="A3447" s="3" t="s">
        <v>16364</v>
      </c>
      <c r="B3447">
        <v>7500000</v>
      </c>
      <c r="C3447">
        <v>4131640</v>
      </c>
      <c r="D3447">
        <f t="shared" si="53"/>
        <v>-3368360</v>
      </c>
    </row>
    <row r="3448" spans="1:6" x14ac:dyDescent="0.35">
      <c r="A3448" s="3" t="s">
        <v>16370</v>
      </c>
      <c r="B3448">
        <v>7500000</v>
      </c>
      <c r="C3448">
        <v>3347439</v>
      </c>
      <c r="D3448">
        <f t="shared" si="53"/>
        <v>-4152561</v>
      </c>
    </row>
    <row r="3449" spans="1:6" x14ac:dyDescent="0.35">
      <c r="A3449" s="3" t="s">
        <v>16373</v>
      </c>
      <c r="B3449">
        <v>8000000</v>
      </c>
      <c r="C3449">
        <v>10814185</v>
      </c>
      <c r="D3449">
        <f t="shared" si="53"/>
        <v>2814185</v>
      </c>
    </row>
    <row r="3450" spans="1:6" hidden="1" x14ac:dyDescent="0.35">
      <c r="A3450" s="3" t="s">
        <v>16376</v>
      </c>
      <c r="C3450">
        <v>533344</v>
      </c>
      <c r="D3450">
        <f t="shared" si="53"/>
        <v>533344</v>
      </c>
      <c r="E3450"/>
      <c r="F3450"/>
    </row>
    <row r="3451" spans="1:6" x14ac:dyDescent="0.35">
      <c r="A3451" s="3" t="s">
        <v>16380</v>
      </c>
      <c r="B3451">
        <v>50000000</v>
      </c>
      <c r="C3451">
        <v>206400</v>
      </c>
      <c r="D3451">
        <f t="shared" si="53"/>
        <v>-49793600</v>
      </c>
    </row>
    <row r="3452" spans="1:6" x14ac:dyDescent="0.35">
      <c r="A3452" s="3" t="s">
        <v>16385</v>
      </c>
      <c r="B3452">
        <v>7500000</v>
      </c>
      <c r="C3452">
        <v>197148</v>
      </c>
      <c r="D3452">
        <f t="shared" si="53"/>
        <v>-7302852</v>
      </c>
    </row>
    <row r="3453" spans="1:6" hidden="1" x14ac:dyDescent="0.35">
      <c r="A3453" s="3" t="s">
        <v>16390</v>
      </c>
      <c r="B3453">
        <v>7500000</v>
      </c>
      <c r="D3453">
        <f t="shared" si="53"/>
        <v>-7500000</v>
      </c>
      <c r="E3453"/>
      <c r="F3453"/>
    </row>
    <row r="3454" spans="1:6" x14ac:dyDescent="0.35">
      <c r="A3454" s="3" t="s">
        <v>15200</v>
      </c>
      <c r="B3454">
        <v>6500000</v>
      </c>
      <c r="C3454">
        <v>54557348</v>
      </c>
      <c r="D3454">
        <f t="shared" si="53"/>
        <v>48057348</v>
      </c>
    </row>
    <row r="3455" spans="1:6" x14ac:dyDescent="0.35">
      <c r="A3455" s="3" t="s">
        <v>16393</v>
      </c>
      <c r="B3455">
        <v>8000000</v>
      </c>
      <c r="C3455">
        <v>3014541</v>
      </c>
      <c r="D3455">
        <f t="shared" si="53"/>
        <v>-4985459</v>
      </c>
    </row>
    <row r="3456" spans="1:6" hidden="1" x14ac:dyDescent="0.35">
      <c r="A3456" s="3" t="s">
        <v>16398</v>
      </c>
      <c r="B3456">
        <v>7500000</v>
      </c>
      <c r="D3456">
        <f t="shared" si="53"/>
        <v>-7500000</v>
      </c>
      <c r="E3456"/>
      <c r="F3456"/>
    </row>
    <row r="3457" spans="1:6" x14ac:dyDescent="0.35">
      <c r="A3457" s="3" t="s">
        <v>16406</v>
      </c>
      <c r="B3457">
        <v>6000000</v>
      </c>
      <c r="C3457">
        <v>872643</v>
      </c>
      <c r="D3457">
        <f t="shared" si="53"/>
        <v>-5127357</v>
      </c>
    </row>
    <row r="3458" spans="1:6" x14ac:dyDescent="0.35">
      <c r="A3458" s="3" t="s">
        <v>16412</v>
      </c>
      <c r="B3458">
        <v>7300000</v>
      </c>
      <c r="C3458">
        <v>4443403</v>
      </c>
      <c r="D3458">
        <f t="shared" si="53"/>
        <v>-2856597</v>
      </c>
    </row>
    <row r="3459" spans="1:6" hidden="1" x14ac:dyDescent="0.35">
      <c r="A3459" s="3" t="s">
        <v>16417</v>
      </c>
      <c r="B3459">
        <v>12000000</v>
      </c>
      <c r="D3459">
        <f t="shared" si="53"/>
        <v>-12000000</v>
      </c>
      <c r="E3459"/>
      <c r="F3459"/>
    </row>
    <row r="3460" spans="1:6" hidden="1" x14ac:dyDescent="0.35">
      <c r="A3460" s="3" t="s">
        <v>16423</v>
      </c>
      <c r="B3460">
        <v>5000000</v>
      </c>
      <c r="D3460">
        <f t="shared" ref="D3460:D3523" si="54">C3460-B3460</f>
        <v>-5000000</v>
      </c>
      <c r="E3460"/>
      <c r="F3460"/>
    </row>
    <row r="3461" spans="1:6" x14ac:dyDescent="0.35">
      <c r="A3461" s="3" t="s">
        <v>16427</v>
      </c>
      <c r="B3461">
        <v>7000000</v>
      </c>
      <c r="C3461">
        <v>1330827</v>
      </c>
      <c r="D3461">
        <f t="shared" si="54"/>
        <v>-5669173</v>
      </c>
    </row>
    <row r="3462" spans="1:6" x14ac:dyDescent="0.35">
      <c r="A3462" s="3" t="s">
        <v>16432</v>
      </c>
      <c r="B3462">
        <v>7300000</v>
      </c>
      <c r="C3462">
        <v>1818681</v>
      </c>
      <c r="D3462">
        <f t="shared" si="54"/>
        <v>-5481319</v>
      </c>
    </row>
    <row r="3463" spans="1:6" x14ac:dyDescent="0.35">
      <c r="A3463" s="3" t="s">
        <v>83</v>
      </c>
      <c r="B3463">
        <v>258000000</v>
      </c>
      <c r="C3463">
        <v>336530303</v>
      </c>
      <c r="D3463">
        <f t="shared" si="54"/>
        <v>78530303</v>
      </c>
    </row>
    <row r="3464" spans="1:6" x14ac:dyDescent="0.35">
      <c r="A3464" s="3" t="s">
        <v>16437</v>
      </c>
      <c r="B3464">
        <v>7500000</v>
      </c>
      <c r="C3464">
        <v>12610552</v>
      </c>
      <c r="D3464">
        <f t="shared" si="54"/>
        <v>5110552</v>
      </c>
    </row>
    <row r="3465" spans="1:6" x14ac:dyDescent="0.35">
      <c r="A3465" s="3" t="s">
        <v>16441</v>
      </c>
      <c r="B3465">
        <v>7500000</v>
      </c>
      <c r="C3465">
        <v>143492840</v>
      </c>
      <c r="D3465">
        <f t="shared" si="54"/>
        <v>135992840</v>
      </c>
    </row>
    <row r="3466" spans="1:6" hidden="1" x14ac:dyDescent="0.35">
      <c r="A3466" s="3" t="s">
        <v>16446</v>
      </c>
      <c r="B3466">
        <v>7500000</v>
      </c>
      <c r="D3466">
        <f t="shared" si="54"/>
        <v>-7500000</v>
      </c>
      <c r="E3466"/>
      <c r="F3466"/>
    </row>
    <row r="3467" spans="1:6" x14ac:dyDescent="0.35">
      <c r="A3467" s="3" t="s">
        <v>16451</v>
      </c>
      <c r="B3467">
        <v>7200000</v>
      </c>
      <c r="C3467">
        <v>43800000</v>
      </c>
      <c r="D3467">
        <f t="shared" si="54"/>
        <v>36600000</v>
      </c>
    </row>
    <row r="3468" spans="1:6" x14ac:dyDescent="0.35">
      <c r="A3468" s="3" t="s">
        <v>16455</v>
      </c>
      <c r="B3468">
        <v>6000000</v>
      </c>
      <c r="C3468">
        <v>134821952</v>
      </c>
      <c r="D3468">
        <f t="shared" si="54"/>
        <v>128821952</v>
      </c>
    </row>
    <row r="3469" spans="1:6" x14ac:dyDescent="0.35">
      <c r="A3469" s="3" t="s">
        <v>16459</v>
      </c>
      <c r="B3469">
        <v>4000000</v>
      </c>
      <c r="C3469">
        <v>94900000</v>
      </c>
      <c r="D3469">
        <f t="shared" si="54"/>
        <v>90900000</v>
      </c>
    </row>
    <row r="3470" spans="1:6" x14ac:dyDescent="0.35">
      <c r="A3470" s="3" t="s">
        <v>16463</v>
      </c>
      <c r="B3470">
        <v>7500000</v>
      </c>
      <c r="C3470">
        <v>32391374</v>
      </c>
      <c r="D3470">
        <f t="shared" si="54"/>
        <v>24891374</v>
      </c>
    </row>
    <row r="3471" spans="1:6" x14ac:dyDescent="0.35">
      <c r="A3471" s="3" t="s">
        <v>16467</v>
      </c>
      <c r="B3471">
        <v>7000000</v>
      </c>
      <c r="C3471">
        <v>40158000</v>
      </c>
      <c r="D3471">
        <f t="shared" si="54"/>
        <v>33158000</v>
      </c>
    </row>
    <row r="3472" spans="1:6" x14ac:dyDescent="0.35">
      <c r="A3472" s="3" t="s">
        <v>16471</v>
      </c>
      <c r="B3472">
        <v>7000000</v>
      </c>
      <c r="C3472">
        <v>113709992</v>
      </c>
      <c r="D3472">
        <f t="shared" si="54"/>
        <v>106709992</v>
      </c>
    </row>
    <row r="3473" spans="1:6" x14ac:dyDescent="0.35">
      <c r="A3473" s="3" t="s">
        <v>16475</v>
      </c>
      <c r="B3473">
        <v>11000000</v>
      </c>
      <c r="C3473">
        <v>32131483</v>
      </c>
      <c r="D3473">
        <f t="shared" si="54"/>
        <v>21131483</v>
      </c>
    </row>
    <row r="3474" spans="1:6" x14ac:dyDescent="0.35">
      <c r="A3474" s="3" t="s">
        <v>16479</v>
      </c>
      <c r="B3474">
        <v>7000000</v>
      </c>
      <c r="C3474">
        <v>35400000</v>
      </c>
      <c r="D3474">
        <f t="shared" si="54"/>
        <v>28400000</v>
      </c>
    </row>
    <row r="3475" spans="1:6" x14ac:dyDescent="0.35">
      <c r="A3475" s="3" t="s">
        <v>16483</v>
      </c>
      <c r="B3475">
        <v>5000000</v>
      </c>
      <c r="C3475">
        <v>34099640</v>
      </c>
      <c r="D3475">
        <f t="shared" si="54"/>
        <v>29099640</v>
      </c>
    </row>
    <row r="3476" spans="1:6" hidden="1" x14ac:dyDescent="0.35">
      <c r="A3476" s="3" t="s">
        <v>16489</v>
      </c>
      <c r="C3476">
        <v>31973840</v>
      </c>
      <c r="D3476">
        <f t="shared" si="54"/>
        <v>31973840</v>
      </c>
      <c r="E3476"/>
      <c r="F3476"/>
    </row>
    <row r="3477" spans="1:6" x14ac:dyDescent="0.35">
      <c r="A3477" s="3" t="s">
        <v>16493</v>
      </c>
      <c r="B3477">
        <v>6600000</v>
      </c>
      <c r="C3477">
        <v>37295394</v>
      </c>
      <c r="D3477">
        <f t="shared" si="54"/>
        <v>30695394</v>
      </c>
    </row>
    <row r="3478" spans="1:6" x14ac:dyDescent="0.35">
      <c r="A3478" s="3" t="s">
        <v>366</v>
      </c>
      <c r="B3478">
        <v>105000000</v>
      </c>
      <c r="C3478">
        <v>144812796</v>
      </c>
      <c r="D3478">
        <f t="shared" si="54"/>
        <v>39812796</v>
      </c>
    </row>
    <row r="3479" spans="1:6" x14ac:dyDescent="0.35">
      <c r="A3479" s="3" t="s">
        <v>16496</v>
      </c>
      <c r="B3479">
        <v>7500000</v>
      </c>
      <c r="C3479">
        <v>31501218</v>
      </c>
      <c r="D3479">
        <f t="shared" si="54"/>
        <v>24001218</v>
      </c>
    </row>
    <row r="3480" spans="1:6" x14ac:dyDescent="0.35">
      <c r="A3480" s="3" t="s">
        <v>16500</v>
      </c>
      <c r="B3480">
        <v>7000000</v>
      </c>
      <c r="C3480">
        <v>28747570</v>
      </c>
      <c r="D3480">
        <f t="shared" si="54"/>
        <v>21747570</v>
      </c>
    </row>
    <row r="3481" spans="1:6" x14ac:dyDescent="0.35">
      <c r="A3481" s="3" t="s">
        <v>16504</v>
      </c>
      <c r="B3481">
        <v>7000000</v>
      </c>
      <c r="C3481">
        <v>25625110</v>
      </c>
      <c r="D3481">
        <f t="shared" si="54"/>
        <v>18625110</v>
      </c>
    </row>
    <row r="3482" spans="1:6" x14ac:dyDescent="0.35">
      <c r="A3482" s="3" t="s">
        <v>13871</v>
      </c>
      <c r="B3482">
        <v>20000000</v>
      </c>
      <c r="C3482">
        <v>403932</v>
      </c>
      <c r="D3482">
        <f t="shared" si="54"/>
        <v>-19596068</v>
      </c>
    </row>
    <row r="3483" spans="1:6" hidden="1" x14ac:dyDescent="0.35">
      <c r="A3483" s="3" t="s">
        <v>16507</v>
      </c>
      <c r="D3483">
        <f t="shared" si="54"/>
        <v>0</v>
      </c>
      <c r="E3483"/>
      <c r="F3483"/>
    </row>
    <row r="3484" spans="1:6" x14ac:dyDescent="0.35">
      <c r="A3484" s="3" t="s">
        <v>16511</v>
      </c>
      <c r="B3484">
        <v>9000000</v>
      </c>
      <c r="C3484">
        <v>25000000</v>
      </c>
      <c r="D3484">
        <f t="shared" si="54"/>
        <v>16000000</v>
      </c>
    </row>
    <row r="3485" spans="1:6" x14ac:dyDescent="0.35">
      <c r="A3485" s="3" t="s">
        <v>16515</v>
      </c>
      <c r="B3485">
        <v>13000000</v>
      </c>
      <c r="C3485">
        <v>21000000</v>
      </c>
      <c r="D3485">
        <f t="shared" si="54"/>
        <v>8000000</v>
      </c>
    </row>
    <row r="3486" spans="1:6" x14ac:dyDescent="0.35">
      <c r="A3486" s="3" t="s">
        <v>16518</v>
      </c>
      <c r="B3486">
        <v>7000000</v>
      </c>
      <c r="C3486">
        <v>20257000</v>
      </c>
      <c r="D3486">
        <f t="shared" si="54"/>
        <v>13257000</v>
      </c>
    </row>
    <row r="3487" spans="1:6" x14ac:dyDescent="0.35">
      <c r="A3487" s="3" t="s">
        <v>16523</v>
      </c>
      <c r="B3487">
        <v>3500000</v>
      </c>
      <c r="C3487">
        <v>26005908</v>
      </c>
      <c r="D3487">
        <f t="shared" si="54"/>
        <v>22505908</v>
      </c>
    </row>
    <row r="3488" spans="1:6" hidden="1" x14ac:dyDescent="0.35">
      <c r="A3488" s="3" t="s">
        <v>16529</v>
      </c>
      <c r="C3488">
        <v>18642318</v>
      </c>
      <c r="D3488">
        <f t="shared" si="54"/>
        <v>18642318</v>
      </c>
      <c r="E3488"/>
      <c r="F3488"/>
    </row>
    <row r="3489" spans="1:6" x14ac:dyDescent="0.35">
      <c r="A3489" s="3" t="s">
        <v>16535</v>
      </c>
      <c r="B3489">
        <v>7000000</v>
      </c>
      <c r="C3489">
        <v>15818967</v>
      </c>
      <c r="D3489">
        <f t="shared" si="54"/>
        <v>8818967</v>
      </c>
    </row>
    <row r="3490" spans="1:6" x14ac:dyDescent="0.35">
      <c r="A3490" s="3" t="s">
        <v>16540</v>
      </c>
      <c r="B3490">
        <v>7000000</v>
      </c>
      <c r="C3490">
        <v>14891000</v>
      </c>
      <c r="D3490">
        <f t="shared" si="54"/>
        <v>7891000</v>
      </c>
    </row>
    <row r="3491" spans="1:6" x14ac:dyDescent="0.35">
      <c r="A3491" s="3" t="s">
        <v>16545</v>
      </c>
      <c r="B3491">
        <v>7000000</v>
      </c>
      <c r="C3491">
        <v>16901126</v>
      </c>
      <c r="D3491">
        <f t="shared" si="54"/>
        <v>9901126</v>
      </c>
    </row>
    <row r="3492" spans="1:6" hidden="1" x14ac:dyDescent="0.35">
      <c r="A3492" s="3" t="s">
        <v>16548</v>
      </c>
      <c r="B3492">
        <v>2300000</v>
      </c>
      <c r="D3492">
        <f t="shared" si="54"/>
        <v>-2300000</v>
      </c>
      <c r="E3492"/>
      <c r="F3492"/>
    </row>
    <row r="3493" spans="1:6" x14ac:dyDescent="0.35">
      <c r="A3493" s="3" t="s">
        <v>16552</v>
      </c>
      <c r="B3493">
        <v>7000000</v>
      </c>
      <c r="C3493">
        <v>17474107</v>
      </c>
      <c r="D3493">
        <f t="shared" si="54"/>
        <v>10474107</v>
      </c>
    </row>
    <row r="3494" spans="1:6" x14ac:dyDescent="0.35">
      <c r="A3494" s="3" t="s">
        <v>16555</v>
      </c>
      <c r="B3494">
        <v>7000000</v>
      </c>
      <c r="C3494">
        <v>14003141</v>
      </c>
      <c r="D3494">
        <f t="shared" si="54"/>
        <v>7003141</v>
      </c>
    </row>
    <row r="3495" spans="1:6" x14ac:dyDescent="0.35">
      <c r="A3495" s="3" t="s">
        <v>242</v>
      </c>
      <c r="B3495">
        <v>200000000</v>
      </c>
      <c r="C3495">
        <v>304360277</v>
      </c>
      <c r="D3495">
        <f t="shared" si="54"/>
        <v>104360277</v>
      </c>
    </row>
    <row r="3496" spans="1:6" x14ac:dyDescent="0.35">
      <c r="A3496" s="3" t="s">
        <v>16559</v>
      </c>
      <c r="B3496">
        <v>7000000</v>
      </c>
      <c r="C3496">
        <v>12583510</v>
      </c>
      <c r="D3496">
        <f t="shared" si="54"/>
        <v>5583510</v>
      </c>
    </row>
    <row r="3497" spans="1:6" hidden="1" x14ac:dyDescent="0.35">
      <c r="A3497" s="3" t="s">
        <v>16566</v>
      </c>
      <c r="B3497">
        <v>350000</v>
      </c>
      <c r="D3497">
        <f t="shared" si="54"/>
        <v>-350000</v>
      </c>
      <c r="E3497"/>
      <c r="F3497"/>
    </row>
    <row r="3498" spans="1:6" x14ac:dyDescent="0.35">
      <c r="A3498" s="3" t="s">
        <v>16571</v>
      </c>
      <c r="B3498">
        <v>7000000</v>
      </c>
      <c r="C3498">
        <v>9190525</v>
      </c>
      <c r="D3498">
        <f t="shared" si="54"/>
        <v>2190525</v>
      </c>
    </row>
    <row r="3499" spans="1:6" x14ac:dyDescent="0.35">
      <c r="A3499" s="3" t="s">
        <v>16576</v>
      </c>
      <c r="B3499">
        <v>7500000</v>
      </c>
      <c r="C3499">
        <v>9176553</v>
      </c>
      <c r="D3499">
        <f t="shared" si="54"/>
        <v>1676553</v>
      </c>
    </row>
    <row r="3500" spans="1:6" x14ac:dyDescent="0.35">
      <c r="A3500" s="3" t="s">
        <v>16579</v>
      </c>
      <c r="B3500">
        <v>7000000</v>
      </c>
      <c r="C3500">
        <v>9094451</v>
      </c>
      <c r="D3500">
        <f t="shared" si="54"/>
        <v>2094451</v>
      </c>
    </row>
    <row r="3501" spans="1:6" x14ac:dyDescent="0.35">
      <c r="A3501" s="3" t="s">
        <v>16582</v>
      </c>
      <c r="B3501">
        <v>7000000</v>
      </c>
      <c r="C3501">
        <v>14612840</v>
      </c>
      <c r="D3501">
        <f t="shared" si="54"/>
        <v>7612840</v>
      </c>
    </row>
    <row r="3502" spans="1:6" x14ac:dyDescent="0.35">
      <c r="A3502" s="3" t="s">
        <v>16588</v>
      </c>
      <c r="B3502">
        <v>7000000</v>
      </c>
      <c r="C3502">
        <v>9166863</v>
      </c>
      <c r="D3502">
        <f t="shared" si="54"/>
        <v>2166863</v>
      </c>
    </row>
    <row r="3503" spans="1:6" x14ac:dyDescent="0.35">
      <c r="A3503" s="3" t="s">
        <v>16592</v>
      </c>
      <c r="B3503">
        <v>7000000</v>
      </c>
      <c r="C3503">
        <v>8373585</v>
      </c>
      <c r="D3503">
        <f t="shared" si="54"/>
        <v>1373585</v>
      </c>
    </row>
    <row r="3504" spans="1:6" x14ac:dyDescent="0.35">
      <c r="A3504" s="3" t="s">
        <v>16597</v>
      </c>
      <c r="B3504">
        <v>7000000</v>
      </c>
      <c r="C3504">
        <v>7292175</v>
      </c>
      <c r="D3504">
        <f t="shared" si="54"/>
        <v>292175</v>
      </c>
    </row>
    <row r="3505" spans="1:6" x14ac:dyDescent="0.35">
      <c r="A3505" s="3" t="s">
        <v>16600</v>
      </c>
      <c r="B3505">
        <v>7000000</v>
      </c>
      <c r="C3505">
        <v>6601079</v>
      </c>
      <c r="D3505">
        <f t="shared" si="54"/>
        <v>-398921</v>
      </c>
    </row>
    <row r="3506" spans="1:6" x14ac:dyDescent="0.35">
      <c r="A3506" s="3" t="s">
        <v>16606</v>
      </c>
      <c r="B3506">
        <v>6000000</v>
      </c>
      <c r="C3506">
        <v>6165429</v>
      </c>
      <c r="D3506">
        <f t="shared" si="54"/>
        <v>165429</v>
      </c>
    </row>
    <row r="3507" spans="1:6" x14ac:dyDescent="0.35">
      <c r="A3507" s="3" t="s">
        <v>16610</v>
      </c>
      <c r="B3507">
        <v>7000000</v>
      </c>
      <c r="C3507">
        <v>5694308</v>
      </c>
      <c r="D3507">
        <f t="shared" si="54"/>
        <v>-1305692</v>
      </c>
    </row>
    <row r="3508" spans="1:6" x14ac:dyDescent="0.35">
      <c r="A3508" s="3" t="s">
        <v>16617</v>
      </c>
      <c r="B3508">
        <v>7000000</v>
      </c>
      <c r="C3508">
        <v>5430822</v>
      </c>
      <c r="D3508">
        <f t="shared" si="54"/>
        <v>-1569178</v>
      </c>
    </row>
    <row r="3509" spans="1:6" hidden="1" x14ac:dyDescent="0.35">
      <c r="A3509" s="3" t="s">
        <v>16621</v>
      </c>
      <c r="D3509">
        <f t="shared" si="54"/>
        <v>0</v>
      </c>
      <c r="E3509"/>
      <c r="F3509"/>
    </row>
    <row r="3510" spans="1:6" x14ac:dyDescent="0.35">
      <c r="A3510" s="3" t="s">
        <v>16626</v>
      </c>
      <c r="B3510">
        <v>7000000</v>
      </c>
      <c r="C3510">
        <v>4720371</v>
      </c>
      <c r="D3510">
        <f t="shared" si="54"/>
        <v>-2279629</v>
      </c>
    </row>
    <row r="3511" spans="1:6" hidden="1" x14ac:dyDescent="0.35">
      <c r="A3511" s="3" t="s">
        <v>16630</v>
      </c>
      <c r="D3511">
        <f t="shared" si="54"/>
        <v>0</v>
      </c>
      <c r="E3511"/>
      <c r="F3511"/>
    </row>
    <row r="3512" spans="1:6" x14ac:dyDescent="0.35">
      <c r="A3512" s="3" t="s">
        <v>16633</v>
      </c>
      <c r="B3512">
        <v>7000000</v>
      </c>
      <c r="C3512">
        <v>2921738</v>
      </c>
      <c r="D3512">
        <f t="shared" si="54"/>
        <v>-4078262</v>
      </c>
    </row>
    <row r="3513" spans="1:6" x14ac:dyDescent="0.35">
      <c r="A3513" s="3" t="s">
        <v>16637</v>
      </c>
      <c r="B3513">
        <v>7000000</v>
      </c>
      <c r="C3513">
        <v>2344847</v>
      </c>
      <c r="D3513">
        <f t="shared" si="54"/>
        <v>-4655153</v>
      </c>
    </row>
    <row r="3514" spans="1:6" x14ac:dyDescent="0.35">
      <c r="A3514" s="3" t="s">
        <v>16640</v>
      </c>
      <c r="B3514">
        <v>7000000</v>
      </c>
      <c r="C3514">
        <v>7455447</v>
      </c>
      <c r="D3514">
        <f t="shared" si="54"/>
        <v>455447</v>
      </c>
    </row>
    <row r="3515" spans="1:6" x14ac:dyDescent="0.35">
      <c r="A3515" s="3" t="s">
        <v>16646</v>
      </c>
      <c r="B3515">
        <v>7000000</v>
      </c>
      <c r="C3515">
        <v>2148212</v>
      </c>
      <c r="D3515">
        <f t="shared" si="54"/>
        <v>-4851788</v>
      </c>
    </row>
    <row r="3516" spans="1:6" x14ac:dyDescent="0.35">
      <c r="A3516" s="3" t="s">
        <v>16649</v>
      </c>
      <c r="B3516">
        <v>7000000</v>
      </c>
      <c r="C3516">
        <v>2062066</v>
      </c>
      <c r="D3516">
        <f t="shared" si="54"/>
        <v>-4937934</v>
      </c>
    </row>
    <row r="3517" spans="1:6" x14ac:dyDescent="0.35">
      <c r="A3517" s="3" t="s">
        <v>16652</v>
      </c>
      <c r="B3517">
        <v>7000000</v>
      </c>
      <c r="C3517">
        <v>1654367</v>
      </c>
      <c r="D3517">
        <f t="shared" si="54"/>
        <v>-5345633</v>
      </c>
    </row>
    <row r="3518" spans="1:6" x14ac:dyDescent="0.35">
      <c r="A3518" s="3" t="s">
        <v>16656</v>
      </c>
      <c r="B3518">
        <v>7000000</v>
      </c>
      <c r="C3518">
        <v>1738692</v>
      </c>
      <c r="D3518">
        <f t="shared" si="54"/>
        <v>-5261308</v>
      </c>
    </row>
    <row r="3519" spans="1:6" hidden="1" x14ac:dyDescent="0.35">
      <c r="A3519" s="3" t="s">
        <v>16662</v>
      </c>
      <c r="C3519">
        <v>2209479</v>
      </c>
      <c r="D3519">
        <f t="shared" si="54"/>
        <v>2209479</v>
      </c>
      <c r="E3519"/>
      <c r="F3519"/>
    </row>
    <row r="3520" spans="1:6" x14ac:dyDescent="0.35">
      <c r="A3520" s="3" t="s">
        <v>16666</v>
      </c>
      <c r="B3520">
        <v>7000000</v>
      </c>
      <c r="C3520">
        <v>1889522</v>
      </c>
      <c r="D3520">
        <f t="shared" si="54"/>
        <v>-5110478</v>
      </c>
    </row>
    <row r="3521" spans="1:6" hidden="1" x14ac:dyDescent="0.35">
      <c r="A3521" s="3" t="s">
        <v>16670</v>
      </c>
      <c r="B3521">
        <v>7000000</v>
      </c>
      <c r="D3521">
        <f t="shared" si="54"/>
        <v>-7000000</v>
      </c>
      <c r="E3521"/>
      <c r="F3521"/>
    </row>
    <row r="3522" spans="1:6" x14ac:dyDescent="0.35">
      <c r="A3522" s="3" t="s">
        <v>16674</v>
      </c>
      <c r="B3522">
        <v>4825000</v>
      </c>
      <c r="C3522">
        <v>1110286</v>
      </c>
      <c r="D3522">
        <f t="shared" si="54"/>
        <v>-3714714</v>
      </c>
    </row>
    <row r="3523" spans="1:6" x14ac:dyDescent="0.35">
      <c r="A3523" s="3" t="s">
        <v>16679</v>
      </c>
      <c r="B3523">
        <v>9000000</v>
      </c>
      <c r="C3523">
        <v>1000000</v>
      </c>
      <c r="D3523">
        <f t="shared" si="54"/>
        <v>-8000000</v>
      </c>
    </row>
    <row r="3524" spans="1:6" x14ac:dyDescent="0.35">
      <c r="A3524" s="3" t="s">
        <v>16683</v>
      </c>
      <c r="B3524">
        <v>50000000</v>
      </c>
      <c r="C3524">
        <v>700000</v>
      </c>
      <c r="D3524">
        <f t="shared" ref="D3524:D3587" si="55">C3524-B3524</f>
        <v>-49300000</v>
      </c>
    </row>
    <row r="3525" spans="1:6" x14ac:dyDescent="0.35">
      <c r="A3525" s="3" t="s">
        <v>16688</v>
      </c>
      <c r="B3525">
        <v>7000000</v>
      </c>
      <c r="C3525">
        <v>1768416</v>
      </c>
      <c r="D3525">
        <f t="shared" si="55"/>
        <v>-5231584</v>
      </c>
    </row>
    <row r="3526" spans="1:6" hidden="1" x14ac:dyDescent="0.35">
      <c r="A3526" s="3" t="s">
        <v>16694</v>
      </c>
      <c r="C3526">
        <v>1425993</v>
      </c>
      <c r="D3526">
        <f t="shared" si="55"/>
        <v>1425993</v>
      </c>
      <c r="E3526"/>
      <c r="F3526"/>
    </row>
    <row r="3527" spans="1:6" x14ac:dyDescent="0.35">
      <c r="A3527" s="3" t="s">
        <v>16699</v>
      </c>
      <c r="B3527">
        <v>10000000</v>
      </c>
      <c r="C3527">
        <v>306715</v>
      </c>
      <c r="D3527">
        <f t="shared" si="55"/>
        <v>-9693285</v>
      </c>
    </row>
    <row r="3528" spans="1:6" x14ac:dyDescent="0.35">
      <c r="A3528" s="3" t="s">
        <v>16703</v>
      </c>
      <c r="B3528">
        <v>7000000</v>
      </c>
      <c r="C3528">
        <v>382946</v>
      </c>
      <c r="D3528">
        <f t="shared" si="55"/>
        <v>-6617054</v>
      </c>
    </row>
    <row r="3529" spans="1:6" hidden="1" x14ac:dyDescent="0.35">
      <c r="A3529" s="3" t="s">
        <v>16706</v>
      </c>
      <c r="C3529">
        <v>518134</v>
      </c>
      <c r="D3529">
        <f t="shared" si="55"/>
        <v>518134</v>
      </c>
      <c r="E3529"/>
      <c r="F3529"/>
    </row>
    <row r="3530" spans="1:6" x14ac:dyDescent="0.35">
      <c r="A3530" s="3" t="s">
        <v>16711</v>
      </c>
      <c r="B3530">
        <v>3500000</v>
      </c>
      <c r="C3530">
        <v>236266</v>
      </c>
      <c r="D3530">
        <f t="shared" si="55"/>
        <v>-3263734</v>
      </c>
    </row>
    <row r="3531" spans="1:6" x14ac:dyDescent="0.35">
      <c r="A3531" s="3" t="s">
        <v>16715</v>
      </c>
      <c r="B3531">
        <v>7000000</v>
      </c>
      <c r="C3531">
        <v>196067</v>
      </c>
      <c r="D3531">
        <f t="shared" si="55"/>
        <v>-6803933</v>
      </c>
    </row>
    <row r="3532" spans="1:6" x14ac:dyDescent="0.35">
      <c r="A3532" s="3" t="s">
        <v>16719</v>
      </c>
      <c r="B3532">
        <v>7000000</v>
      </c>
      <c r="C3532">
        <v>532988</v>
      </c>
      <c r="D3532">
        <f t="shared" si="55"/>
        <v>-6467012</v>
      </c>
    </row>
    <row r="3533" spans="1:6" x14ac:dyDescent="0.35">
      <c r="A3533" s="3" t="s">
        <v>16723</v>
      </c>
      <c r="B3533">
        <v>7000000</v>
      </c>
      <c r="C3533">
        <v>453079</v>
      </c>
      <c r="D3533">
        <f t="shared" si="55"/>
        <v>-6546921</v>
      </c>
    </row>
    <row r="3534" spans="1:6" hidden="1" x14ac:dyDescent="0.35">
      <c r="A3534" s="3" t="s">
        <v>16729</v>
      </c>
      <c r="B3534">
        <v>7000000</v>
      </c>
      <c r="D3534">
        <f t="shared" si="55"/>
        <v>-7000000</v>
      </c>
      <c r="E3534"/>
      <c r="F3534"/>
    </row>
    <row r="3535" spans="1:6" x14ac:dyDescent="0.35">
      <c r="A3535" s="3" t="s">
        <v>16734</v>
      </c>
      <c r="B3535">
        <v>7000000</v>
      </c>
      <c r="C3535">
        <v>46451</v>
      </c>
      <c r="D3535">
        <f t="shared" si="55"/>
        <v>-6953549</v>
      </c>
    </row>
    <row r="3536" spans="1:6" x14ac:dyDescent="0.35">
      <c r="A3536" s="3" t="s">
        <v>16737</v>
      </c>
      <c r="B3536">
        <v>7000000</v>
      </c>
      <c r="C3536">
        <v>233103</v>
      </c>
      <c r="D3536">
        <f t="shared" si="55"/>
        <v>-6766897</v>
      </c>
    </row>
    <row r="3537" spans="1:6" hidden="1" x14ac:dyDescent="0.35">
      <c r="A3537" s="3" t="s">
        <v>16741</v>
      </c>
      <c r="B3537">
        <v>7000000</v>
      </c>
      <c r="D3537">
        <f t="shared" si="55"/>
        <v>-7000000</v>
      </c>
      <c r="E3537"/>
      <c r="F3537"/>
    </row>
    <row r="3538" spans="1:6" hidden="1" x14ac:dyDescent="0.35">
      <c r="A3538" s="3" t="s">
        <v>16746</v>
      </c>
      <c r="B3538">
        <v>7000000</v>
      </c>
      <c r="D3538">
        <f t="shared" si="55"/>
        <v>-7000000</v>
      </c>
      <c r="E3538"/>
      <c r="F3538"/>
    </row>
    <row r="3539" spans="1:6" hidden="1" x14ac:dyDescent="0.35">
      <c r="A3539" s="3" t="s">
        <v>16750</v>
      </c>
      <c r="B3539">
        <v>7000000</v>
      </c>
      <c r="D3539">
        <f t="shared" si="55"/>
        <v>-7000000</v>
      </c>
      <c r="E3539"/>
      <c r="F3539"/>
    </row>
    <row r="3540" spans="1:6" hidden="1" x14ac:dyDescent="0.35">
      <c r="A3540" s="3" t="s">
        <v>16756</v>
      </c>
      <c r="B3540">
        <v>7000000</v>
      </c>
      <c r="D3540">
        <f t="shared" si="55"/>
        <v>-7000000</v>
      </c>
      <c r="E3540"/>
      <c r="F3540"/>
    </row>
    <row r="3541" spans="1:6" hidden="1" x14ac:dyDescent="0.35">
      <c r="A3541" s="3" t="s">
        <v>16764</v>
      </c>
      <c r="B3541">
        <v>7000000</v>
      </c>
      <c r="D3541">
        <f t="shared" si="55"/>
        <v>-7000000</v>
      </c>
      <c r="E3541"/>
      <c r="F3541"/>
    </row>
    <row r="3542" spans="1:6" x14ac:dyDescent="0.35">
      <c r="A3542" s="3" t="s">
        <v>16768</v>
      </c>
      <c r="B3542">
        <v>6900000</v>
      </c>
      <c r="C3542">
        <v>41400000</v>
      </c>
      <c r="D3542">
        <f t="shared" si="55"/>
        <v>34500000</v>
      </c>
    </row>
    <row r="3543" spans="1:6" hidden="1" x14ac:dyDescent="0.35">
      <c r="A3543" s="3" t="s">
        <v>16775</v>
      </c>
      <c r="D3543">
        <f t="shared" si="55"/>
        <v>0</v>
      </c>
      <c r="E3543"/>
      <c r="F3543"/>
    </row>
    <row r="3544" spans="1:6" x14ac:dyDescent="0.35">
      <c r="A3544" s="3" t="s">
        <v>16778</v>
      </c>
      <c r="B3544">
        <v>6900000</v>
      </c>
      <c r="C3544">
        <v>7993039</v>
      </c>
      <c r="D3544">
        <f t="shared" si="55"/>
        <v>1093039</v>
      </c>
    </row>
    <row r="3545" spans="1:6" hidden="1" x14ac:dyDescent="0.35">
      <c r="A3545" s="3" t="s">
        <v>16781</v>
      </c>
      <c r="B3545">
        <v>7000000</v>
      </c>
      <c r="D3545">
        <f t="shared" si="55"/>
        <v>-7000000</v>
      </c>
      <c r="E3545"/>
      <c r="F3545"/>
    </row>
    <row r="3546" spans="1:6" hidden="1" x14ac:dyDescent="0.35">
      <c r="A3546" s="3" t="s">
        <v>16788</v>
      </c>
      <c r="B3546">
        <v>8700000</v>
      </c>
      <c r="D3546">
        <f t="shared" si="55"/>
        <v>-8700000</v>
      </c>
      <c r="E3546"/>
      <c r="F3546"/>
    </row>
    <row r="3547" spans="1:6" hidden="1" x14ac:dyDescent="0.35">
      <c r="A3547" s="3" t="s">
        <v>16793</v>
      </c>
      <c r="B3547">
        <v>7000000</v>
      </c>
      <c r="D3547">
        <f t="shared" si="55"/>
        <v>-7000000</v>
      </c>
      <c r="E3547"/>
      <c r="F3547"/>
    </row>
    <row r="3548" spans="1:6" x14ac:dyDescent="0.35">
      <c r="A3548" s="3" t="s">
        <v>16800</v>
      </c>
      <c r="B3548">
        <v>15000000</v>
      </c>
      <c r="C3548">
        <v>927107</v>
      </c>
      <c r="D3548">
        <f t="shared" si="55"/>
        <v>-14072893</v>
      </c>
    </row>
    <row r="3549" spans="1:6" x14ac:dyDescent="0.35">
      <c r="A3549" s="3" t="s">
        <v>16805</v>
      </c>
      <c r="B3549">
        <v>6800000</v>
      </c>
      <c r="C3549">
        <v>49526</v>
      </c>
      <c r="D3549">
        <f t="shared" si="55"/>
        <v>-6750474</v>
      </c>
    </row>
    <row r="3550" spans="1:6" x14ac:dyDescent="0.35">
      <c r="A3550" s="3" t="s">
        <v>16810</v>
      </c>
      <c r="B3550">
        <v>6800000</v>
      </c>
      <c r="C3550">
        <v>10696</v>
      </c>
      <c r="D3550">
        <f t="shared" si="55"/>
        <v>-6789304</v>
      </c>
    </row>
    <row r="3551" spans="1:6" x14ac:dyDescent="0.35">
      <c r="A3551" s="3" t="s">
        <v>16815</v>
      </c>
      <c r="B3551">
        <v>6900000</v>
      </c>
      <c r="C3551">
        <v>31607598</v>
      </c>
      <c r="D3551">
        <f t="shared" si="55"/>
        <v>24707598</v>
      </c>
    </row>
    <row r="3552" spans="1:6" x14ac:dyDescent="0.35">
      <c r="A3552" s="3" t="s">
        <v>16821</v>
      </c>
      <c r="B3552">
        <v>6800000</v>
      </c>
      <c r="C3552">
        <v>6857096</v>
      </c>
      <c r="D3552">
        <f t="shared" si="55"/>
        <v>57096</v>
      </c>
    </row>
    <row r="3553" spans="1:6" x14ac:dyDescent="0.35">
      <c r="A3553" s="3" t="s">
        <v>16827</v>
      </c>
      <c r="B3553">
        <v>5000000</v>
      </c>
      <c r="C3553">
        <v>223878</v>
      </c>
      <c r="D3553">
        <f t="shared" si="55"/>
        <v>-4776122</v>
      </c>
    </row>
    <row r="3554" spans="1:6" hidden="1" x14ac:dyDescent="0.35">
      <c r="A3554" s="3" t="s">
        <v>16833</v>
      </c>
      <c r="C3554">
        <v>828</v>
      </c>
      <c r="D3554">
        <f t="shared" si="55"/>
        <v>828</v>
      </c>
      <c r="E3554"/>
      <c r="F3554"/>
    </row>
    <row r="3555" spans="1:6" x14ac:dyDescent="0.35">
      <c r="A3555" s="3" t="s">
        <v>16837</v>
      </c>
      <c r="B3555">
        <v>4000000</v>
      </c>
      <c r="C3555">
        <v>8060</v>
      </c>
      <c r="D3555">
        <f t="shared" si="55"/>
        <v>-3991940</v>
      </c>
    </row>
    <row r="3556" spans="1:6" x14ac:dyDescent="0.35">
      <c r="A3556" s="3" t="s">
        <v>16843</v>
      </c>
      <c r="B3556">
        <v>6500000</v>
      </c>
      <c r="C3556">
        <v>84263837</v>
      </c>
      <c r="D3556">
        <f t="shared" si="55"/>
        <v>77763837</v>
      </c>
    </row>
    <row r="3557" spans="1:6" x14ac:dyDescent="0.35">
      <c r="A3557" s="3" t="s">
        <v>16850</v>
      </c>
      <c r="B3557">
        <v>6500000</v>
      </c>
      <c r="C3557">
        <v>110029</v>
      </c>
      <c r="D3557">
        <f t="shared" si="55"/>
        <v>-6389971</v>
      </c>
    </row>
    <row r="3558" spans="1:6" x14ac:dyDescent="0.35">
      <c r="A3558" s="3" t="s">
        <v>16856</v>
      </c>
      <c r="B3558">
        <v>6000000</v>
      </c>
      <c r="C3558">
        <v>57504069</v>
      </c>
      <c r="D3558">
        <f t="shared" si="55"/>
        <v>51504069</v>
      </c>
    </row>
    <row r="3559" spans="1:6" x14ac:dyDescent="0.35">
      <c r="A3559" s="3" t="s">
        <v>16862</v>
      </c>
      <c r="B3559">
        <v>6500000</v>
      </c>
      <c r="C3559">
        <v>54215416</v>
      </c>
      <c r="D3559">
        <f t="shared" si="55"/>
        <v>47715416</v>
      </c>
    </row>
    <row r="3560" spans="1:6" hidden="1" x14ac:dyDescent="0.35">
      <c r="A3560" s="3" t="s">
        <v>16869</v>
      </c>
      <c r="D3560">
        <f t="shared" si="55"/>
        <v>0</v>
      </c>
      <c r="E3560"/>
      <c r="F3560"/>
    </row>
    <row r="3561" spans="1:6" x14ac:dyDescent="0.35">
      <c r="A3561" s="3" t="s">
        <v>16874</v>
      </c>
      <c r="B3561">
        <v>6500000</v>
      </c>
      <c r="C3561">
        <v>31899000</v>
      </c>
      <c r="D3561">
        <f t="shared" si="55"/>
        <v>25399000</v>
      </c>
    </row>
    <row r="3562" spans="1:6" x14ac:dyDescent="0.35">
      <c r="A3562" s="3" t="s">
        <v>16878</v>
      </c>
      <c r="B3562">
        <v>6500000</v>
      </c>
      <c r="C3562">
        <v>24103594</v>
      </c>
      <c r="D3562">
        <f t="shared" si="55"/>
        <v>17603594</v>
      </c>
    </row>
    <row r="3563" spans="1:6" x14ac:dyDescent="0.35">
      <c r="A3563" s="3" t="s">
        <v>16881</v>
      </c>
      <c r="B3563">
        <v>6500000</v>
      </c>
      <c r="C3563">
        <v>16842303</v>
      </c>
      <c r="D3563">
        <f t="shared" si="55"/>
        <v>10342303</v>
      </c>
    </row>
    <row r="3564" spans="1:6" x14ac:dyDescent="0.35">
      <c r="A3564" s="3" t="s">
        <v>16885</v>
      </c>
      <c r="B3564">
        <v>6500000</v>
      </c>
      <c r="C3564">
        <v>13367101</v>
      </c>
      <c r="D3564">
        <f t="shared" si="55"/>
        <v>6867101</v>
      </c>
    </row>
    <row r="3565" spans="1:6" hidden="1" x14ac:dyDescent="0.35">
      <c r="A3565" s="3" t="s">
        <v>16891</v>
      </c>
      <c r="B3565">
        <v>6500000</v>
      </c>
      <c r="D3565">
        <f t="shared" si="55"/>
        <v>-6500000</v>
      </c>
      <c r="E3565"/>
      <c r="F3565"/>
    </row>
    <row r="3566" spans="1:6" x14ac:dyDescent="0.35">
      <c r="A3566" s="3" t="s">
        <v>16896</v>
      </c>
      <c r="B3566">
        <v>6500000</v>
      </c>
      <c r="C3566">
        <v>10149779</v>
      </c>
      <c r="D3566">
        <f t="shared" si="55"/>
        <v>3649779</v>
      </c>
    </row>
    <row r="3567" spans="1:6" x14ac:dyDescent="0.35">
      <c r="A3567" s="3" t="s">
        <v>16902</v>
      </c>
      <c r="B3567">
        <v>7000000</v>
      </c>
      <c r="C3567">
        <v>6173485</v>
      </c>
      <c r="D3567">
        <f t="shared" si="55"/>
        <v>-826515</v>
      </c>
    </row>
    <row r="3568" spans="1:6" x14ac:dyDescent="0.35">
      <c r="A3568" s="3" t="s">
        <v>16906</v>
      </c>
      <c r="B3568">
        <v>6500000</v>
      </c>
      <c r="C3568">
        <v>4000304</v>
      </c>
      <c r="D3568">
        <f t="shared" si="55"/>
        <v>-2499696</v>
      </c>
    </row>
    <row r="3569" spans="1:6" x14ac:dyDescent="0.35">
      <c r="A3569" s="3" t="s">
        <v>16909</v>
      </c>
      <c r="B3569">
        <v>4000000</v>
      </c>
      <c r="C3569">
        <v>2338695</v>
      </c>
      <c r="D3569">
        <f t="shared" si="55"/>
        <v>-1661305</v>
      </c>
    </row>
    <row r="3570" spans="1:6" x14ac:dyDescent="0.35">
      <c r="A3570" s="3" t="s">
        <v>16914</v>
      </c>
      <c r="B3570">
        <v>6500000</v>
      </c>
      <c r="C3570">
        <v>2024854</v>
      </c>
      <c r="D3570">
        <f t="shared" si="55"/>
        <v>-4475146</v>
      </c>
    </row>
    <row r="3571" spans="1:6" x14ac:dyDescent="0.35">
      <c r="A3571" s="3" t="s">
        <v>16918</v>
      </c>
      <c r="B3571">
        <v>6500000</v>
      </c>
      <c r="C3571">
        <v>2268296</v>
      </c>
      <c r="D3571">
        <f t="shared" si="55"/>
        <v>-4231704</v>
      </c>
    </row>
    <row r="3572" spans="1:6" x14ac:dyDescent="0.35">
      <c r="A3572" s="3" t="s">
        <v>16921</v>
      </c>
      <c r="B3572">
        <v>6500000</v>
      </c>
      <c r="C3572">
        <v>1029017</v>
      </c>
      <c r="D3572">
        <f t="shared" si="55"/>
        <v>-5470983</v>
      </c>
    </row>
    <row r="3573" spans="1:6" x14ac:dyDescent="0.35">
      <c r="A3573" s="3" t="s">
        <v>16926</v>
      </c>
      <c r="B3573">
        <v>6500000</v>
      </c>
      <c r="C3573">
        <v>64148</v>
      </c>
      <c r="D3573">
        <f t="shared" si="55"/>
        <v>-6435852</v>
      </c>
    </row>
    <row r="3574" spans="1:6" x14ac:dyDescent="0.35">
      <c r="A3574" s="3" t="s">
        <v>16931</v>
      </c>
      <c r="B3574">
        <v>6500000</v>
      </c>
      <c r="C3574">
        <v>66637</v>
      </c>
      <c r="D3574">
        <f t="shared" si="55"/>
        <v>-6433363</v>
      </c>
    </row>
    <row r="3575" spans="1:6" hidden="1" x14ac:dyDescent="0.35">
      <c r="A3575" s="3" t="s">
        <v>16936</v>
      </c>
      <c r="B3575">
        <v>6500000</v>
      </c>
      <c r="D3575">
        <f t="shared" si="55"/>
        <v>-6500000</v>
      </c>
      <c r="E3575"/>
      <c r="F3575"/>
    </row>
    <row r="3576" spans="1:6" x14ac:dyDescent="0.35">
      <c r="A3576" s="3" t="s">
        <v>16939</v>
      </c>
      <c r="B3576">
        <v>4500000</v>
      </c>
      <c r="C3576">
        <v>871577</v>
      </c>
      <c r="D3576">
        <f t="shared" si="55"/>
        <v>-3628423</v>
      </c>
    </row>
    <row r="3577" spans="1:6" x14ac:dyDescent="0.35">
      <c r="A3577" s="3" t="s">
        <v>16942</v>
      </c>
      <c r="B3577">
        <v>6500000</v>
      </c>
      <c r="C3577">
        <v>38400000</v>
      </c>
      <c r="D3577">
        <f t="shared" si="55"/>
        <v>31900000</v>
      </c>
    </row>
    <row r="3578" spans="1:6" x14ac:dyDescent="0.35">
      <c r="A3578" s="3" t="s">
        <v>16948</v>
      </c>
      <c r="B3578">
        <v>4800000</v>
      </c>
      <c r="C3578">
        <v>4063859</v>
      </c>
      <c r="D3578">
        <f t="shared" si="55"/>
        <v>-736141</v>
      </c>
    </row>
    <row r="3579" spans="1:6" x14ac:dyDescent="0.35">
      <c r="A3579" s="3" t="s">
        <v>16952</v>
      </c>
      <c r="B3579">
        <v>10000000</v>
      </c>
      <c r="C3579">
        <v>449558</v>
      </c>
      <c r="D3579">
        <f t="shared" si="55"/>
        <v>-9550442</v>
      </c>
    </row>
    <row r="3580" spans="1:6" hidden="1" x14ac:dyDescent="0.35">
      <c r="A3580" s="3" t="s">
        <v>16959</v>
      </c>
      <c r="B3580">
        <v>4000000</v>
      </c>
      <c r="D3580">
        <f t="shared" si="55"/>
        <v>-4000000</v>
      </c>
      <c r="E3580"/>
      <c r="F3580"/>
    </row>
    <row r="3581" spans="1:6" hidden="1" x14ac:dyDescent="0.35">
      <c r="A3581" s="3" t="s">
        <v>16965</v>
      </c>
      <c r="D3581">
        <f t="shared" si="55"/>
        <v>0</v>
      </c>
      <c r="E3581"/>
      <c r="F3581"/>
    </row>
    <row r="3582" spans="1:6" x14ac:dyDescent="0.35">
      <c r="A3582" s="3" t="s">
        <v>16968</v>
      </c>
      <c r="B3582">
        <v>6000000</v>
      </c>
      <c r="C3582">
        <v>2122561</v>
      </c>
      <c r="D3582">
        <f t="shared" si="55"/>
        <v>-3877439</v>
      </c>
    </row>
    <row r="3583" spans="1:6" x14ac:dyDescent="0.35">
      <c r="A3583" s="3" t="s">
        <v>16973</v>
      </c>
      <c r="B3583">
        <v>6000000</v>
      </c>
      <c r="C3583">
        <v>181360000</v>
      </c>
      <c r="D3583">
        <f t="shared" si="55"/>
        <v>175360000</v>
      </c>
    </row>
    <row r="3584" spans="1:6" x14ac:dyDescent="0.35">
      <c r="A3584" s="3" t="s">
        <v>16976</v>
      </c>
      <c r="B3584">
        <v>6000000</v>
      </c>
      <c r="C3584">
        <v>137963328</v>
      </c>
      <c r="D3584">
        <f t="shared" si="55"/>
        <v>131963328</v>
      </c>
    </row>
    <row r="3585" spans="1:4" x14ac:dyDescent="0.35">
      <c r="A3585" s="3" t="s">
        <v>16982</v>
      </c>
      <c r="B3585">
        <v>6000000</v>
      </c>
      <c r="C3585">
        <v>119078393</v>
      </c>
      <c r="D3585">
        <f t="shared" si="55"/>
        <v>113078393</v>
      </c>
    </row>
    <row r="3586" spans="1:4" x14ac:dyDescent="0.35">
      <c r="A3586" s="3" t="s">
        <v>16990</v>
      </c>
      <c r="B3586">
        <v>6000000</v>
      </c>
      <c r="C3586">
        <v>102308900</v>
      </c>
      <c r="D3586">
        <f t="shared" si="55"/>
        <v>96308900</v>
      </c>
    </row>
    <row r="3587" spans="1:4" x14ac:dyDescent="0.35">
      <c r="A3587" s="3" t="s">
        <v>16998</v>
      </c>
      <c r="B3587">
        <v>6000000</v>
      </c>
      <c r="C3587">
        <v>102300000</v>
      </c>
      <c r="D3587">
        <f t="shared" si="55"/>
        <v>96300000</v>
      </c>
    </row>
    <row r="3588" spans="1:4" x14ac:dyDescent="0.35">
      <c r="A3588" s="3" t="s">
        <v>17002</v>
      </c>
      <c r="B3588">
        <v>6000000</v>
      </c>
      <c r="C3588">
        <v>54800000</v>
      </c>
      <c r="D3588">
        <f t="shared" ref="D3588:D3651" si="56">C3588-B3588</f>
        <v>48800000</v>
      </c>
    </row>
    <row r="3589" spans="1:4" x14ac:dyDescent="0.35">
      <c r="A3589" s="3" t="s">
        <v>1629</v>
      </c>
      <c r="B3589">
        <v>110000000</v>
      </c>
      <c r="C3589">
        <v>24004159</v>
      </c>
      <c r="D3589">
        <f t="shared" si="56"/>
        <v>-85995841</v>
      </c>
    </row>
    <row r="3590" spans="1:4" x14ac:dyDescent="0.35">
      <c r="A3590" s="3" t="s">
        <v>17008</v>
      </c>
      <c r="B3590">
        <v>6000000</v>
      </c>
      <c r="C3590">
        <v>43650000</v>
      </c>
      <c r="D3590">
        <f t="shared" si="56"/>
        <v>37650000</v>
      </c>
    </row>
    <row r="3591" spans="1:4" x14ac:dyDescent="0.35">
      <c r="A3591" s="3" t="s">
        <v>17012</v>
      </c>
      <c r="B3591">
        <v>6000000</v>
      </c>
      <c r="C3591">
        <v>39800000</v>
      </c>
      <c r="D3591">
        <f t="shared" si="56"/>
        <v>33800000</v>
      </c>
    </row>
    <row r="3592" spans="1:4" x14ac:dyDescent="0.35">
      <c r="A3592" s="3" t="s">
        <v>17016</v>
      </c>
      <c r="B3592">
        <v>6000000</v>
      </c>
      <c r="C3592">
        <v>27457409</v>
      </c>
      <c r="D3592">
        <f t="shared" si="56"/>
        <v>21457409</v>
      </c>
    </row>
    <row r="3593" spans="1:4" x14ac:dyDescent="0.35">
      <c r="A3593" s="3" t="s">
        <v>17019</v>
      </c>
      <c r="B3593">
        <v>6000000</v>
      </c>
      <c r="C3593">
        <v>25047631</v>
      </c>
      <c r="D3593">
        <f t="shared" si="56"/>
        <v>19047631</v>
      </c>
    </row>
    <row r="3594" spans="1:4" x14ac:dyDescent="0.35">
      <c r="A3594" s="3" t="s">
        <v>17022</v>
      </c>
      <c r="B3594">
        <v>6000000</v>
      </c>
      <c r="C3594">
        <v>23272306</v>
      </c>
      <c r="D3594">
        <f t="shared" si="56"/>
        <v>17272306</v>
      </c>
    </row>
    <row r="3595" spans="1:4" x14ac:dyDescent="0.35">
      <c r="A3595" s="3" t="s">
        <v>17028</v>
      </c>
      <c r="B3595">
        <v>8000000</v>
      </c>
      <c r="C3595">
        <v>22168359</v>
      </c>
      <c r="D3595">
        <f t="shared" si="56"/>
        <v>14168359</v>
      </c>
    </row>
    <row r="3596" spans="1:4" x14ac:dyDescent="0.35">
      <c r="A3596" s="3" t="s">
        <v>17032</v>
      </c>
      <c r="B3596">
        <v>6000000</v>
      </c>
      <c r="C3596">
        <v>21005329</v>
      </c>
      <c r="D3596">
        <f t="shared" si="56"/>
        <v>15005329</v>
      </c>
    </row>
    <row r="3597" spans="1:4" x14ac:dyDescent="0.35">
      <c r="A3597" s="3" t="s">
        <v>17037</v>
      </c>
      <c r="B3597">
        <v>6000000</v>
      </c>
      <c r="C3597">
        <v>26236603</v>
      </c>
      <c r="D3597">
        <f t="shared" si="56"/>
        <v>20236603</v>
      </c>
    </row>
    <row r="3598" spans="1:4" x14ac:dyDescent="0.35">
      <c r="A3598" s="3" t="s">
        <v>17043</v>
      </c>
      <c r="B3598">
        <v>8000000</v>
      </c>
      <c r="C3598">
        <v>20400000</v>
      </c>
      <c r="D3598">
        <f t="shared" si="56"/>
        <v>12400000</v>
      </c>
    </row>
    <row r="3599" spans="1:4" x14ac:dyDescent="0.35">
      <c r="A3599" s="3" t="s">
        <v>17047</v>
      </c>
      <c r="B3599">
        <v>6000000</v>
      </c>
      <c r="C3599">
        <v>18621249</v>
      </c>
      <c r="D3599">
        <f t="shared" si="56"/>
        <v>12621249</v>
      </c>
    </row>
    <row r="3600" spans="1:4" x14ac:dyDescent="0.35">
      <c r="A3600" s="3" t="s">
        <v>17050</v>
      </c>
      <c r="B3600">
        <v>6000000</v>
      </c>
      <c r="C3600">
        <v>25244700</v>
      </c>
      <c r="D3600">
        <f t="shared" si="56"/>
        <v>19244700</v>
      </c>
    </row>
    <row r="3601" spans="1:6" x14ac:dyDescent="0.35">
      <c r="A3601" s="3" t="s">
        <v>17055</v>
      </c>
      <c r="B3601">
        <v>6500000</v>
      </c>
      <c r="C3601">
        <v>14545844</v>
      </c>
      <c r="D3601">
        <f t="shared" si="56"/>
        <v>8045844</v>
      </c>
    </row>
    <row r="3602" spans="1:6" x14ac:dyDescent="0.35">
      <c r="A3602" s="3" t="s">
        <v>17059</v>
      </c>
      <c r="B3602">
        <v>6000000</v>
      </c>
      <c r="C3602">
        <v>13235267</v>
      </c>
      <c r="D3602">
        <f t="shared" si="56"/>
        <v>7235267</v>
      </c>
    </row>
    <row r="3603" spans="1:6" hidden="1" x14ac:dyDescent="0.35">
      <c r="A3603" s="3" t="s">
        <v>17063</v>
      </c>
      <c r="C3603">
        <v>12674183</v>
      </c>
      <c r="D3603">
        <f t="shared" si="56"/>
        <v>12674183</v>
      </c>
      <c r="E3603"/>
      <c r="F3603"/>
    </row>
    <row r="3604" spans="1:6" hidden="1" x14ac:dyDescent="0.35">
      <c r="A3604" s="3" t="s">
        <v>17067</v>
      </c>
      <c r="C3604">
        <v>17508936</v>
      </c>
      <c r="D3604">
        <f t="shared" si="56"/>
        <v>17508936</v>
      </c>
      <c r="E3604"/>
      <c r="F3604"/>
    </row>
    <row r="3605" spans="1:6" x14ac:dyDescent="0.35">
      <c r="A3605" s="3" t="s">
        <v>17070</v>
      </c>
      <c r="B3605">
        <v>6000000</v>
      </c>
      <c r="C3605">
        <v>12793213</v>
      </c>
      <c r="D3605">
        <f t="shared" si="56"/>
        <v>6793213</v>
      </c>
    </row>
    <row r="3606" spans="1:6" hidden="1" x14ac:dyDescent="0.35">
      <c r="A3606" s="3" t="s">
        <v>17073</v>
      </c>
      <c r="D3606">
        <f t="shared" si="56"/>
        <v>0</v>
      </c>
      <c r="E3606"/>
      <c r="F3606"/>
    </row>
    <row r="3607" spans="1:6" x14ac:dyDescent="0.35">
      <c r="A3607" s="3" t="s">
        <v>17076</v>
      </c>
      <c r="B3607">
        <v>9000000</v>
      </c>
      <c r="C3607">
        <v>11883495</v>
      </c>
      <c r="D3607">
        <f t="shared" si="56"/>
        <v>2883495</v>
      </c>
    </row>
    <row r="3608" spans="1:6" x14ac:dyDescent="0.35">
      <c r="A3608" s="3" t="s">
        <v>17081</v>
      </c>
      <c r="B3608">
        <v>6000000</v>
      </c>
      <c r="C3608">
        <v>11797927</v>
      </c>
      <c r="D3608">
        <f t="shared" si="56"/>
        <v>5797927</v>
      </c>
    </row>
    <row r="3609" spans="1:6" x14ac:dyDescent="0.35">
      <c r="A3609" s="3" t="s">
        <v>17085</v>
      </c>
      <c r="B3609">
        <v>6000000</v>
      </c>
      <c r="C3609">
        <v>17605861</v>
      </c>
      <c r="D3609">
        <f t="shared" si="56"/>
        <v>11605861</v>
      </c>
    </row>
    <row r="3610" spans="1:6" x14ac:dyDescent="0.35">
      <c r="A3610" s="3" t="s">
        <v>17091</v>
      </c>
      <c r="B3610">
        <v>3000000</v>
      </c>
      <c r="C3610">
        <v>11642254</v>
      </c>
      <c r="D3610">
        <f t="shared" si="56"/>
        <v>8642254</v>
      </c>
    </row>
    <row r="3611" spans="1:6" x14ac:dyDescent="0.35">
      <c r="A3611" s="3" t="s">
        <v>17095</v>
      </c>
      <c r="B3611">
        <v>5000000</v>
      </c>
      <c r="C3611">
        <v>9203192</v>
      </c>
      <c r="D3611">
        <f t="shared" si="56"/>
        <v>4203192</v>
      </c>
    </row>
    <row r="3612" spans="1:6" x14ac:dyDescent="0.35">
      <c r="A3612" s="3" t="s">
        <v>17102</v>
      </c>
      <c r="B3612">
        <v>6000000</v>
      </c>
      <c r="C3612">
        <v>7518876</v>
      </c>
      <c r="D3612">
        <f t="shared" si="56"/>
        <v>1518876</v>
      </c>
    </row>
    <row r="3613" spans="1:6" x14ac:dyDescent="0.35">
      <c r="A3613" s="3" t="s">
        <v>17105</v>
      </c>
      <c r="B3613">
        <v>6000000</v>
      </c>
      <c r="C3613">
        <v>8596914</v>
      </c>
      <c r="D3613">
        <f t="shared" si="56"/>
        <v>2596914</v>
      </c>
    </row>
    <row r="3614" spans="1:6" x14ac:dyDescent="0.35">
      <c r="A3614" s="3" t="s">
        <v>17110</v>
      </c>
      <c r="B3614">
        <v>6000000</v>
      </c>
      <c r="C3614">
        <v>6851636</v>
      </c>
      <c r="D3614">
        <f t="shared" si="56"/>
        <v>851636</v>
      </c>
    </row>
    <row r="3615" spans="1:6" x14ac:dyDescent="0.35">
      <c r="A3615" s="3" t="s">
        <v>17114</v>
      </c>
      <c r="B3615">
        <v>6000000</v>
      </c>
      <c r="C3615">
        <v>11434867</v>
      </c>
      <c r="D3615">
        <f t="shared" si="56"/>
        <v>5434867</v>
      </c>
    </row>
    <row r="3616" spans="1:6" x14ac:dyDescent="0.35">
      <c r="A3616" s="3" t="s">
        <v>17118</v>
      </c>
      <c r="B3616">
        <v>6000000</v>
      </c>
      <c r="C3616">
        <v>5895238</v>
      </c>
      <c r="D3616">
        <f t="shared" si="56"/>
        <v>-104762</v>
      </c>
    </row>
    <row r="3617" spans="1:6" x14ac:dyDescent="0.35">
      <c r="A3617" s="3" t="s">
        <v>17123</v>
      </c>
      <c r="B3617">
        <v>6000000</v>
      </c>
      <c r="C3617">
        <v>6670712</v>
      </c>
      <c r="D3617">
        <f t="shared" si="56"/>
        <v>670712</v>
      </c>
    </row>
    <row r="3618" spans="1:6" x14ac:dyDescent="0.35">
      <c r="A3618" s="3" t="s">
        <v>17128</v>
      </c>
      <c r="B3618">
        <v>6000000</v>
      </c>
      <c r="C3618">
        <v>5359774</v>
      </c>
      <c r="D3618">
        <f t="shared" si="56"/>
        <v>-640226</v>
      </c>
    </row>
    <row r="3619" spans="1:6" x14ac:dyDescent="0.35">
      <c r="A3619" s="3" t="s">
        <v>17133</v>
      </c>
      <c r="B3619">
        <v>6500000</v>
      </c>
      <c r="C3619">
        <v>4693919</v>
      </c>
      <c r="D3619">
        <f t="shared" si="56"/>
        <v>-1806081</v>
      </c>
    </row>
    <row r="3620" spans="1:6" x14ac:dyDescent="0.35">
      <c r="A3620" s="3" t="s">
        <v>17136</v>
      </c>
      <c r="B3620">
        <v>6000000</v>
      </c>
      <c r="C3620">
        <v>4859475</v>
      </c>
      <c r="D3620">
        <f t="shared" si="56"/>
        <v>-1140525</v>
      </c>
    </row>
    <row r="3621" spans="1:6" hidden="1" x14ac:dyDescent="0.35">
      <c r="A3621" s="3" t="s">
        <v>17140</v>
      </c>
      <c r="C3621">
        <v>4595000</v>
      </c>
      <c r="D3621">
        <f t="shared" si="56"/>
        <v>4595000</v>
      </c>
      <c r="E3621"/>
      <c r="F3621"/>
    </row>
    <row r="3622" spans="1:6" x14ac:dyDescent="0.35">
      <c r="A3622" s="3" t="s">
        <v>17146</v>
      </c>
      <c r="B3622">
        <v>6000000</v>
      </c>
      <c r="C3622">
        <v>4542775</v>
      </c>
      <c r="D3622">
        <f t="shared" si="56"/>
        <v>-1457225</v>
      </c>
    </row>
    <row r="3623" spans="1:6" x14ac:dyDescent="0.35">
      <c r="A3623" s="3" t="s">
        <v>17151</v>
      </c>
      <c r="B3623">
        <v>6000000</v>
      </c>
      <c r="C3623">
        <v>3588432</v>
      </c>
      <c r="D3623">
        <f t="shared" si="56"/>
        <v>-2411568</v>
      </c>
    </row>
    <row r="3624" spans="1:6" x14ac:dyDescent="0.35">
      <c r="A3624" s="3" t="s">
        <v>17155</v>
      </c>
      <c r="B3624">
        <v>6000000</v>
      </c>
      <c r="C3624">
        <v>4394936</v>
      </c>
      <c r="D3624">
        <f t="shared" si="56"/>
        <v>-1605064</v>
      </c>
    </row>
    <row r="3625" spans="1:6" hidden="1" x14ac:dyDescent="0.35">
      <c r="A3625" s="3" t="s">
        <v>17160</v>
      </c>
      <c r="D3625">
        <f t="shared" si="56"/>
        <v>0</v>
      </c>
      <c r="E3625"/>
      <c r="F3625"/>
    </row>
    <row r="3626" spans="1:6" x14ac:dyDescent="0.35">
      <c r="A3626" s="3" t="s">
        <v>17165</v>
      </c>
      <c r="B3626">
        <v>6000000</v>
      </c>
      <c r="C3626">
        <v>3029081</v>
      </c>
      <c r="D3626">
        <f t="shared" si="56"/>
        <v>-2970919</v>
      </c>
    </row>
    <row r="3627" spans="1:6" x14ac:dyDescent="0.35">
      <c r="A3627" s="3" t="s">
        <v>17169</v>
      </c>
      <c r="B3627">
        <v>6000000</v>
      </c>
      <c r="C3627">
        <v>3273588</v>
      </c>
      <c r="D3627">
        <f t="shared" si="56"/>
        <v>-2726412</v>
      </c>
    </row>
    <row r="3628" spans="1:6" hidden="1" x14ac:dyDescent="0.35">
      <c r="A3628" s="3" t="s">
        <v>17176</v>
      </c>
      <c r="D3628">
        <f t="shared" si="56"/>
        <v>0</v>
      </c>
      <c r="E3628"/>
      <c r="F3628"/>
    </row>
    <row r="3629" spans="1:6" x14ac:dyDescent="0.35">
      <c r="A3629" s="3" t="s">
        <v>17180</v>
      </c>
      <c r="B3629">
        <v>6000000</v>
      </c>
      <c r="C3629">
        <v>2207975</v>
      </c>
      <c r="D3629">
        <f t="shared" si="56"/>
        <v>-3792025</v>
      </c>
    </row>
    <row r="3630" spans="1:6" x14ac:dyDescent="0.35">
      <c r="A3630" s="3" t="s">
        <v>17185</v>
      </c>
      <c r="B3630">
        <v>6000000</v>
      </c>
      <c r="C3630">
        <v>2025238</v>
      </c>
      <c r="D3630">
        <f t="shared" si="56"/>
        <v>-3974762</v>
      </c>
    </row>
    <row r="3631" spans="1:6" hidden="1" x14ac:dyDescent="0.35">
      <c r="A3631" s="3" t="s">
        <v>17190</v>
      </c>
      <c r="C3631">
        <v>1028337</v>
      </c>
      <c r="D3631">
        <f t="shared" si="56"/>
        <v>1028337</v>
      </c>
      <c r="E3631"/>
      <c r="F3631"/>
    </row>
    <row r="3632" spans="1:6" hidden="1" x14ac:dyDescent="0.35">
      <c r="A3632" s="3" t="s">
        <v>17197</v>
      </c>
      <c r="B3632">
        <v>6244087</v>
      </c>
      <c r="D3632">
        <f t="shared" si="56"/>
        <v>-6244087</v>
      </c>
      <c r="E3632"/>
      <c r="F3632"/>
    </row>
    <row r="3633" spans="1:6" x14ac:dyDescent="0.35">
      <c r="A3633" s="3" t="s">
        <v>17201</v>
      </c>
      <c r="B3633">
        <v>6000000</v>
      </c>
      <c r="C3633">
        <v>2077046</v>
      </c>
      <c r="D3633">
        <f t="shared" si="56"/>
        <v>-3922954</v>
      </c>
    </row>
    <row r="3634" spans="1:6" hidden="1" x14ac:dyDescent="0.35">
      <c r="A3634" s="3" t="s">
        <v>17208</v>
      </c>
      <c r="B3634">
        <v>6000000</v>
      </c>
      <c r="D3634">
        <f t="shared" si="56"/>
        <v>-6000000</v>
      </c>
      <c r="E3634"/>
      <c r="F3634"/>
    </row>
    <row r="3635" spans="1:6" hidden="1" x14ac:dyDescent="0.35">
      <c r="A3635" s="3" t="s">
        <v>17213</v>
      </c>
      <c r="C3635">
        <v>267194</v>
      </c>
      <c r="D3635">
        <f t="shared" si="56"/>
        <v>267194</v>
      </c>
      <c r="E3635"/>
      <c r="F3635"/>
    </row>
    <row r="3636" spans="1:6" x14ac:dyDescent="0.35">
      <c r="A3636" s="3" t="s">
        <v>17219</v>
      </c>
      <c r="B3636">
        <v>6000000</v>
      </c>
      <c r="C3636">
        <v>869325</v>
      </c>
      <c r="D3636">
        <f t="shared" si="56"/>
        <v>-5130675</v>
      </c>
    </row>
    <row r="3637" spans="1:6" x14ac:dyDescent="0.35">
      <c r="A3637" s="3" t="s">
        <v>17225</v>
      </c>
      <c r="B3637">
        <v>6000000</v>
      </c>
      <c r="C3637">
        <v>399611</v>
      </c>
      <c r="D3637">
        <f t="shared" si="56"/>
        <v>-5600389</v>
      </c>
    </row>
    <row r="3638" spans="1:6" hidden="1" x14ac:dyDescent="0.35">
      <c r="A3638" s="3" t="s">
        <v>17230</v>
      </c>
      <c r="C3638">
        <v>181798</v>
      </c>
      <c r="D3638">
        <f t="shared" si="56"/>
        <v>181798</v>
      </c>
      <c r="E3638"/>
      <c r="F3638"/>
    </row>
    <row r="3639" spans="1:6" x14ac:dyDescent="0.35">
      <c r="A3639" s="3" t="s">
        <v>17234</v>
      </c>
      <c r="B3639">
        <v>6000000</v>
      </c>
      <c r="C3639">
        <v>115862</v>
      </c>
      <c r="D3639">
        <f t="shared" si="56"/>
        <v>-5884138</v>
      </c>
    </row>
    <row r="3640" spans="1:6" x14ac:dyDescent="0.35">
      <c r="A3640" s="3" t="s">
        <v>17238</v>
      </c>
      <c r="B3640">
        <v>6000000</v>
      </c>
      <c r="C3640">
        <v>1346503</v>
      </c>
      <c r="D3640">
        <f t="shared" si="56"/>
        <v>-4653497</v>
      </c>
    </row>
    <row r="3641" spans="1:6" x14ac:dyDescent="0.35">
      <c r="A3641" s="3" t="s">
        <v>17243</v>
      </c>
      <c r="B3641">
        <v>6000000</v>
      </c>
      <c r="C3641">
        <v>117560</v>
      </c>
      <c r="D3641">
        <f t="shared" si="56"/>
        <v>-5882440</v>
      </c>
    </row>
    <row r="3642" spans="1:6" x14ac:dyDescent="0.35">
      <c r="A3642" s="3" t="s">
        <v>17247</v>
      </c>
      <c r="B3642">
        <v>6000000</v>
      </c>
      <c r="C3642">
        <v>54606</v>
      </c>
      <c r="D3642">
        <f t="shared" si="56"/>
        <v>-5945394</v>
      </c>
    </row>
    <row r="3643" spans="1:6" hidden="1" x14ac:dyDescent="0.35">
      <c r="A3643" s="3" t="s">
        <v>17252</v>
      </c>
      <c r="B3643">
        <v>7840000</v>
      </c>
      <c r="D3643">
        <f t="shared" si="56"/>
        <v>-7840000</v>
      </c>
      <c r="E3643"/>
      <c r="F3643"/>
    </row>
    <row r="3644" spans="1:6" x14ac:dyDescent="0.35">
      <c r="A3644" s="3" t="s">
        <v>17256</v>
      </c>
      <c r="B3644">
        <v>6000000</v>
      </c>
      <c r="C3644">
        <v>36497</v>
      </c>
      <c r="D3644">
        <f t="shared" si="56"/>
        <v>-5963503</v>
      </c>
    </row>
    <row r="3645" spans="1:6" hidden="1" x14ac:dyDescent="0.35">
      <c r="A3645" s="3" t="s">
        <v>17261</v>
      </c>
      <c r="C3645">
        <v>23807</v>
      </c>
      <c r="D3645">
        <f t="shared" si="56"/>
        <v>23807</v>
      </c>
      <c r="E3645"/>
      <c r="F3645"/>
    </row>
    <row r="3646" spans="1:6" hidden="1" x14ac:dyDescent="0.35">
      <c r="A3646" s="3" t="s">
        <v>17266</v>
      </c>
      <c r="B3646">
        <v>6000000</v>
      </c>
      <c r="D3646">
        <f t="shared" si="56"/>
        <v>-6000000</v>
      </c>
      <c r="E3646"/>
      <c r="F3646"/>
    </row>
    <row r="3647" spans="1:6" hidden="1" x14ac:dyDescent="0.35">
      <c r="A3647" s="3" t="s">
        <v>17271</v>
      </c>
      <c r="B3647">
        <v>8600000</v>
      </c>
      <c r="D3647">
        <f t="shared" si="56"/>
        <v>-8600000</v>
      </c>
      <c r="E3647"/>
      <c r="F3647"/>
    </row>
    <row r="3648" spans="1:6" hidden="1" x14ac:dyDescent="0.35">
      <c r="A3648" s="3" t="s">
        <v>17275</v>
      </c>
      <c r="D3648">
        <f t="shared" si="56"/>
        <v>0</v>
      </c>
      <c r="E3648"/>
      <c r="F3648"/>
    </row>
    <row r="3649" spans="1:6" x14ac:dyDescent="0.35">
      <c r="A3649" s="3" t="s">
        <v>17279</v>
      </c>
      <c r="B3649">
        <v>12000000</v>
      </c>
      <c r="C3649">
        <v>65804</v>
      </c>
      <c r="D3649">
        <f t="shared" si="56"/>
        <v>-11934196</v>
      </c>
    </row>
    <row r="3650" spans="1:6" hidden="1" x14ac:dyDescent="0.35">
      <c r="A3650" s="3" t="s">
        <v>17282</v>
      </c>
      <c r="B3650">
        <v>6000000</v>
      </c>
      <c r="D3650">
        <f t="shared" si="56"/>
        <v>-6000000</v>
      </c>
      <c r="E3650"/>
      <c r="F3650"/>
    </row>
    <row r="3651" spans="1:6" hidden="1" x14ac:dyDescent="0.35">
      <c r="A3651" s="3" t="s">
        <v>17288</v>
      </c>
      <c r="B3651">
        <v>6000000</v>
      </c>
      <c r="D3651">
        <f t="shared" si="56"/>
        <v>-6000000</v>
      </c>
      <c r="E3651"/>
      <c r="F3651"/>
    </row>
    <row r="3652" spans="1:6" hidden="1" x14ac:dyDescent="0.35">
      <c r="A3652" s="3" t="s">
        <v>17292</v>
      </c>
      <c r="D3652">
        <f t="shared" ref="D3652:D3715" si="57">C3652-B3652</f>
        <v>0</v>
      </c>
      <c r="E3652"/>
      <c r="F3652"/>
    </row>
    <row r="3653" spans="1:6" hidden="1" x14ac:dyDescent="0.35">
      <c r="A3653" s="3" t="s">
        <v>17297</v>
      </c>
      <c r="B3653">
        <v>5952000</v>
      </c>
      <c r="D3653">
        <f t="shared" si="57"/>
        <v>-5952000</v>
      </c>
      <c r="E3653"/>
      <c r="F3653"/>
    </row>
    <row r="3654" spans="1:6" x14ac:dyDescent="0.35">
      <c r="A3654" s="3" t="s">
        <v>17302</v>
      </c>
      <c r="B3654">
        <v>5300000</v>
      </c>
      <c r="C3654">
        <v>3895664</v>
      </c>
      <c r="D3654">
        <f t="shared" si="57"/>
        <v>-1404336</v>
      </c>
    </row>
    <row r="3655" spans="1:6" x14ac:dyDescent="0.35">
      <c r="A3655" s="3" t="s">
        <v>17307</v>
      </c>
      <c r="B3655">
        <v>6000000</v>
      </c>
      <c r="C3655">
        <v>20200</v>
      </c>
      <c r="D3655">
        <f t="shared" si="57"/>
        <v>-5979800</v>
      </c>
    </row>
    <row r="3656" spans="1:6" x14ac:dyDescent="0.35">
      <c r="A3656" s="3" t="s">
        <v>5329</v>
      </c>
      <c r="B3656">
        <v>50000000</v>
      </c>
      <c r="C3656">
        <v>31874869</v>
      </c>
      <c r="D3656">
        <f t="shared" si="57"/>
        <v>-18125131</v>
      </c>
    </row>
    <row r="3657" spans="1:6" x14ac:dyDescent="0.35">
      <c r="A3657" s="3" t="s">
        <v>17314</v>
      </c>
      <c r="B3657">
        <v>4000000</v>
      </c>
      <c r="C3657">
        <v>542860</v>
      </c>
      <c r="D3657">
        <f t="shared" si="57"/>
        <v>-3457140</v>
      </c>
    </row>
    <row r="3658" spans="1:6" hidden="1" x14ac:dyDescent="0.35">
      <c r="A3658" s="3" t="s">
        <v>17319</v>
      </c>
      <c r="B3658">
        <v>6000000</v>
      </c>
      <c r="D3658">
        <f t="shared" si="57"/>
        <v>-6000000</v>
      </c>
      <c r="E3658"/>
      <c r="F3658"/>
    </row>
    <row r="3659" spans="1:6" hidden="1" x14ac:dyDescent="0.35">
      <c r="A3659" s="3" t="s">
        <v>17324</v>
      </c>
      <c r="B3659">
        <v>6700000</v>
      </c>
      <c r="D3659">
        <f t="shared" si="57"/>
        <v>-6700000</v>
      </c>
      <c r="E3659"/>
      <c r="F3659"/>
    </row>
    <row r="3660" spans="1:6" hidden="1" x14ac:dyDescent="0.35">
      <c r="A3660" s="3" t="s">
        <v>17329</v>
      </c>
      <c r="C3660">
        <v>15059</v>
      </c>
      <c r="D3660">
        <f t="shared" si="57"/>
        <v>15059</v>
      </c>
      <c r="E3660"/>
      <c r="F3660"/>
    </row>
    <row r="3661" spans="1:6" x14ac:dyDescent="0.35">
      <c r="A3661" s="3" t="s">
        <v>17335</v>
      </c>
      <c r="B3661">
        <v>200000000</v>
      </c>
      <c r="C3661">
        <v>11905519</v>
      </c>
      <c r="D3661">
        <f t="shared" si="57"/>
        <v>-188094481</v>
      </c>
    </row>
    <row r="3662" spans="1:6" hidden="1" x14ac:dyDescent="0.35">
      <c r="A3662" s="3" t="s">
        <v>17340</v>
      </c>
      <c r="C3662">
        <v>69582</v>
      </c>
      <c r="D3662">
        <f t="shared" si="57"/>
        <v>69582</v>
      </c>
      <c r="E3662"/>
      <c r="F3662"/>
    </row>
    <row r="3663" spans="1:6" hidden="1" x14ac:dyDescent="0.35">
      <c r="A3663" s="3" t="s">
        <v>17345</v>
      </c>
      <c r="D3663">
        <f t="shared" si="57"/>
        <v>0</v>
      </c>
      <c r="E3663"/>
      <c r="F3663"/>
    </row>
    <row r="3664" spans="1:6" x14ac:dyDescent="0.35">
      <c r="A3664" s="3" t="s">
        <v>17350</v>
      </c>
      <c r="B3664">
        <v>3500159</v>
      </c>
      <c r="C3664">
        <v>32541719</v>
      </c>
      <c r="D3664">
        <f t="shared" si="57"/>
        <v>29041560</v>
      </c>
    </row>
    <row r="3665" spans="1:6" x14ac:dyDescent="0.35">
      <c r="A3665" s="3" t="s">
        <v>17354</v>
      </c>
      <c r="B3665">
        <v>5600000</v>
      </c>
      <c r="C3665">
        <v>3064356</v>
      </c>
      <c r="D3665">
        <f t="shared" si="57"/>
        <v>-2535644</v>
      </c>
    </row>
    <row r="3666" spans="1:6" x14ac:dyDescent="0.35">
      <c r="A3666" s="3" t="s">
        <v>17360</v>
      </c>
      <c r="B3666">
        <v>5600000</v>
      </c>
      <c r="C3666">
        <v>7009668</v>
      </c>
      <c r="D3666">
        <f t="shared" si="57"/>
        <v>1409668</v>
      </c>
    </row>
    <row r="3667" spans="1:6" hidden="1" x14ac:dyDescent="0.35">
      <c r="A3667" s="3" t="s">
        <v>17367</v>
      </c>
      <c r="C3667">
        <v>352684</v>
      </c>
      <c r="D3667">
        <f t="shared" si="57"/>
        <v>352684</v>
      </c>
      <c r="E3667"/>
      <c r="F3667"/>
    </row>
    <row r="3668" spans="1:6" x14ac:dyDescent="0.35">
      <c r="A3668" s="3" t="s">
        <v>17373</v>
      </c>
      <c r="B3668">
        <v>5600000</v>
      </c>
      <c r="C3668">
        <v>27024</v>
      </c>
      <c r="D3668">
        <f t="shared" si="57"/>
        <v>-5572976</v>
      </c>
    </row>
    <row r="3669" spans="1:6" hidden="1" x14ac:dyDescent="0.35">
      <c r="A3669" s="3" t="s">
        <v>17380</v>
      </c>
      <c r="C3669">
        <v>531806</v>
      </c>
      <c r="D3669">
        <f t="shared" si="57"/>
        <v>531806</v>
      </c>
      <c r="E3669"/>
      <c r="F3669"/>
    </row>
    <row r="3670" spans="1:6" x14ac:dyDescent="0.35">
      <c r="A3670" s="3" t="s">
        <v>17384</v>
      </c>
      <c r="B3670">
        <v>5500000</v>
      </c>
      <c r="C3670">
        <v>159600000</v>
      </c>
      <c r="D3670">
        <f t="shared" si="57"/>
        <v>154100000</v>
      </c>
    </row>
    <row r="3671" spans="1:6" x14ac:dyDescent="0.35">
      <c r="A3671" s="3" t="s">
        <v>17387</v>
      </c>
      <c r="B3671">
        <v>5500000</v>
      </c>
      <c r="C3671">
        <v>58800000</v>
      </c>
      <c r="D3671">
        <f t="shared" si="57"/>
        <v>53300000</v>
      </c>
    </row>
    <row r="3672" spans="1:6" x14ac:dyDescent="0.35">
      <c r="A3672" s="3" t="s">
        <v>17391</v>
      </c>
      <c r="B3672">
        <v>5500000</v>
      </c>
      <c r="C3672">
        <v>50382128</v>
      </c>
      <c r="D3672">
        <f t="shared" si="57"/>
        <v>44882128</v>
      </c>
    </row>
    <row r="3673" spans="1:6" x14ac:dyDescent="0.35">
      <c r="A3673" s="3" t="s">
        <v>17394</v>
      </c>
      <c r="B3673">
        <v>5500000</v>
      </c>
      <c r="C3673">
        <v>35811509</v>
      </c>
      <c r="D3673">
        <f t="shared" si="57"/>
        <v>30311509</v>
      </c>
    </row>
    <row r="3674" spans="1:6" x14ac:dyDescent="0.35">
      <c r="A3674" s="3" t="s">
        <v>17398</v>
      </c>
      <c r="B3674">
        <v>3000000</v>
      </c>
      <c r="C3674">
        <v>24475193</v>
      </c>
      <c r="D3674">
        <f t="shared" si="57"/>
        <v>21475193</v>
      </c>
    </row>
    <row r="3675" spans="1:6" hidden="1" x14ac:dyDescent="0.35">
      <c r="A3675" s="3" t="s">
        <v>17403</v>
      </c>
      <c r="B3675">
        <v>5500000</v>
      </c>
      <c r="D3675">
        <f t="shared" si="57"/>
        <v>-5500000</v>
      </c>
      <c r="E3675"/>
      <c r="F3675"/>
    </row>
    <row r="3676" spans="1:6" x14ac:dyDescent="0.35">
      <c r="A3676" s="3" t="s">
        <v>17407</v>
      </c>
      <c r="B3676">
        <v>7000000</v>
      </c>
      <c r="C3676">
        <v>6200756</v>
      </c>
      <c r="D3676">
        <f t="shared" si="57"/>
        <v>-799244</v>
      </c>
    </row>
    <row r="3677" spans="1:6" x14ac:dyDescent="0.35">
      <c r="A3677" s="3" t="s">
        <v>17410</v>
      </c>
      <c r="B3677">
        <v>5500000</v>
      </c>
      <c r="C3677">
        <v>1292119</v>
      </c>
      <c r="D3677">
        <f t="shared" si="57"/>
        <v>-4207881</v>
      </c>
    </row>
    <row r="3678" spans="1:6" hidden="1" x14ac:dyDescent="0.35">
      <c r="A3678" s="3" t="s">
        <v>17416</v>
      </c>
      <c r="D3678">
        <f t="shared" si="57"/>
        <v>0</v>
      </c>
      <c r="E3678"/>
      <c r="F3678"/>
    </row>
    <row r="3679" spans="1:6" x14ac:dyDescent="0.35">
      <c r="A3679" s="3" t="s">
        <v>17422</v>
      </c>
      <c r="B3679">
        <v>5500000</v>
      </c>
      <c r="C3679">
        <v>3629758</v>
      </c>
      <c r="D3679">
        <f t="shared" si="57"/>
        <v>-1870242</v>
      </c>
    </row>
    <row r="3680" spans="1:6" x14ac:dyDescent="0.35">
      <c r="A3680" s="3" t="s">
        <v>17428</v>
      </c>
      <c r="B3680">
        <v>5000000</v>
      </c>
      <c r="C3680">
        <v>6239558</v>
      </c>
      <c r="D3680">
        <f t="shared" si="57"/>
        <v>1239558</v>
      </c>
    </row>
    <row r="3681" spans="1:6" x14ac:dyDescent="0.35">
      <c r="A3681" s="3" t="s">
        <v>17433</v>
      </c>
      <c r="B3681">
        <v>5000000</v>
      </c>
      <c r="C3681">
        <v>1056102</v>
      </c>
      <c r="D3681">
        <f t="shared" si="57"/>
        <v>-3943898</v>
      </c>
    </row>
    <row r="3682" spans="1:6" x14ac:dyDescent="0.35">
      <c r="A3682" s="3" t="s">
        <v>17437</v>
      </c>
      <c r="B3682">
        <v>6500000</v>
      </c>
      <c r="C3682">
        <v>27545445</v>
      </c>
      <c r="D3682">
        <f t="shared" si="57"/>
        <v>21045445</v>
      </c>
    </row>
    <row r="3683" spans="1:6" x14ac:dyDescent="0.35">
      <c r="A3683" s="3" t="s">
        <v>17442</v>
      </c>
      <c r="B3683">
        <v>5500000</v>
      </c>
      <c r="C3683">
        <v>56007</v>
      </c>
      <c r="D3683">
        <f t="shared" si="57"/>
        <v>-5443993</v>
      </c>
    </row>
    <row r="3684" spans="1:6" x14ac:dyDescent="0.35">
      <c r="A3684" s="3" t="s">
        <v>17448</v>
      </c>
      <c r="B3684">
        <v>3850000</v>
      </c>
      <c r="C3684">
        <v>611709</v>
      </c>
      <c r="D3684">
        <f t="shared" si="57"/>
        <v>-3238291</v>
      </c>
    </row>
    <row r="3685" spans="1:6" hidden="1" x14ac:dyDescent="0.35">
      <c r="A3685" s="3" t="s">
        <v>17453</v>
      </c>
      <c r="C3685">
        <v>753501</v>
      </c>
      <c r="D3685">
        <f t="shared" si="57"/>
        <v>753501</v>
      </c>
      <c r="E3685"/>
      <c r="F3685"/>
    </row>
    <row r="3686" spans="1:6" x14ac:dyDescent="0.35">
      <c r="A3686" s="3" t="s">
        <v>17459</v>
      </c>
      <c r="B3686">
        <v>5500000</v>
      </c>
      <c r="C3686">
        <v>22770</v>
      </c>
      <c r="D3686">
        <f t="shared" si="57"/>
        <v>-5477230</v>
      </c>
    </row>
    <row r="3687" spans="1:6" hidden="1" x14ac:dyDescent="0.35">
      <c r="A3687" s="3" t="s">
        <v>17465</v>
      </c>
      <c r="C3687">
        <v>2197331</v>
      </c>
      <c r="D3687">
        <f t="shared" si="57"/>
        <v>2197331</v>
      </c>
      <c r="E3687"/>
      <c r="F3687"/>
    </row>
    <row r="3688" spans="1:6" hidden="1" x14ac:dyDescent="0.35">
      <c r="A3688" s="3" t="s">
        <v>17470</v>
      </c>
      <c r="D3688">
        <f t="shared" si="57"/>
        <v>0</v>
      </c>
      <c r="E3688"/>
      <c r="F3688"/>
    </row>
    <row r="3689" spans="1:6" x14ac:dyDescent="0.35">
      <c r="A3689" s="3" t="s">
        <v>17476</v>
      </c>
      <c r="B3689">
        <v>9000000</v>
      </c>
      <c r="C3689">
        <v>27445</v>
      </c>
      <c r="D3689">
        <f t="shared" si="57"/>
        <v>-8972555</v>
      </c>
    </row>
    <row r="3690" spans="1:6" x14ac:dyDescent="0.35">
      <c r="A3690" s="3" t="s">
        <v>17480</v>
      </c>
      <c r="B3690">
        <v>5250000</v>
      </c>
      <c r="C3690">
        <v>766487</v>
      </c>
      <c r="D3690">
        <f t="shared" si="57"/>
        <v>-4483513</v>
      </c>
    </row>
    <row r="3691" spans="1:6" hidden="1" x14ac:dyDescent="0.35">
      <c r="A3691" s="3" t="s">
        <v>17485</v>
      </c>
      <c r="C3691">
        <v>18434</v>
      </c>
      <c r="D3691">
        <f t="shared" si="57"/>
        <v>18434</v>
      </c>
      <c r="E3691"/>
      <c r="F3691"/>
    </row>
    <row r="3692" spans="1:6" x14ac:dyDescent="0.35">
      <c r="A3692" s="3" t="s">
        <v>17490</v>
      </c>
      <c r="B3692">
        <v>30300000</v>
      </c>
      <c r="C3692">
        <v>1196752</v>
      </c>
      <c r="D3692">
        <f t="shared" si="57"/>
        <v>-29103248</v>
      </c>
    </row>
    <row r="3693" spans="1:6" hidden="1" x14ac:dyDescent="0.35">
      <c r="A3693" s="3" t="s">
        <v>17497</v>
      </c>
      <c r="B3693">
        <v>4000000</v>
      </c>
      <c r="D3693">
        <f t="shared" si="57"/>
        <v>-4000000</v>
      </c>
      <c r="E3693"/>
      <c r="F3693"/>
    </row>
    <row r="3694" spans="1:6" x14ac:dyDescent="0.35">
      <c r="A3694" s="3" t="s">
        <v>17502</v>
      </c>
      <c r="B3694">
        <v>6000000</v>
      </c>
      <c r="C3694">
        <v>795126</v>
      </c>
      <c r="D3694">
        <f t="shared" si="57"/>
        <v>-5204874</v>
      </c>
    </row>
    <row r="3695" spans="1:6" hidden="1" x14ac:dyDescent="0.35">
      <c r="A3695" s="3" t="s">
        <v>17507</v>
      </c>
      <c r="B3695">
        <v>5500000</v>
      </c>
      <c r="D3695">
        <f t="shared" si="57"/>
        <v>-5500000</v>
      </c>
      <c r="E3695"/>
      <c r="F3695"/>
    </row>
    <row r="3696" spans="1:6" hidden="1" x14ac:dyDescent="0.35">
      <c r="A3696" s="3" t="s">
        <v>17512</v>
      </c>
      <c r="B3696">
        <v>5100000</v>
      </c>
      <c r="D3696">
        <f t="shared" si="57"/>
        <v>-5100000</v>
      </c>
      <c r="E3696"/>
      <c r="F3696"/>
    </row>
    <row r="3697" spans="1:6" hidden="1" x14ac:dyDescent="0.35">
      <c r="A3697" s="3" t="s">
        <v>17518</v>
      </c>
      <c r="C3697">
        <v>563699</v>
      </c>
      <c r="D3697">
        <f t="shared" si="57"/>
        <v>563699</v>
      </c>
      <c r="E3697"/>
      <c r="F3697"/>
    </row>
    <row r="3698" spans="1:6" x14ac:dyDescent="0.35">
      <c r="A3698" s="3" t="s">
        <v>17522</v>
      </c>
      <c r="B3698">
        <v>5000000</v>
      </c>
      <c r="C3698">
        <v>83574831</v>
      </c>
      <c r="D3698">
        <f t="shared" si="57"/>
        <v>78574831</v>
      </c>
    </row>
    <row r="3699" spans="1:6" x14ac:dyDescent="0.35">
      <c r="A3699" s="3" t="s">
        <v>17525</v>
      </c>
      <c r="B3699">
        <v>4000000</v>
      </c>
      <c r="C3699">
        <v>87025093</v>
      </c>
      <c r="D3699">
        <f t="shared" si="57"/>
        <v>83025093</v>
      </c>
    </row>
    <row r="3700" spans="1:6" x14ac:dyDescent="0.35">
      <c r="A3700" s="3" t="s">
        <v>17530</v>
      </c>
      <c r="B3700">
        <v>15000000</v>
      </c>
      <c r="C3700">
        <v>71897215</v>
      </c>
      <c r="D3700">
        <f t="shared" si="57"/>
        <v>56897215</v>
      </c>
    </row>
    <row r="3701" spans="1:6" x14ac:dyDescent="0.35">
      <c r="A3701" s="3" t="s">
        <v>17535</v>
      </c>
      <c r="B3701">
        <v>5000000</v>
      </c>
      <c r="C3701">
        <v>64267897</v>
      </c>
      <c r="D3701">
        <f t="shared" si="57"/>
        <v>59267897</v>
      </c>
    </row>
    <row r="3702" spans="1:6" x14ac:dyDescent="0.35">
      <c r="A3702" s="3" t="s">
        <v>17540</v>
      </c>
      <c r="B3702">
        <v>4900000</v>
      </c>
      <c r="C3702">
        <v>56536016</v>
      </c>
      <c r="D3702">
        <f t="shared" si="57"/>
        <v>51636016</v>
      </c>
    </row>
    <row r="3703" spans="1:6" x14ac:dyDescent="0.35">
      <c r="A3703" s="3" t="s">
        <v>17544</v>
      </c>
      <c r="B3703">
        <v>5000000</v>
      </c>
      <c r="C3703">
        <v>104007828</v>
      </c>
      <c r="D3703">
        <f t="shared" si="57"/>
        <v>99007828</v>
      </c>
    </row>
    <row r="3704" spans="1:6" x14ac:dyDescent="0.35">
      <c r="A3704" s="3" t="s">
        <v>17549</v>
      </c>
      <c r="B3704">
        <v>5000000</v>
      </c>
      <c r="C3704">
        <v>50820940</v>
      </c>
      <c r="D3704">
        <f t="shared" si="57"/>
        <v>45820940</v>
      </c>
    </row>
    <row r="3705" spans="1:6" x14ac:dyDescent="0.35">
      <c r="A3705" s="3" t="s">
        <v>17554</v>
      </c>
      <c r="B3705">
        <v>4500000</v>
      </c>
      <c r="C3705">
        <v>44793200</v>
      </c>
      <c r="D3705">
        <f t="shared" si="57"/>
        <v>40293200</v>
      </c>
    </row>
    <row r="3706" spans="1:6" x14ac:dyDescent="0.35">
      <c r="A3706" s="3" t="s">
        <v>15053</v>
      </c>
      <c r="B3706">
        <v>5000000</v>
      </c>
      <c r="C3706">
        <v>43771291</v>
      </c>
      <c r="D3706">
        <f t="shared" si="57"/>
        <v>38771291</v>
      </c>
    </row>
    <row r="3707" spans="1:6" x14ac:dyDescent="0.35">
      <c r="A3707" s="3" t="s">
        <v>17560</v>
      </c>
      <c r="B3707">
        <v>5000000</v>
      </c>
      <c r="C3707">
        <v>44456509</v>
      </c>
      <c r="D3707">
        <f t="shared" si="57"/>
        <v>39456509</v>
      </c>
    </row>
    <row r="3708" spans="1:6" x14ac:dyDescent="0.35">
      <c r="A3708" s="3" t="s">
        <v>17566</v>
      </c>
      <c r="B3708">
        <v>5000000</v>
      </c>
      <c r="C3708">
        <v>53884821</v>
      </c>
      <c r="D3708">
        <f t="shared" si="57"/>
        <v>48884821</v>
      </c>
    </row>
    <row r="3709" spans="1:6" x14ac:dyDescent="0.35">
      <c r="A3709" s="3" t="s">
        <v>17571</v>
      </c>
      <c r="B3709">
        <v>5000000</v>
      </c>
      <c r="C3709">
        <v>36000000</v>
      </c>
      <c r="D3709">
        <f t="shared" si="57"/>
        <v>31000000</v>
      </c>
    </row>
    <row r="3710" spans="1:6" hidden="1" x14ac:dyDescent="0.35">
      <c r="A3710" s="3" t="s">
        <v>17575</v>
      </c>
      <c r="B3710">
        <v>5000000</v>
      </c>
      <c r="D3710">
        <f t="shared" si="57"/>
        <v>-5000000</v>
      </c>
      <c r="E3710"/>
      <c r="F3710"/>
    </row>
    <row r="3711" spans="1:6" x14ac:dyDescent="0.35">
      <c r="A3711" s="3" t="s">
        <v>17579</v>
      </c>
      <c r="B3711">
        <v>8500000</v>
      </c>
      <c r="C3711">
        <v>34872293</v>
      </c>
      <c r="D3711">
        <f t="shared" si="57"/>
        <v>26372293</v>
      </c>
    </row>
    <row r="3712" spans="1:6" x14ac:dyDescent="0.35">
      <c r="A3712" s="3" t="s">
        <v>17583</v>
      </c>
      <c r="B3712">
        <v>4500000</v>
      </c>
      <c r="C3712">
        <v>34468224</v>
      </c>
      <c r="D3712">
        <f t="shared" si="57"/>
        <v>29968224</v>
      </c>
    </row>
    <row r="3713" spans="1:6" hidden="1" x14ac:dyDescent="0.35">
      <c r="A3713" s="3" t="s">
        <v>17588</v>
      </c>
      <c r="B3713">
        <v>5000000</v>
      </c>
      <c r="D3713">
        <f t="shared" si="57"/>
        <v>-5000000</v>
      </c>
      <c r="E3713"/>
      <c r="F3713"/>
    </row>
    <row r="3714" spans="1:6" x14ac:dyDescent="0.35">
      <c r="A3714" s="3" t="s">
        <v>17595</v>
      </c>
      <c r="B3714">
        <v>5000000</v>
      </c>
      <c r="C3714">
        <v>32453345</v>
      </c>
      <c r="D3714">
        <f t="shared" si="57"/>
        <v>27453345</v>
      </c>
    </row>
    <row r="3715" spans="1:6" hidden="1" x14ac:dyDescent="0.35">
      <c r="A3715" s="3" t="s">
        <v>17599</v>
      </c>
      <c r="B3715">
        <v>5000000</v>
      </c>
      <c r="D3715">
        <f t="shared" si="57"/>
        <v>-5000000</v>
      </c>
      <c r="E3715"/>
      <c r="F3715"/>
    </row>
    <row r="3716" spans="1:6" x14ac:dyDescent="0.35">
      <c r="A3716" s="3" t="s">
        <v>17602</v>
      </c>
      <c r="B3716">
        <v>5000000</v>
      </c>
      <c r="C3716">
        <v>27296514</v>
      </c>
      <c r="D3716">
        <f t="shared" ref="D3716:D3779" si="58">C3716-B3716</f>
        <v>22296514</v>
      </c>
    </row>
    <row r="3717" spans="1:6" x14ac:dyDescent="0.35">
      <c r="A3717" s="3" t="s">
        <v>17606</v>
      </c>
      <c r="B3717">
        <v>3300000</v>
      </c>
      <c r="C3717">
        <v>25799043</v>
      </c>
      <c r="D3717">
        <f t="shared" si="58"/>
        <v>22499043</v>
      </c>
    </row>
    <row r="3718" spans="1:6" x14ac:dyDescent="0.35">
      <c r="A3718" s="3" t="s">
        <v>17609</v>
      </c>
      <c r="B3718">
        <v>9000000</v>
      </c>
      <c r="C3718">
        <v>25530884</v>
      </c>
      <c r="D3718">
        <f t="shared" si="58"/>
        <v>16530884</v>
      </c>
    </row>
    <row r="3719" spans="1:6" x14ac:dyDescent="0.35">
      <c r="A3719" s="3" t="s">
        <v>17615</v>
      </c>
      <c r="B3719">
        <v>5000000</v>
      </c>
      <c r="C3719">
        <v>27689474</v>
      </c>
      <c r="D3719">
        <f t="shared" si="58"/>
        <v>22689474</v>
      </c>
    </row>
    <row r="3720" spans="1:6" x14ac:dyDescent="0.35">
      <c r="A3720" s="3" t="s">
        <v>17619</v>
      </c>
      <c r="B3720">
        <v>5000000</v>
      </c>
      <c r="C3720">
        <v>24138847</v>
      </c>
      <c r="D3720">
        <f t="shared" si="58"/>
        <v>19138847</v>
      </c>
    </row>
    <row r="3721" spans="1:6" x14ac:dyDescent="0.35">
      <c r="A3721" s="3" t="s">
        <v>17623</v>
      </c>
      <c r="B3721">
        <v>5000000</v>
      </c>
      <c r="C3721">
        <v>21994911</v>
      </c>
      <c r="D3721">
        <f t="shared" si="58"/>
        <v>16994911</v>
      </c>
    </row>
    <row r="3722" spans="1:6" x14ac:dyDescent="0.35">
      <c r="A3722" s="3" t="s">
        <v>17627</v>
      </c>
      <c r="B3722">
        <v>5000000</v>
      </c>
      <c r="C3722">
        <v>21501098</v>
      </c>
      <c r="D3722">
        <f t="shared" si="58"/>
        <v>16501098</v>
      </c>
    </row>
    <row r="3723" spans="1:6" x14ac:dyDescent="0.35">
      <c r="A3723" s="3" t="s">
        <v>17632</v>
      </c>
      <c r="B3723">
        <v>5000000</v>
      </c>
      <c r="C3723">
        <v>19281235</v>
      </c>
      <c r="D3723">
        <f t="shared" si="58"/>
        <v>14281235</v>
      </c>
    </row>
    <row r="3724" spans="1:6" hidden="1" x14ac:dyDescent="0.35">
      <c r="A3724" s="3" t="s">
        <v>17638</v>
      </c>
      <c r="B3724">
        <v>3500000</v>
      </c>
      <c r="D3724">
        <f t="shared" si="58"/>
        <v>-3500000</v>
      </c>
      <c r="E3724"/>
      <c r="F3724"/>
    </row>
    <row r="3725" spans="1:6" x14ac:dyDescent="0.35">
      <c r="A3725" s="3" t="s">
        <v>17644</v>
      </c>
      <c r="B3725">
        <v>5000000</v>
      </c>
      <c r="C3725">
        <v>19421271</v>
      </c>
      <c r="D3725">
        <f t="shared" si="58"/>
        <v>14421271</v>
      </c>
    </row>
    <row r="3726" spans="1:6" x14ac:dyDescent="0.35">
      <c r="A3726" s="3" t="s">
        <v>17649</v>
      </c>
      <c r="B3726">
        <v>5000000</v>
      </c>
      <c r="C3726">
        <v>20733485</v>
      </c>
      <c r="D3726">
        <f t="shared" si="58"/>
        <v>15733485</v>
      </c>
    </row>
    <row r="3727" spans="1:6" hidden="1" x14ac:dyDescent="0.35">
      <c r="A3727" s="3" t="s">
        <v>17654</v>
      </c>
      <c r="B3727">
        <v>5000000</v>
      </c>
      <c r="D3727">
        <f t="shared" si="58"/>
        <v>-5000000</v>
      </c>
      <c r="E3727"/>
      <c r="F3727"/>
    </row>
    <row r="3728" spans="1:6" x14ac:dyDescent="0.35">
      <c r="A3728" s="3" t="s">
        <v>17659</v>
      </c>
      <c r="B3728">
        <v>5000000</v>
      </c>
      <c r="C3728">
        <v>24809547</v>
      </c>
      <c r="D3728">
        <f t="shared" si="58"/>
        <v>19809547</v>
      </c>
    </row>
    <row r="3729" spans="1:6" hidden="1" x14ac:dyDescent="0.35">
      <c r="A3729" s="3" t="s">
        <v>17662</v>
      </c>
      <c r="C3729">
        <v>19097994</v>
      </c>
      <c r="D3729">
        <f t="shared" si="58"/>
        <v>19097994</v>
      </c>
      <c r="E3729"/>
      <c r="F3729"/>
    </row>
    <row r="3730" spans="1:6" x14ac:dyDescent="0.35">
      <c r="A3730" s="3" t="s">
        <v>17667</v>
      </c>
      <c r="B3730">
        <v>4500000</v>
      </c>
      <c r="C3730">
        <v>23031390</v>
      </c>
      <c r="D3730">
        <f t="shared" si="58"/>
        <v>18531390</v>
      </c>
    </row>
    <row r="3731" spans="1:6" x14ac:dyDescent="0.35">
      <c r="A3731" s="3" t="s">
        <v>14651</v>
      </c>
      <c r="B3731">
        <v>5000000</v>
      </c>
      <c r="C3731">
        <v>16017403</v>
      </c>
      <c r="D3731">
        <f t="shared" si="58"/>
        <v>11017403</v>
      </c>
    </row>
    <row r="3732" spans="1:6" x14ac:dyDescent="0.35">
      <c r="A3732" s="3" t="s">
        <v>17672</v>
      </c>
      <c r="B3732">
        <v>5000000</v>
      </c>
      <c r="C3732">
        <v>21197315</v>
      </c>
      <c r="D3732">
        <f t="shared" si="58"/>
        <v>16197315</v>
      </c>
    </row>
    <row r="3733" spans="1:6" x14ac:dyDescent="0.35">
      <c r="A3733" s="3" t="s">
        <v>17677</v>
      </c>
      <c r="B3733">
        <v>5000000</v>
      </c>
      <c r="C3733">
        <v>17382982</v>
      </c>
      <c r="D3733">
        <f t="shared" si="58"/>
        <v>12382982</v>
      </c>
    </row>
    <row r="3734" spans="1:6" x14ac:dyDescent="0.35">
      <c r="A3734" s="3" t="s">
        <v>17680</v>
      </c>
      <c r="B3734">
        <v>6000000</v>
      </c>
      <c r="C3734">
        <v>14821531</v>
      </c>
      <c r="D3734">
        <f t="shared" si="58"/>
        <v>8821531</v>
      </c>
    </row>
    <row r="3735" spans="1:6" x14ac:dyDescent="0.35">
      <c r="A3735" s="3" t="s">
        <v>17684</v>
      </c>
      <c r="B3735">
        <v>5000000</v>
      </c>
      <c r="C3735">
        <v>18656400</v>
      </c>
      <c r="D3735">
        <f t="shared" si="58"/>
        <v>13656400</v>
      </c>
    </row>
    <row r="3736" spans="1:6" hidden="1" x14ac:dyDescent="0.35">
      <c r="A3736" s="3" t="s">
        <v>17689</v>
      </c>
      <c r="B3736">
        <v>5000000</v>
      </c>
      <c r="D3736">
        <f t="shared" si="58"/>
        <v>-5000000</v>
      </c>
      <c r="E3736"/>
      <c r="F3736"/>
    </row>
    <row r="3737" spans="1:6" hidden="1" x14ac:dyDescent="0.35">
      <c r="A3737" s="3" t="s">
        <v>17694</v>
      </c>
      <c r="B3737">
        <v>5000000</v>
      </c>
      <c r="D3737">
        <f t="shared" si="58"/>
        <v>-5000000</v>
      </c>
      <c r="E3737"/>
      <c r="F3737"/>
    </row>
    <row r="3738" spans="1:6" x14ac:dyDescent="0.35">
      <c r="A3738" s="3" t="s">
        <v>17701</v>
      </c>
      <c r="B3738">
        <v>5000000</v>
      </c>
      <c r="C3738">
        <v>14343976</v>
      </c>
      <c r="D3738">
        <f t="shared" si="58"/>
        <v>9343976</v>
      </c>
    </row>
    <row r="3739" spans="1:6" x14ac:dyDescent="0.35">
      <c r="A3739" s="3" t="s">
        <v>17705</v>
      </c>
      <c r="B3739">
        <v>5000000</v>
      </c>
      <c r="C3739">
        <v>241437427</v>
      </c>
      <c r="D3739">
        <f t="shared" si="58"/>
        <v>236437427</v>
      </c>
    </row>
    <row r="3740" spans="1:6" x14ac:dyDescent="0.35">
      <c r="A3740" s="3" t="s">
        <v>17708</v>
      </c>
      <c r="B3740">
        <v>5000000</v>
      </c>
      <c r="C3740">
        <v>14123773</v>
      </c>
      <c r="D3740">
        <f t="shared" si="58"/>
        <v>9123773</v>
      </c>
    </row>
    <row r="3741" spans="1:6" x14ac:dyDescent="0.35">
      <c r="A3741" s="3" t="s">
        <v>17714</v>
      </c>
      <c r="B3741">
        <v>5000000</v>
      </c>
      <c r="C3741">
        <v>15126948</v>
      </c>
      <c r="D3741">
        <f t="shared" si="58"/>
        <v>10126948</v>
      </c>
    </row>
    <row r="3742" spans="1:6" x14ac:dyDescent="0.35">
      <c r="A3742" s="3" t="s">
        <v>17718</v>
      </c>
      <c r="B3742">
        <v>2000000</v>
      </c>
      <c r="C3742">
        <v>13622333</v>
      </c>
      <c r="D3742">
        <f t="shared" si="58"/>
        <v>11622333</v>
      </c>
    </row>
    <row r="3743" spans="1:6" x14ac:dyDescent="0.35">
      <c r="A3743" s="3" t="s">
        <v>17723</v>
      </c>
      <c r="B3743">
        <v>4000000</v>
      </c>
      <c r="C3743">
        <v>13464388</v>
      </c>
      <c r="D3743">
        <f t="shared" si="58"/>
        <v>9464388</v>
      </c>
    </row>
    <row r="3744" spans="1:6" x14ac:dyDescent="0.35">
      <c r="A3744" s="3" t="s">
        <v>17728</v>
      </c>
      <c r="B3744">
        <v>5000000</v>
      </c>
      <c r="C3744">
        <v>13350177</v>
      </c>
      <c r="D3744">
        <f t="shared" si="58"/>
        <v>8350177</v>
      </c>
    </row>
    <row r="3745" spans="1:6" x14ac:dyDescent="0.35">
      <c r="A3745" s="3" t="s">
        <v>17731</v>
      </c>
      <c r="B3745">
        <v>5000000</v>
      </c>
      <c r="C3745">
        <v>13269963</v>
      </c>
      <c r="D3745">
        <f t="shared" si="58"/>
        <v>8269963</v>
      </c>
    </row>
    <row r="3746" spans="1:6" x14ac:dyDescent="0.35">
      <c r="A3746" s="3" t="s">
        <v>17736</v>
      </c>
      <c r="B3746">
        <v>5000000</v>
      </c>
      <c r="C3746">
        <v>17768000</v>
      </c>
      <c r="D3746">
        <f t="shared" si="58"/>
        <v>12768000</v>
      </c>
    </row>
    <row r="3747" spans="1:6" x14ac:dyDescent="0.35">
      <c r="A3747" s="3" t="s">
        <v>17742</v>
      </c>
      <c r="B3747">
        <v>5000000</v>
      </c>
      <c r="C3747">
        <v>12947763</v>
      </c>
      <c r="D3747">
        <f t="shared" si="58"/>
        <v>7947763</v>
      </c>
    </row>
    <row r="3748" spans="1:6" x14ac:dyDescent="0.35">
      <c r="A3748" s="3" t="s">
        <v>17746</v>
      </c>
      <c r="B3748">
        <v>5000000</v>
      </c>
      <c r="C3748">
        <v>14100000</v>
      </c>
      <c r="D3748">
        <f t="shared" si="58"/>
        <v>9100000</v>
      </c>
    </row>
    <row r="3749" spans="1:6" x14ac:dyDescent="0.35">
      <c r="A3749" s="3" t="s">
        <v>17751</v>
      </c>
      <c r="B3749">
        <v>5000000</v>
      </c>
      <c r="C3749">
        <v>12200000</v>
      </c>
      <c r="D3749">
        <f t="shared" si="58"/>
        <v>7200000</v>
      </c>
    </row>
    <row r="3750" spans="1:6" x14ac:dyDescent="0.35">
      <c r="A3750" s="3" t="s">
        <v>17757</v>
      </c>
      <c r="B3750">
        <v>5000000</v>
      </c>
      <c r="C3750">
        <v>17683670</v>
      </c>
      <c r="D3750">
        <f t="shared" si="58"/>
        <v>12683670</v>
      </c>
    </row>
    <row r="3751" spans="1:6" x14ac:dyDescent="0.35">
      <c r="A3751" s="3" t="s">
        <v>17762</v>
      </c>
      <c r="B3751">
        <v>8000000</v>
      </c>
      <c r="C3751">
        <v>12055108</v>
      </c>
      <c r="D3751">
        <f t="shared" si="58"/>
        <v>4055108</v>
      </c>
    </row>
    <row r="3752" spans="1:6" x14ac:dyDescent="0.35">
      <c r="A3752" s="3" t="s">
        <v>17767</v>
      </c>
      <c r="B3752">
        <v>5000000</v>
      </c>
      <c r="C3752">
        <v>27285953</v>
      </c>
      <c r="D3752">
        <f t="shared" si="58"/>
        <v>22285953</v>
      </c>
    </row>
    <row r="3753" spans="1:6" hidden="1" x14ac:dyDescent="0.35">
      <c r="A3753" s="3" t="s">
        <v>17773</v>
      </c>
      <c r="B3753">
        <v>8000000</v>
      </c>
      <c r="D3753">
        <f t="shared" si="58"/>
        <v>-8000000</v>
      </c>
      <c r="E3753"/>
      <c r="F3753"/>
    </row>
    <row r="3754" spans="1:6" hidden="1" x14ac:dyDescent="0.35">
      <c r="A3754" s="3" t="s">
        <v>17778</v>
      </c>
      <c r="B3754">
        <v>5000000</v>
      </c>
      <c r="D3754">
        <f t="shared" si="58"/>
        <v>-5000000</v>
      </c>
      <c r="E3754"/>
      <c r="F3754"/>
    </row>
    <row r="3755" spans="1:6" x14ac:dyDescent="0.35">
      <c r="A3755" s="3" t="s">
        <v>17783</v>
      </c>
      <c r="B3755">
        <v>5000000</v>
      </c>
      <c r="C3755">
        <v>11675178</v>
      </c>
      <c r="D3755">
        <f t="shared" si="58"/>
        <v>6675178</v>
      </c>
    </row>
    <row r="3756" spans="1:6" x14ac:dyDescent="0.35">
      <c r="A3756" s="3" t="s">
        <v>17786</v>
      </c>
      <c r="B3756">
        <v>8000000</v>
      </c>
      <c r="C3756">
        <v>10572742</v>
      </c>
      <c r="D3756">
        <f t="shared" si="58"/>
        <v>2572742</v>
      </c>
    </row>
    <row r="3757" spans="1:6" hidden="1" x14ac:dyDescent="0.35">
      <c r="A3757" s="3" t="s">
        <v>17792</v>
      </c>
      <c r="B3757">
        <v>800000</v>
      </c>
      <c r="D3757">
        <f t="shared" si="58"/>
        <v>-800000</v>
      </c>
      <c r="E3757"/>
      <c r="F3757"/>
    </row>
    <row r="3758" spans="1:6" x14ac:dyDescent="0.35">
      <c r="A3758" s="3" t="s">
        <v>17796</v>
      </c>
      <c r="B3758">
        <v>5000000</v>
      </c>
      <c r="C3758">
        <v>9658370</v>
      </c>
      <c r="D3758">
        <f t="shared" si="58"/>
        <v>4658370</v>
      </c>
    </row>
    <row r="3759" spans="1:6" x14ac:dyDescent="0.35">
      <c r="A3759" s="3" t="s">
        <v>17802</v>
      </c>
      <c r="B3759">
        <v>5000000</v>
      </c>
      <c r="C3759">
        <v>9628751</v>
      </c>
      <c r="D3759">
        <f t="shared" si="58"/>
        <v>4628751</v>
      </c>
    </row>
    <row r="3760" spans="1:6" x14ac:dyDescent="0.35">
      <c r="A3760" s="3" t="s">
        <v>17807</v>
      </c>
      <c r="B3760">
        <v>5000000</v>
      </c>
      <c r="C3760">
        <v>8786715</v>
      </c>
      <c r="D3760">
        <f t="shared" si="58"/>
        <v>3786715</v>
      </c>
    </row>
    <row r="3761" spans="1:6" x14ac:dyDescent="0.35">
      <c r="A3761" s="3" t="s">
        <v>17812</v>
      </c>
      <c r="B3761">
        <v>6000000</v>
      </c>
      <c r="C3761">
        <v>3432342</v>
      </c>
      <c r="D3761">
        <f t="shared" si="58"/>
        <v>-2567658</v>
      </c>
    </row>
    <row r="3762" spans="1:6" hidden="1" x14ac:dyDescent="0.35">
      <c r="A3762" s="3" t="s">
        <v>17816</v>
      </c>
      <c r="B3762">
        <v>5000000</v>
      </c>
      <c r="D3762">
        <f t="shared" si="58"/>
        <v>-5000000</v>
      </c>
      <c r="E3762"/>
      <c r="F3762"/>
    </row>
    <row r="3763" spans="1:6" x14ac:dyDescent="0.35">
      <c r="A3763" s="3" t="s">
        <v>17821</v>
      </c>
      <c r="B3763">
        <v>5000000</v>
      </c>
      <c r="C3763">
        <v>6755271</v>
      </c>
      <c r="D3763">
        <f t="shared" si="58"/>
        <v>1755271</v>
      </c>
    </row>
    <row r="3764" spans="1:6" hidden="1" x14ac:dyDescent="0.35">
      <c r="A3764" s="3" t="s">
        <v>17824</v>
      </c>
      <c r="B3764">
        <v>5000000</v>
      </c>
      <c r="D3764">
        <f t="shared" si="58"/>
        <v>-5000000</v>
      </c>
      <c r="E3764"/>
      <c r="F3764"/>
    </row>
    <row r="3765" spans="1:6" x14ac:dyDescent="0.35">
      <c r="A3765" s="3" t="s">
        <v>17828</v>
      </c>
      <c r="B3765">
        <v>5000000</v>
      </c>
      <c r="C3765">
        <v>6157157</v>
      </c>
      <c r="D3765">
        <f t="shared" si="58"/>
        <v>1157157</v>
      </c>
    </row>
    <row r="3766" spans="1:6" hidden="1" x14ac:dyDescent="0.35">
      <c r="A3766" s="3" t="s">
        <v>17833</v>
      </c>
      <c r="C3766">
        <v>6088249</v>
      </c>
      <c r="D3766">
        <f t="shared" si="58"/>
        <v>6088249</v>
      </c>
      <c r="E3766"/>
      <c r="F3766"/>
    </row>
    <row r="3767" spans="1:6" x14ac:dyDescent="0.35">
      <c r="A3767" s="3" t="s">
        <v>17837</v>
      </c>
      <c r="B3767">
        <v>5000000</v>
      </c>
      <c r="C3767">
        <v>5480318</v>
      </c>
      <c r="D3767">
        <f t="shared" si="58"/>
        <v>480318</v>
      </c>
    </row>
    <row r="3768" spans="1:6" hidden="1" x14ac:dyDescent="0.35">
      <c r="A3768" s="3" t="s">
        <v>17843</v>
      </c>
      <c r="B3768">
        <v>5000000</v>
      </c>
      <c r="D3768">
        <f t="shared" si="58"/>
        <v>-5000000</v>
      </c>
      <c r="E3768"/>
      <c r="F3768"/>
    </row>
    <row r="3769" spans="1:6" x14ac:dyDescent="0.35">
      <c r="A3769" s="3" t="s">
        <v>17847</v>
      </c>
      <c r="B3769">
        <v>5000000</v>
      </c>
      <c r="C3769">
        <v>5308707</v>
      </c>
      <c r="D3769">
        <f t="shared" si="58"/>
        <v>308707</v>
      </c>
    </row>
    <row r="3770" spans="1:6" x14ac:dyDescent="0.35">
      <c r="A3770" s="3" t="s">
        <v>17852</v>
      </c>
      <c r="B3770">
        <v>5000000</v>
      </c>
      <c r="C3770">
        <v>5009677</v>
      </c>
      <c r="D3770">
        <f t="shared" si="58"/>
        <v>9677</v>
      </c>
    </row>
    <row r="3771" spans="1:6" hidden="1" x14ac:dyDescent="0.35">
      <c r="A3771" s="3" t="s">
        <v>17855</v>
      </c>
      <c r="C3771">
        <v>4328294</v>
      </c>
      <c r="D3771">
        <f t="shared" si="58"/>
        <v>4328294</v>
      </c>
      <c r="E3771"/>
      <c r="F3771"/>
    </row>
    <row r="3772" spans="1:6" x14ac:dyDescent="0.35">
      <c r="A3772" s="3" t="s">
        <v>17861</v>
      </c>
      <c r="B3772">
        <v>5000000</v>
      </c>
      <c r="C3772">
        <v>4074023</v>
      </c>
      <c r="D3772">
        <f t="shared" si="58"/>
        <v>-925977</v>
      </c>
    </row>
    <row r="3773" spans="1:6" x14ac:dyDescent="0.35">
      <c r="A3773" s="3" t="s">
        <v>17865</v>
      </c>
      <c r="B3773">
        <v>5000000</v>
      </c>
      <c r="C3773">
        <v>4306697</v>
      </c>
      <c r="D3773">
        <f t="shared" si="58"/>
        <v>-693303</v>
      </c>
    </row>
    <row r="3774" spans="1:6" x14ac:dyDescent="0.35">
      <c r="A3774" s="3" t="s">
        <v>17870</v>
      </c>
      <c r="B3774">
        <v>4000000</v>
      </c>
      <c r="C3774">
        <v>3950029</v>
      </c>
      <c r="D3774">
        <f t="shared" si="58"/>
        <v>-49971</v>
      </c>
    </row>
    <row r="3775" spans="1:6" x14ac:dyDescent="0.35">
      <c r="A3775" s="3" t="s">
        <v>17875</v>
      </c>
      <c r="B3775">
        <v>5000000</v>
      </c>
      <c r="C3775">
        <v>4040588</v>
      </c>
      <c r="D3775">
        <f t="shared" si="58"/>
        <v>-959412</v>
      </c>
    </row>
    <row r="3776" spans="1:6" hidden="1" x14ac:dyDescent="0.35">
      <c r="A3776" s="3" t="s">
        <v>17882</v>
      </c>
      <c r="B3776">
        <v>5000000</v>
      </c>
      <c r="D3776">
        <f t="shared" si="58"/>
        <v>-5000000</v>
      </c>
      <c r="E3776"/>
      <c r="F3776"/>
    </row>
    <row r="3777" spans="1:6" x14ac:dyDescent="0.35">
      <c r="A3777" s="3" t="s">
        <v>17887</v>
      </c>
      <c r="B3777">
        <v>5000000</v>
      </c>
      <c r="C3777">
        <v>3049135</v>
      </c>
      <c r="D3777">
        <f t="shared" si="58"/>
        <v>-1950865</v>
      </c>
    </row>
    <row r="3778" spans="1:6" x14ac:dyDescent="0.35">
      <c r="A3778" s="3" t="s">
        <v>17892</v>
      </c>
      <c r="B3778">
        <v>5000000</v>
      </c>
      <c r="C3778">
        <v>4700361</v>
      </c>
      <c r="D3778">
        <f t="shared" si="58"/>
        <v>-299639</v>
      </c>
    </row>
    <row r="3779" spans="1:6" x14ac:dyDescent="0.35">
      <c r="A3779" s="3" t="s">
        <v>17897</v>
      </c>
      <c r="B3779">
        <v>5000000</v>
      </c>
      <c r="C3779">
        <v>2711210</v>
      </c>
      <c r="D3779">
        <f t="shared" si="58"/>
        <v>-2288790</v>
      </c>
    </row>
    <row r="3780" spans="1:6" x14ac:dyDescent="0.35">
      <c r="A3780" s="3" t="s">
        <v>17901</v>
      </c>
      <c r="B3780">
        <v>5000000</v>
      </c>
      <c r="C3780">
        <v>1980338</v>
      </c>
      <c r="D3780">
        <f t="shared" ref="D3780:D3843" si="59">C3780-B3780</f>
        <v>-3019662</v>
      </c>
    </row>
    <row r="3781" spans="1:6" x14ac:dyDescent="0.35">
      <c r="A3781" s="3" t="s">
        <v>17904</v>
      </c>
      <c r="B3781">
        <v>5000000</v>
      </c>
      <c r="C3781">
        <v>1082044</v>
      </c>
      <c r="D3781">
        <f t="shared" si="59"/>
        <v>-3917956</v>
      </c>
    </row>
    <row r="3782" spans="1:6" x14ac:dyDescent="0.35">
      <c r="A3782" s="3" t="s">
        <v>17907</v>
      </c>
      <c r="B3782">
        <v>5000000</v>
      </c>
      <c r="C3782">
        <v>1100000</v>
      </c>
      <c r="D3782">
        <f t="shared" si="59"/>
        <v>-3900000</v>
      </c>
    </row>
    <row r="3783" spans="1:6" x14ac:dyDescent="0.35">
      <c r="A3783" s="3" t="s">
        <v>17912</v>
      </c>
      <c r="B3783">
        <v>5000000</v>
      </c>
      <c r="C3783">
        <v>2445646</v>
      </c>
      <c r="D3783">
        <f t="shared" si="59"/>
        <v>-2554354</v>
      </c>
    </row>
    <row r="3784" spans="1:6" x14ac:dyDescent="0.35">
      <c r="A3784" s="3" t="s">
        <v>17915</v>
      </c>
      <c r="B3784">
        <v>5000000</v>
      </c>
      <c r="C3784">
        <v>2221809</v>
      </c>
      <c r="D3784">
        <f t="shared" si="59"/>
        <v>-2778191</v>
      </c>
    </row>
    <row r="3785" spans="1:6" x14ac:dyDescent="0.35">
      <c r="A3785" s="3" t="s">
        <v>17919</v>
      </c>
      <c r="B3785">
        <v>5000000</v>
      </c>
      <c r="C3785">
        <v>296665</v>
      </c>
      <c r="D3785">
        <f t="shared" si="59"/>
        <v>-4703335</v>
      </c>
    </row>
    <row r="3786" spans="1:6" x14ac:dyDescent="0.35">
      <c r="A3786" s="3" t="s">
        <v>17925</v>
      </c>
      <c r="B3786">
        <v>5000000</v>
      </c>
      <c r="C3786">
        <v>3219029</v>
      </c>
      <c r="D3786">
        <f t="shared" si="59"/>
        <v>-1780971</v>
      </c>
    </row>
    <row r="3787" spans="1:6" hidden="1" x14ac:dyDescent="0.35">
      <c r="A3787" s="3" t="s">
        <v>17930</v>
      </c>
      <c r="B3787">
        <v>5000000</v>
      </c>
      <c r="D3787">
        <f t="shared" si="59"/>
        <v>-5000000</v>
      </c>
      <c r="E3787"/>
      <c r="F3787"/>
    </row>
    <row r="3788" spans="1:6" x14ac:dyDescent="0.35">
      <c r="A3788" s="3" t="s">
        <v>17935</v>
      </c>
      <c r="B3788">
        <v>5000000</v>
      </c>
      <c r="C3788">
        <v>830210</v>
      </c>
      <c r="D3788">
        <f t="shared" si="59"/>
        <v>-4169790</v>
      </c>
    </row>
    <row r="3789" spans="1:6" x14ac:dyDescent="0.35">
      <c r="A3789" s="3" t="s">
        <v>17940</v>
      </c>
      <c r="B3789">
        <v>7000000</v>
      </c>
      <c r="C3789">
        <v>1040879</v>
      </c>
      <c r="D3789">
        <f t="shared" si="59"/>
        <v>-5959121</v>
      </c>
    </row>
    <row r="3790" spans="1:6" x14ac:dyDescent="0.35">
      <c r="A3790" s="3" t="s">
        <v>17944</v>
      </c>
      <c r="B3790">
        <v>5000000</v>
      </c>
      <c r="C3790">
        <v>326308</v>
      </c>
      <c r="D3790">
        <f t="shared" si="59"/>
        <v>-4673692</v>
      </c>
    </row>
    <row r="3791" spans="1:6" hidden="1" x14ac:dyDescent="0.35">
      <c r="A3791" s="3" t="s">
        <v>17950</v>
      </c>
      <c r="C3791">
        <v>240425</v>
      </c>
      <c r="D3791">
        <f t="shared" si="59"/>
        <v>240425</v>
      </c>
      <c r="E3791"/>
      <c r="F3791"/>
    </row>
    <row r="3792" spans="1:6" hidden="1" x14ac:dyDescent="0.35">
      <c r="A3792" s="3" t="s">
        <v>17958</v>
      </c>
      <c r="C3792">
        <v>228830</v>
      </c>
      <c r="D3792">
        <f t="shared" si="59"/>
        <v>228830</v>
      </c>
      <c r="E3792"/>
      <c r="F3792"/>
    </row>
    <row r="3793" spans="1:6" hidden="1" x14ac:dyDescent="0.35">
      <c r="A3793" s="3" t="s">
        <v>17965</v>
      </c>
      <c r="B3793">
        <v>2200000</v>
      </c>
      <c r="D3793">
        <f t="shared" si="59"/>
        <v>-2200000</v>
      </c>
      <c r="E3793"/>
      <c r="F3793"/>
    </row>
    <row r="3794" spans="1:6" hidden="1" x14ac:dyDescent="0.35">
      <c r="A3794" s="3" t="s">
        <v>17970</v>
      </c>
      <c r="C3794">
        <v>223615</v>
      </c>
      <c r="D3794">
        <f t="shared" si="59"/>
        <v>223615</v>
      </c>
      <c r="E3794"/>
      <c r="F3794"/>
    </row>
    <row r="3795" spans="1:6" x14ac:dyDescent="0.35">
      <c r="A3795" s="3" t="s">
        <v>17974</v>
      </c>
      <c r="B3795">
        <v>5000000</v>
      </c>
      <c r="C3795">
        <v>124720</v>
      </c>
      <c r="D3795">
        <f t="shared" si="59"/>
        <v>-4875280</v>
      </c>
    </row>
    <row r="3796" spans="1:6" hidden="1" x14ac:dyDescent="0.35">
      <c r="A3796" s="3" t="s">
        <v>17980</v>
      </c>
      <c r="B3796">
        <v>3209000</v>
      </c>
      <c r="D3796">
        <f t="shared" si="59"/>
        <v>-3209000</v>
      </c>
      <c r="E3796"/>
      <c r="F3796"/>
    </row>
    <row r="3797" spans="1:6" x14ac:dyDescent="0.35">
      <c r="A3797" s="3" t="s">
        <v>17985</v>
      </c>
      <c r="B3797">
        <v>2000000</v>
      </c>
      <c r="C3797">
        <v>99147</v>
      </c>
      <c r="D3797">
        <f t="shared" si="59"/>
        <v>-1900853</v>
      </c>
    </row>
    <row r="3798" spans="1:6" hidden="1" x14ac:dyDescent="0.35">
      <c r="A3798" s="3" t="s">
        <v>17992</v>
      </c>
      <c r="B3798">
        <v>5000000</v>
      </c>
      <c r="D3798">
        <f t="shared" si="59"/>
        <v>-5000000</v>
      </c>
      <c r="E3798"/>
      <c r="F3798"/>
    </row>
    <row r="3799" spans="1:6" x14ac:dyDescent="0.35">
      <c r="A3799" s="3" t="s">
        <v>17998</v>
      </c>
      <c r="B3799">
        <v>5000000</v>
      </c>
      <c r="C3799">
        <v>65069140</v>
      </c>
      <c r="D3799">
        <f t="shared" si="59"/>
        <v>60069140</v>
      </c>
    </row>
    <row r="3800" spans="1:6" x14ac:dyDescent="0.35">
      <c r="A3800" s="3" t="s">
        <v>18005</v>
      </c>
      <c r="B3800">
        <v>5000000</v>
      </c>
      <c r="C3800">
        <v>65087</v>
      </c>
      <c r="D3800">
        <f t="shared" si="59"/>
        <v>-4934913</v>
      </c>
    </row>
    <row r="3801" spans="1:6" x14ac:dyDescent="0.35">
      <c r="A3801" s="3" t="s">
        <v>18010</v>
      </c>
      <c r="B3801">
        <v>5000000</v>
      </c>
      <c r="C3801">
        <v>16066</v>
      </c>
      <c r="D3801">
        <f t="shared" si="59"/>
        <v>-4983934</v>
      </c>
    </row>
    <row r="3802" spans="1:6" hidden="1" x14ac:dyDescent="0.35">
      <c r="A3802" s="3" t="s">
        <v>18014</v>
      </c>
      <c r="D3802">
        <f t="shared" si="59"/>
        <v>0</v>
      </c>
      <c r="E3802"/>
      <c r="F3802"/>
    </row>
    <row r="3803" spans="1:6" hidden="1" x14ac:dyDescent="0.35">
      <c r="A3803" s="3" t="s">
        <v>18020</v>
      </c>
      <c r="B3803">
        <v>5000000</v>
      </c>
      <c r="D3803">
        <f t="shared" si="59"/>
        <v>-5000000</v>
      </c>
      <c r="E3803"/>
      <c r="F3803"/>
    </row>
    <row r="3804" spans="1:6" hidden="1" x14ac:dyDescent="0.35">
      <c r="A3804" s="3" t="s">
        <v>18026</v>
      </c>
      <c r="B3804">
        <v>5000000</v>
      </c>
      <c r="D3804">
        <f t="shared" si="59"/>
        <v>-5000000</v>
      </c>
      <c r="E3804"/>
      <c r="F3804"/>
    </row>
    <row r="3805" spans="1:6" hidden="1" x14ac:dyDescent="0.35">
      <c r="A3805" s="3" t="s">
        <v>18033</v>
      </c>
      <c r="B3805">
        <v>2500000</v>
      </c>
      <c r="D3805">
        <f t="shared" si="59"/>
        <v>-2500000</v>
      </c>
      <c r="E3805"/>
      <c r="F3805"/>
    </row>
    <row r="3806" spans="1:6" hidden="1" x14ac:dyDescent="0.35">
      <c r="A3806" s="3" t="s">
        <v>18037</v>
      </c>
      <c r="B3806">
        <v>5000000</v>
      </c>
      <c r="D3806">
        <f t="shared" si="59"/>
        <v>-5000000</v>
      </c>
      <c r="E3806"/>
      <c r="F3806"/>
    </row>
    <row r="3807" spans="1:6" hidden="1" x14ac:dyDescent="0.35">
      <c r="A3807" s="3" t="s">
        <v>18042</v>
      </c>
      <c r="D3807">
        <f t="shared" si="59"/>
        <v>0</v>
      </c>
      <c r="E3807"/>
      <c r="F3807"/>
    </row>
    <row r="3808" spans="1:6" hidden="1" x14ac:dyDescent="0.35">
      <c r="A3808" s="3" t="s">
        <v>18047</v>
      </c>
      <c r="D3808">
        <f t="shared" si="59"/>
        <v>0</v>
      </c>
      <c r="E3808"/>
      <c r="F3808"/>
    </row>
    <row r="3809" spans="1:6" hidden="1" x14ac:dyDescent="0.35">
      <c r="A3809" s="3" t="s">
        <v>18050</v>
      </c>
      <c r="D3809">
        <f t="shared" si="59"/>
        <v>0</v>
      </c>
      <c r="E3809"/>
      <c r="F3809"/>
    </row>
    <row r="3810" spans="1:6" x14ac:dyDescent="0.35">
      <c r="A3810" s="3" t="s">
        <v>18055</v>
      </c>
      <c r="B3810">
        <v>5000000</v>
      </c>
      <c r="C3810">
        <v>37440</v>
      </c>
      <c r="D3810">
        <f t="shared" si="59"/>
        <v>-4962560</v>
      </c>
    </row>
    <row r="3811" spans="1:6" hidden="1" x14ac:dyDescent="0.35">
      <c r="A3811" s="3" t="s">
        <v>18061</v>
      </c>
      <c r="B3811">
        <v>10000000</v>
      </c>
      <c r="D3811">
        <f t="shared" si="59"/>
        <v>-10000000</v>
      </c>
      <c r="E3811"/>
      <c r="F3811"/>
    </row>
    <row r="3812" spans="1:6" hidden="1" x14ac:dyDescent="0.35">
      <c r="A3812" s="3" t="s">
        <v>18064</v>
      </c>
      <c r="D3812">
        <f t="shared" si="59"/>
        <v>0</v>
      </c>
      <c r="E3812"/>
      <c r="F3812"/>
    </row>
    <row r="3813" spans="1:6" hidden="1" x14ac:dyDescent="0.35">
      <c r="A3813" s="3" t="s">
        <v>18066</v>
      </c>
      <c r="B3813">
        <v>5000000</v>
      </c>
      <c r="D3813">
        <f t="shared" si="59"/>
        <v>-5000000</v>
      </c>
      <c r="E3813"/>
      <c r="F3813"/>
    </row>
    <row r="3814" spans="1:6" hidden="1" x14ac:dyDescent="0.35">
      <c r="A3814" s="3" t="s">
        <v>18070</v>
      </c>
      <c r="B3814">
        <v>5000000</v>
      </c>
      <c r="D3814">
        <f t="shared" si="59"/>
        <v>-5000000</v>
      </c>
      <c r="E3814"/>
      <c r="F3814"/>
    </row>
    <row r="3815" spans="1:6" hidden="1" x14ac:dyDescent="0.35">
      <c r="A3815" s="3" t="s">
        <v>18076</v>
      </c>
      <c r="B3815">
        <v>5000000</v>
      </c>
      <c r="D3815">
        <f t="shared" si="59"/>
        <v>-5000000</v>
      </c>
      <c r="E3815"/>
      <c r="F3815"/>
    </row>
    <row r="3816" spans="1:6" hidden="1" x14ac:dyDescent="0.35">
      <c r="A3816" s="3" t="s">
        <v>18081</v>
      </c>
      <c r="B3816">
        <v>5000000</v>
      </c>
      <c r="D3816">
        <f t="shared" si="59"/>
        <v>-5000000</v>
      </c>
      <c r="E3816"/>
      <c r="F3816"/>
    </row>
    <row r="3817" spans="1:6" hidden="1" x14ac:dyDescent="0.35">
      <c r="A3817" s="3" t="s">
        <v>18085</v>
      </c>
      <c r="B3817">
        <v>5000000</v>
      </c>
      <c r="D3817">
        <f t="shared" si="59"/>
        <v>-5000000</v>
      </c>
      <c r="E3817"/>
      <c r="F3817"/>
    </row>
    <row r="3818" spans="1:6" hidden="1" x14ac:dyDescent="0.35">
      <c r="A3818" s="3" t="s">
        <v>18091</v>
      </c>
      <c r="B3818">
        <v>5000000</v>
      </c>
      <c r="D3818">
        <f t="shared" si="59"/>
        <v>-5000000</v>
      </c>
      <c r="E3818"/>
      <c r="F3818"/>
    </row>
    <row r="3819" spans="1:6" hidden="1" x14ac:dyDescent="0.35">
      <c r="A3819" s="3" t="s">
        <v>18093</v>
      </c>
      <c r="B3819">
        <v>5000000</v>
      </c>
      <c r="D3819">
        <f t="shared" si="59"/>
        <v>-5000000</v>
      </c>
      <c r="E3819"/>
      <c r="F3819"/>
    </row>
    <row r="3820" spans="1:6" hidden="1" x14ac:dyDescent="0.35">
      <c r="A3820" s="3" t="s">
        <v>18099</v>
      </c>
      <c r="D3820">
        <f t="shared" si="59"/>
        <v>0</v>
      </c>
      <c r="E3820"/>
      <c r="F3820"/>
    </row>
    <row r="3821" spans="1:6" x14ac:dyDescent="0.35">
      <c r="A3821" s="3" t="s">
        <v>18107</v>
      </c>
      <c r="B3821">
        <v>84450000</v>
      </c>
      <c r="C3821">
        <v>617228</v>
      </c>
      <c r="D3821">
        <f t="shared" si="59"/>
        <v>-83832772</v>
      </c>
    </row>
    <row r="3822" spans="1:6" x14ac:dyDescent="0.35">
      <c r="A3822" s="3" t="s">
        <v>18113</v>
      </c>
      <c r="B3822">
        <v>4000000</v>
      </c>
      <c r="C3822">
        <v>274385</v>
      </c>
      <c r="D3822">
        <f t="shared" si="59"/>
        <v>-3725615</v>
      </c>
    </row>
    <row r="3823" spans="1:6" x14ac:dyDescent="0.35">
      <c r="A3823" s="3" t="s">
        <v>18117</v>
      </c>
      <c r="B3823">
        <v>890000</v>
      </c>
      <c r="C3823">
        <v>24475416</v>
      </c>
      <c r="D3823">
        <f t="shared" si="59"/>
        <v>23585416</v>
      </c>
    </row>
    <row r="3824" spans="1:6" hidden="1" x14ac:dyDescent="0.35">
      <c r="A3824" s="3" t="s">
        <v>18121</v>
      </c>
      <c r="B3824">
        <v>3000000</v>
      </c>
      <c r="D3824">
        <f t="shared" si="59"/>
        <v>-3000000</v>
      </c>
      <c r="E3824"/>
      <c r="F3824"/>
    </row>
    <row r="3825" spans="1:6" x14ac:dyDescent="0.35">
      <c r="A3825" s="3" t="s">
        <v>18126</v>
      </c>
      <c r="B3825">
        <v>4800000</v>
      </c>
      <c r="C3825">
        <v>47277326</v>
      </c>
      <c r="D3825">
        <f t="shared" si="59"/>
        <v>42477326</v>
      </c>
    </row>
    <row r="3826" spans="1:6" x14ac:dyDescent="0.35">
      <c r="A3826" s="3" t="s">
        <v>18129</v>
      </c>
      <c r="B3826">
        <v>2800000</v>
      </c>
      <c r="C3826">
        <v>1247453</v>
      </c>
      <c r="D3826">
        <f t="shared" si="59"/>
        <v>-1552547</v>
      </c>
    </row>
    <row r="3827" spans="1:6" x14ac:dyDescent="0.35">
      <c r="A3827" s="3" t="s">
        <v>18132</v>
      </c>
      <c r="B3827">
        <v>5000000</v>
      </c>
      <c r="C3827">
        <v>1729969</v>
      </c>
      <c r="D3827">
        <f t="shared" si="59"/>
        <v>-3270031</v>
      </c>
    </row>
    <row r="3828" spans="1:6" x14ac:dyDescent="0.35">
      <c r="A3828" s="3" t="s">
        <v>18137</v>
      </c>
      <c r="B3828">
        <v>4700000</v>
      </c>
      <c r="C3828">
        <v>1705139</v>
      </c>
      <c r="D3828">
        <f t="shared" si="59"/>
        <v>-2994861</v>
      </c>
    </row>
    <row r="3829" spans="1:6" hidden="1" x14ac:dyDescent="0.35">
      <c r="A3829" s="3" t="s">
        <v>18142</v>
      </c>
      <c r="C3829">
        <v>238774</v>
      </c>
      <c r="D3829">
        <f t="shared" si="59"/>
        <v>238774</v>
      </c>
      <c r="E3829"/>
      <c r="F3829"/>
    </row>
    <row r="3830" spans="1:6" hidden="1" x14ac:dyDescent="0.35">
      <c r="A3830" s="3" t="s">
        <v>18146</v>
      </c>
      <c r="B3830">
        <v>5000000</v>
      </c>
      <c r="D3830">
        <f t="shared" si="59"/>
        <v>-5000000</v>
      </c>
      <c r="E3830"/>
      <c r="F3830"/>
    </row>
    <row r="3831" spans="1:6" x14ac:dyDescent="0.35">
      <c r="A3831" s="3" t="s">
        <v>18151</v>
      </c>
      <c r="B3831">
        <v>4700000</v>
      </c>
      <c r="C3831">
        <v>8025872</v>
      </c>
      <c r="D3831">
        <f t="shared" si="59"/>
        <v>3325872</v>
      </c>
    </row>
    <row r="3832" spans="1:6" hidden="1" x14ac:dyDescent="0.35">
      <c r="A3832" s="3" t="s">
        <v>18157</v>
      </c>
      <c r="B3832">
        <v>4638783</v>
      </c>
      <c r="D3832">
        <f t="shared" si="59"/>
        <v>-4638783</v>
      </c>
      <c r="E3832"/>
      <c r="F3832"/>
    </row>
    <row r="3833" spans="1:6" x14ac:dyDescent="0.35">
      <c r="A3833" s="3" t="s">
        <v>18160</v>
      </c>
      <c r="B3833">
        <v>4800000</v>
      </c>
      <c r="C3833">
        <v>778565</v>
      </c>
      <c r="D3833">
        <f t="shared" si="59"/>
        <v>-4021435</v>
      </c>
    </row>
    <row r="3834" spans="1:6" hidden="1" x14ac:dyDescent="0.35">
      <c r="A3834" s="3" t="s">
        <v>18166</v>
      </c>
      <c r="D3834">
        <f t="shared" si="59"/>
        <v>0</v>
      </c>
      <c r="E3834"/>
      <c r="F3834"/>
    </row>
    <row r="3835" spans="1:6" hidden="1" x14ac:dyDescent="0.35">
      <c r="A3835" s="3" t="s">
        <v>18171</v>
      </c>
      <c r="B3835">
        <v>4700000</v>
      </c>
      <c r="D3835">
        <f t="shared" si="59"/>
        <v>-4700000</v>
      </c>
      <c r="E3835"/>
      <c r="F3835"/>
    </row>
    <row r="3836" spans="1:6" hidden="1" x14ac:dyDescent="0.35">
      <c r="A3836" s="3" t="s">
        <v>18177</v>
      </c>
      <c r="D3836">
        <f t="shared" si="59"/>
        <v>0</v>
      </c>
      <c r="E3836"/>
      <c r="F3836"/>
    </row>
    <row r="3837" spans="1:6" hidden="1" x14ac:dyDescent="0.35">
      <c r="A3837" s="3" t="s">
        <v>18182</v>
      </c>
      <c r="C3837">
        <v>1340891</v>
      </c>
      <c r="D3837">
        <f t="shared" si="59"/>
        <v>1340891</v>
      </c>
      <c r="E3837"/>
      <c r="F3837"/>
    </row>
    <row r="3838" spans="1:6" hidden="1" x14ac:dyDescent="0.35">
      <c r="A3838" s="3" t="s">
        <v>18188</v>
      </c>
      <c r="B3838">
        <v>5000000</v>
      </c>
      <c r="D3838">
        <f t="shared" si="59"/>
        <v>-5000000</v>
      </c>
      <c r="E3838"/>
      <c r="F3838"/>
    </row>
    <row r="3839" spans="1:6" x14ac:dyDescent="0.35">
      <c r="A3839" s="3" t="s">
        <v>18193</v>
      </c>
      <c r="B3839">
        <v>4600000</v>
      </c>
      <c r="C3839">
        <v>513836</v>
      </c>
      <c r="D3839">
        <f t="shared" si="59"/>
        <v>-4086164</v>
      </c>
    </row>
    <row r="3840" spans="1:6" hidden="1" x14ac:dyDescent="0.35">
      <c r="A3840" s="3" t="s">
        <v>18198</v>
      </c>
      <c r="B3840">
        <v>4700000</v>
      </c>
      <c r="D3840">
        <f t="shared" si="59"/>
        <v>-4700000</v>
      </c>
      <c r="E3840"/>
      <c r="F3840"/>
    </row>
    <row r="3841" spans="1:6" x14ac:dyDescent="0.35">
      <c r="A3841" s="3" t="s">
        <v>18202</v>
      </c>
      <c r="B3841">
        <v>4600000</v>
      </c>
      <c r="C3841">
        <v>434417</v>
      </c>
      <c r="D3841">
        <f t="shared" si="59"/>
        <v>-4165583</v>
      </c>
    </row>
    <row r="3842" spans="1:6" hidden="1" x14ac:dyDescent="0.35">
      <c r="A3842" s="3" t="s">
        <v>17965</v>
      </c>
      <c r="C3842">
        <v>728</v>
      </c>
      <c r="D3842">
        <f t="shared" si="59"/>
        <v>728</v>
      </c>
      <c r="E3842"/>
      <c r="F3842"/>
    </row>
    <row r="3843" spans="1:6" x14ac:dyDescent="0.35">
      <c r="A3843" s="3" t="s">
        <v>18212</v>
      </c>
      <c r="B3843">
        <v>4500000</v>
      </c>
      <c r="C3843">
        <v>81200000</v>
      </c>
      <c r="D3843">
        <f t="shared" si="59"/>
        <v>76700000</v>
      </c>
    </row>
    <row r="3844" spans="1:6" hidden="1" x14ac:dyDescent="0.35">
      <c r="A3844" s="3" t="s">
        <v>18216</v>
      </c>
      <c r="B3844">
        <v>4500000</v>
      </c>
      <c r="D3844">
        <f t="shared" ref="D3844:D3907" si="60">C3844-B3844</f>
        <v>-4500000</v>
      </c>
      <c r="E3844"/>
      <c r="F3844"/>
    </row>
    <row r="3845" spans="1:6" x14ac:dyDescent="0.35">
      <c r="A3845" s="3" t="s">
        <v>18220</v>
      </c>
      <c r="B3845">
        <v>4500000</v>
      </c>
      <c r="C3845">
        <v>52700832</v>
      </c>
      <c r="D3845">
        <f t="shared" si="60"/>
        <v>48200832</v>
      </c>
    </row>
    <row r="3846" spans="1:6" hidden="1" x14ac:dyDescent="0.35">
      <c r="A3846" s="3" t="s">
        <v>18223</v>
      </c>
      <c r="B3846">
        <v>4500000</v>
      </c>
      <c r="D3846">
        <f t="shared" si="60"/>
        <v>-4500000</v>
      </c>
      <c r="E3846"/>
      <c r="F3846"/>
    </row>
    <row r="3847" spans="1:6" hidden="1" x14ac:dyDescent="0.35">
      <c r="A3847" s="3" t="s">
        <v>18229</v>
      </c>
      <c r="B3847">
        <v>4500000</v>
      </c>
      <c r="D3847">
        <f t="shared" si="60"/>
        <v>-4500000</v>
      </c>
      <c r="E3847"/>
      <c r="F3847"/>
    </row>
    <row r="3848" spans="1:6" x14ac:dyDescent="0.35">
      <c r="A3848" s="3" t="s">
        <v>18233</v>
      </c>
      <c r="B3848">
        <v>15000000</v>
      </c>
      <c r="C3848">
        <v>13060843</v>
      </c>
      <c r="D3848">
        <f t="shared" si="60"/>
        <v>-1939157</v>
      </c>
    </row>
    <row r="3849" spans="1:6" hidden="1" x14ac:dyDescent="0.35">
      <c r="A3849" s="3" t="s">
        <v>18237</v>
      </c>
      <c r="D3849">
        <f t="shared" si="60"/>
        <v>0</v>
      </c>
      <c r="E3849"/>
      <c r="F3849"/>
    </row>
    <row r="3850" spans="1:6" x14ac:dyDescent="0.35">
      <c r="A3850" s="3" t="s">
        <v>18240</v>
      </c>
      <c r="B3850">
        <v>4500000</v>
      </c>
      <c r="C3850">
        <v>3798532</v>
      </c>
      <c r="D3850">
        <f t="shared" si="60"/>
        <v>-701468</v>
      </c>
    </row>
    <row r="3851" spans="1:6" x14ac:dyDescent="0.35">
      <c r="A3851" s="3" t="s">
        <v>18244</v>
      </c>
      <c r="B3851">
        <v>4500000</v>
      </c>
      <c r="C3851">
        <v>3609278</v>
      </c>
      <c r="D3851">
        <f t="shared" si="60"/>
        <v>-890722</v>
      </c>
    </row>
    <row r="3852" spans="1:6" hidden="1" x14ac:dyDescent="0.35">
      <c r="A3852" s="3" t="s">
        <v>18251</v>
      </c>
      <c r="D3852">
        <f t="shared" si="60"/>
        <v>0</v>
      </c>
      <c r="E3852"/>
      <c r="F3852"/>
    </row>
    <row r="3853" spans="1:6" x14ac:dyDescent="0.35">
      <c r="A3853" s="3" t="s">
        <v>18259</v>
      </c>
      <c r="B3853">
        <v>700000000</v>
      </c>
      <c r="C3853">
        <v>1687311</v>
      </c>
      <c r="D3853">
        <f t="shared" si="60"/>
        <v>-698312689</v>
      </c>
    </row>
    <row r="3854" spans="1:6" hidden="1" x14ac:dyDescent="0.35">
      <c r="A3854" s="3" t="s">
        <v>18263</v>
      </c>
      <c r="B3854">
        <v>4500000</v>
      </c>
      <c r="D3854">
        <f t="shared" si="60"/>
        <v>-4500000</v>
      </c>
      <c r="E3854"/>
      <c r="F3854"/>
    </row>
    <row r="3855" spans="1:6" x14ac:dyDescent="0.35">
      <c r="A3855" s="3" t="s">
        <v>18270</v>
      </c>
      <c r="B3855">
        <v>5000000</v>
      </c>
      <c r="C3855">
        <v>10429707</v>
      </c>
      <c r="D3855">
        <f t="shared" si="60"/>
        <v>5429707</v>
      </c>
    </row>
    <row r="3856" spans="1:6" x14ac:dyDescent="0.35">
      <c r="A3856" s="3" t="s">
        <v>18273</v>
      </c>
      <c r="B3856">
        <v>4500000</v>
      </c>
      <c r="C3856">
        <v>727883</v>
      </c>
      <c r="D3856">
        <f t="shared" si="60"/>
        <v>-3772117</v>
      </c>
    </row>
    <row r="3857" spans="1:6" hidden="1" x14ac:dyDescent="0.35">
      <c r="A3857" s="3" t="s">
        <v>18281</v>
      </c>
      <c r="C3857">
        <v>1391770</v>
      </c>
      <c r="D3857">
        <f t="shared" si="60"/>
        <v>1391770</v>
      </c>
      <c r="E3857"/>
      <c r="F3857"/>
    </row>
    <row r="3858" spans="1:6" x14ac:dyDescent="0.35">
      <c r="A3858" s="3" t="s">
        <v>18288</v>
      </c>
      <c r="B3858">
        <v>4500000</v>
      </c>
      <c r="C3858">
        <v>713413</v>
      </c>
      <c r="D3858">
        <f t="shared" si="60"/>
        <v>-3786587</v>
      </c>
    </row>
    <row r="3859" spans="1:6" x14ac:dyDescent="0.35">
      <c r="A3859" s="3" t="s">
        <v>18293</v>
      </c>
      <c r="B3859">
        <v>2000000</v>
      </c>
      <c r="C3859">
        <v>410241</v>
      </c>
      <c r="D3859">
        <f t="shared" si="60"/>
        <v>-1589759</v>
      </c>
    </row>
    <row r="3860" spans="1:6" hidden="1" x14ac:dyDescent="0.35">
      <c r="A3860" s="3" t="s">
        <v>18298</v>
      </c>
      <c r="C3860">
        <v>278821</v>
      </c>
      <c r="D3860">
        <f t="shared" si="60"/>
        <v>278821</v>
      </c>
      <c r="E3860"/>
      <c r="F3860"/>
    </row>
    <row r="3861" spans="1:6" x14ac:dyDescent="0.35">
      <c r="A3861" s="3" t="s">
        <v>18302</v>
      </c>
      <c r="B3861">
        <v>4200000000</v>
      </c>
      <c r="C3861">
        <v>211667</v>
      </c>
      <c r="D3861">
        <f t="shared" si="60"/>
        <v>-4199788333</v>
      </c>
    </row>
    <row r="3862" spans="1:6" hidden="1" x14ac:dyDescent="0.35">
      <c r="A3862" s="3" t="s">
        <v>18309</v>
      </c>
      <c r="C3862">
        <v>706622</v>
      </c>
      <c r="D3862">
        <f t="shared" si="60"/>
        <v>706622</v>
      </c>
      <c r="E3862"/>
      <c r="F3862"/>
    </row>
    <row r="3863" spans="1:6" x14ac:dyDescent="0.35">
      <c r="A3863" s="3" t="s">
        <v>18314</v>
      </c>
      <c r="B3863">
        <v>2500000</v>
      </c>
      <c r="C3863">
        <v>92191</v>
      </c>
      <c r="D3863">
        <f t="shared" si="60"/>
        <v>-2407809</v>
      </c>
    </row>
    <row r="3864" spans="1:6" x14ac:dyDescent="0.35">
      <c r="A3864" s="3" t="s">
        <v>18318</v>
      </c>
      <c r="B3864">
        <v>35000000</v>
      </c>
      <c r="C3864">
        <v>49413</v>
      </c>
      <c r="D3864">
        <f t="shared" si="60"/>
        <v>-34950587</v>
      </c>
    </row>
    <row r="3865" spans="1:6" hidden="1" x14ac:dyDescent="0.35">
      <c r="A3865" s="3" t="s">
        <v>18322</v>
      </c>
      <c r="C3865">
        <v>199652</v>
      </c>
      <c r="D3865">
        <f t="shared" si="60"/>
        <v>199652</v>
      </c>
      <c r="E3865"/>
      <c r="F3865"/>
    </row>
    <row r="3866" spans="1:6" hidden="1" x14ac:dyDescent="0.35">
      <c r="A3866" s="3" t="s">
        <v>18327</v>
      </c>
      <c r="C3866">
        <v>181655</v>
      </c>
      <c r="D3866">
        <f t="shared" si="60"/>
        <v>181655</v>
      </c>
      <c r="E3866"/>
      <c r="F3866"/>
    </row>
    <row r="3867" spans="1:6" x14ac:dyDescent="0.35">
      <c r="A3867" s="3" t="s">
        <v>18332</v>
      </c>
      <c r="B3867">
        <v>4500000</v>
      </c>
      <c r="C3867">
        <v>108229</v>
      </c>
      <c r="D3867">
        <f t="shared" si="60"/>
        <v>-4391771</v>
      </c>
    </row>
    <row r="3868" spans="1:6" hidden="1" x14ac:dyDescent="0.35">
      <c r="A3868" s="3" t="s">
        <v>18337</v>
      </c>
      <c r="D3868">
        <f t="shared" si="60"/>
        <v>0</v>
      </c>
      <c r="E3868"/>
      <c r="F3868"/>
    </row>
    <row r="3869" spans="1:6" x14ac:dyDescent="0.35">
      <c r="A3869" s="3" t="s">
        <v>18340</v>
      </c>
      <c r="B3869">
        <v>4400000</v>
      </c>
      <c r="C3869">
        <v>112000000</v>
      </c>
      <c r="D3869">
        <f t="shared" si="60"/>
        <v>107600000</v>
      </c>
    </row>
    <row r="3870" spans="1:6" hidden="1" x14ac:dyDescent="0.35">
      <c r="A3870" s="3" t="s">
        <v>18346</v>
      </c>
      <c r="B3870">
        <v>4400000</v>
      </c>
      <c r="D3870">
        <f t="shared" si="60"/>
        <v>-4400000</v>
      </c>
      <c r="E3870"/>
      <c r="F3870"/>
    </row>
    <row r="3871" spans="1:6" hidden="1" x14ac:dyDescent="0.35">
      <c r="A3871" s="3" t="s">
        <v>18350</v>
      </c>
      <c r="B3871">
        <v>4400000</v>
      </c>
      <c r="D3871">
        <f t="shared" si="60"/>
        <v>-4400000</v>
      </c>
      <c r="E3871"/>
      <c r="F3871"/>
    </row>
    <row r="3872" spans="1:6" hidden="1" x14ac:dyDescent="0.35">
      <c r="A3872" s="3" t="s">
        <v>18356</v>
      </c>
      <c r="B3872">
        <v>4400000</v>
      </c>
      <c r="D3872">
        <f t="shared" si="60"/>
        <v>-4400000</v>
      </c>
      <c r="E3872"/>
      <c r="F3872"/>
    </row>
    <row r="3873" spans="1:6" hidden="1" x14ac:dyDescent="0.35">
      <c r="A3873" s="3" t="s">
        <v>18361</v>
      </c>
      <c r="D3873">
        <f t="shared" si="60"/>
        <v>0</v>
      </c>
      <c r="E3873"/>
      <c r="F3873"/>
    </row>
    <row r="3874" spans="1:6" x14ac:dyDescent="0.35">
      <c r="A3874" s="3" t="s">
        <v>18366</v>
      </c>
      <c r="B3874">
        <v>4500000</v>
      </c>
      <c r="C3874">
        <v>8691</v>
      </c>
      <c r="D3874">
        <f t="shared" si="60"/>
        <v>-4491309</v>
      </c>
    </row>
    <row r="3875" spans="1:6" x14ac:dyDescent="0.35">
      <c r="A3875" s="3" t="s">
        <v>18370</v>
      </c>
      <c r="B3875">
        <v>3000000</v>
      </c>
      <c r="C3875">
        <v>26345</v>
      </c>
      <c r="D3875">
        <f t="shared" si="60"/>
        <v>-2973655</v>
      </c>
    </row>
    <row r="3876" spans="1:6" hidden="1" x14ac:dyDescent="0.35">
      <c r="A3876" s="3" t="s">
        <v>18374</v>
      </c>
      <c r="C3876">
        <v>6940281</v>
      </c>
      <c r="D3876">
        <f t="shared" si="60"/>
        <v>6940281</v>
      </c>
      <c r="E3876"/>
      <c r="F3876"/>
    </row>
    <row r="3877" spans="1:6" hidden="1" x14ac:dyDescent="0.35">
      <c r="A3877" s="3" t="s">
        <v>18379</v>
      </c>
      <c r="C3877">
        <v>188870</v>
      </c>
      <c r="D3877">
        <f t="shared" si="60"/>
        <v>188870</v>
      </c>
      <c r="E3877"/>
      <c r="F3877"/>
    </row>
    <row r="3878" spans="1:6" x14ac:dyDescent="0.35">
      <c r="A3878" s="3" t="s">
        <v>18384</v>
      </c>
      <c r="B3878">
        <v>6000000</v>
      </c>
      <c r="C3878">
        <v>20772796</v>
      </c>
      <c r="D3878">
        <f t="shared" si="60"/>
        <v>14772796</v>
      </c>
    </row>
    <row r="3879" spans="1:6" x14ac:dyDescent="0.35">
      <c r="A3879" s="3" t="s">
        <v>18390</v>
      </c>
      <c r="B3879">
        <v>150000000</v>
      </c>
      <c r="C3879">
        <v>199228</v>
      </c>
      <c r="D3879">
        <f t="shared" si="60"/>
        <v>-149800772</v>
      </c>
    </row>
    <row r="3880" spans="1:6" hidden="1" x14ac:dyDescent="0.35">
      <c r="A3880" s="3" t="s">
        <v>18397</v>
      </c>
      <c r="B3880">
        <v>4500000</v>
      </c>
      <c r="D3880">
        <f t="shared" si="60"/>
        <v>-4500000</v>
      </c>
      <c r="E3880"/>
      <c r="F3880"/>
    </row>
    <row r="3881" spans="1:6" x14ac:dyDescent="0.35">
      <c r="A3881" s="3" t="s">
        <v>942</v>
      </c>
      <c r="B3881">
        <v>150000000</v>
      </c>
      <c r="C3881">
        <v>34964818</v>
      </c>
      <c r="D3881">
        <f t="shared" si="60"/>
        <v>-115035182</v>
      </c>
    </row>
    <row r="3882" spans="1:6" hidden="1" x14ac:dyDescent="0.35">
      <c r="A3882" s="3" t="s">
        <v>18401</v>
      </c>
      <c r="B3882">
        <v>4200000</v>
      </c>
      <c r="D3882">
        <f t="shared" si="60"/>
        <v>-4200000</v>
      </c>
      <c r="E3882"/>
      <c r="F3882"/>
    </row>
    <row r="3883" spans="1:6" hidden="1" x14ac:dyDescent="0.35">
      <c r="A3883" s="3" t="s">
        <v>18404</v>
      </c>
      <c r="D3883">
        <f t="shared" si="60"/>
        <v>0</v>
      </c>
      <c r="E3883"/>
      <c r="F3883"/>
    </row>
    <row r="3884" spans="1:6" hidden="1" x14ac:dyDescent="0.35">
      <c r="A3884" s="3" t="s">
        <v>18407</v>
      </c>
      <c r="C3884">
        <v>2542264</v>
      </c>
      <c r="D3884">
        <f t="shared" si="60"/>
        <v>2542264</v>
      </c>
      <c r="E3884"/>
      <c r="F3884"/>
    </row>
    <row r="3885" spans="1:6" x14ac:dyDescent="0.35">
      <c r="A3885" s="3" t="s">
        <v>18412</v>
      </c>
      <c r="B3885">
        <v>4200000</v>
      </c>
      <c r="C3885">
        <v>1487477</v>
      </c>
      <c r="D3885">
        <f t="shared" si="60"/>
        <v>-2712523</v>
      </c>
    </row>
    <row r="3886" spans="1:6" x14ac:dyDescent="0.35">
      <c r="A3886" s="3" t="s">
        <v>18416</v>
      </c>
      <c r="B3886">
        <v>2300000</v>
      </c>
      <c r="C3886">
        <v>62549000</v>
      </c>
      <c r="D3886">
        <f t="shared" si="60"/>
        <v>60249000</v>
      </c>
    </row>
    <row r="3887" spans="1:6" x14ac:dyDescent="0.35">
      <c r="A3887" s="3" t="s">
        <v>18421</v>
      </c>
      <c r="B3887">
        <v>4000000</v>
      </c>
      <c r="C3887">
        <v>105500000</v>
      </c>
      <c r="D3887">
        <f t="shared" si="60"/>
        <v>101500000</v>
      </c>
    </row>
    <row r="3888" spans="1:6" x14ac:dyDescent="0.35">
      <c r="A3888" s="3" t="s">
        <v>18425</v>
      </c>
      <c r="B3888">
        <v>4000000</v>
      </c>
      <c r="C3888">
        <v>101055</v>
      </c>
      <c r="D3888">
        <f t="shared" si="60"/>
        <v>-3898945</v>
      </c>
    </row>
    <row r="3889" spans="1:6" hidden="1" x14ac:dyDescent="0.35">
      <c r="A3889" s="3" t="s">
        <v>18432</v>
      </c>
      <c r="B3889">
        <v>114000</v>
      </c>
      <c r="D3889">
        <f t="shared" si="60"/>
        <v>-114000</v>
      </c>
      <c r="E3889"/>
      <c r="F3889"/>
    </row>
    <row r="3890" spans="1:6" x14ac:dyDescent="0.35">
      <c r="A3890" s="3" t="s">
        <v>18436</v>
      </c>
      <c r="B3890">
        <v>4000000</v>
      </c>
      <c r="C3890">
        <v>44566004</v>
      </c>
      <c r="D3890">
        <f t="shared" si="60"/>
        <v>40566004</v>
      </c>
    </row>
    <row r="3891" spans="1:6" x14ac:dyDescent="0.35">
      <c r="A3891" s="3" t="s">
        <v>18440</v>
      </c>
      <c r="B3891">
        <v>4000000</v>
      </c>
      <c r="C3891">
        <v>39200000</v>
      </c>
      <c r="D3891">
        <f t="shared" si="60"/>
        <v>35200000</v>
      </c>
    </row>
    <row r="3892" spans="1:6" x14ac:dyDescent="0.35">
      <c r="A3892" s="3" t="s">
        <v>18446</v>
      </c>
      <c r="B3892">
        <v>4000000</v>
      </c>
      <c r="C3892">
        <v>36000000</v>
      </c>
      <c r="D3892">
        <f t="shared" si="60"/>
        <v>32000000</v>
      </c>
    </row>
    <row r="3893" spans="1:6" x14ac:dyDescent="0.35">
      <c r="A3893" s="3" t="s">
        <v>1024</v>
      </c>
      <c r="B3893">
        <v>140000000</v>
      </c>
      <c r="C3893">
        <v>65007045</v>
      </c>
      <c r="D3893">
        <f t="shared" si="60"/>
        <v>-74992955</v>
      </c>
    </row>
    <row r="3894" spans="1:6" x14ac:dyDescent="0.35">
      <c r="A3894" s="3" t="s">
        <v>18450</v>
      </c>
      <c r="B3894">
        <v>4000000</v>
      </c>
      <c r="C3894">
        <v>31252964</v>
      </c>
      <c r="D3894">
        <f t="shared" si="60"/>
        <v>27252964</v>
      </c>
    </row>
    <row r="3895" spans="1:6" x14ac:dyDescent="0.35">
      <c r="A3895" s="3" t="s">
        <v>18455</v>
      </c>
      <c r="B3895">
        <v>8500000</v>
      </c>
      <c r="C3895">
        <v>131175</v>
      </c>
      <c r="D3895">
        <f t="shared" si="60"/>
        <v>-8368825</v>
      </c>
    </row>
    <row r="3896" spans="1:6" x14ac:dyDescent="0.35">
      <c r="A3896" s="3" t="s">
        <v>18460</v>
      </c>
      <c r="B3896">
        <v>3600000</v>
      </c>
      <c r="C3896">
        <v>31968347</v>
      </c>
      <c r="D3896">
        <f t="shared" si="60"/>
        <v>28368347</v>
      </c>
    </row>
    <row r="3897" spans="1:6" hidden="1" x14ac:dyDescent="0.35">
      <c r="A3897" s="3" t="s">
        <v>18464</v>
      </c>
      <c r="B3897">
        <v>4500000</v>
      </c>
      <c r="D3897">
        <f t="shared" si="60"/>
        <v>-4500000</v>
      </c>
      <c r="E3897"/>
      <c r="F3897"/>
    </row>
    <row r="3898" spans="1:6" hidden="1" x14ac:dyDescent="0.35">
      <c r="A3898" s="3" t="s">
        <v>16959</v>
      </c>
      <c r="B3898">
        <v>4000000</v>
      </c>
      <c r="D3898">
        <f t="shared" si="60"/>
        <v>-4000000</v>
      </c>
      <c r="E3898"/>
      <c r="F3898"/>
    </row>
    <row r="3899" spans="1:6" hidden="1" x14ac:dyDescent="0.35">
      <c r="A3899" s="3" t="s">
        <v>18469</v>
      </c>
      <c r="B3899">
        <v>4000000</v>
      </c>
      <c r="D3899">
        <f t="shared" si="60"/>
        <v>-4000000</v>
      </c>
      <c r="E3899"/>
      <c r="F3899"/>
    </row>
    <row r="3900" spans="1:6" x14ac:dyDescent="0.35">
      <c r="A3900" s="3" t="s">
        <v>18472</v>
      </c>
      <c r="B3900">
        <v>4000000</v>
      </c>
      <c r="C3900">
        <v>35385560</v>
      </c>
      <c r="D3900">
        <f t="shared" si="60"/>
        <v>31385560</v>
      </c>
    </row>
    <row r="3901" spans="1:6" hidden="1" x14ac:dyDescent="0.35">
      <c r="A3901" s="3" t="s">
        <v>18477</v>
      </c>
      <c r="B3901">
        <v>4000000</v>
      </c>
      <c r="D3901">
        <f t="shared" si="60"/>
        <v>-4000000</v>
      </c>
      <c r="E3901"/>
      <c r="F3901"/>
    </row>
    <row r="3902" spans="1:6" hidden="1" x14ac:dyDescent="0.35">
      <c r="A3902" s="3" t="s">
        <v>18014</v>
      </c>
      <c r="D3902">
        <f t="shared" si="60"/>
        <v>0</v>
      </c>
      <c r="E3902"/>
      <c r="F3902"/>
    </row>
    <row r="3903" spans="1:6" x14ac:dyDescent="0.35">
      <c r="A3903" s="3" t="s">
        <v>18482</v>
      </c>
      <c r="B3903">
        <v>3500000</v>
      </c>
      <c r="C3903">
        <v>20803237</v>
      </c>
      <c r="D3903">
        <f t="shared" si="60"/>
        <v>17303237</v>
      </c>
    </row>
    <row r="3904" spans="1:6" x14ac:dyDescent="0.35">
      <c r="A3904" s="3" t="s">
        <v>18486</v>
      </c>
      <c r="B3904">
        <v>4000000</v>
      </c>
      <c r="C3904">
        <v>13008928</v>
      </c>
      <c r="D3904">
        <f t="shared" si="60"/>
        <v>9008928</v>
      </c>
    </row>
    <row r="3905" spans="1:6" hidden="1" x14ac:dyDescent="0.35">
      <c r="A3905" s="3" t="s">
        <v>18492</v>
      </c>
      <c r="B3905">
        <v>4000000</v>
      </c>
      <c r="D3905">
        <f t="shared" si="60"/>
        <v>-4000000</v>
      </c>
      <c r="E3905"/>
      <c r="F3905"/>
    </row>
    <row r="3906" spans="1:6" hidden="1" x14ac:dyDescent="0.35">
      <c r="A3906" s="3" t="s">
        <v>18499</v>
      </c>
      <c r="C3906">
        <v>10941801</v>
      </c>
      <c r="D3906">
        <f t="shared" si="60"/>
        <v>10941801</v>
      </c>
      <c r="E3906"/>
      <c r="F3906"/>
    </row>
    <row r="3907" spans="1:6" x14ac:dyDescent="0.35">
      <c r="A3907" s="3" t="s">
        <v>18504</v>
      </c>
      <c r="B3907">
        <v>5000000</v>
      </c>
      <c r="C3907">
        <v>15152879</v>
      </c>
      <c r="D3907">
        <f t="shared" si="60"/>
        <v>10152879</v>
      </c>
    </row>
    <row r="3908" spans="1:6" x14ac:dyDescent="0.35">
      <c r="A3908" s="3" t="s">
        <v>18510</v>
      </c>
      <c r="B3908">
        <v>4000000</v>
      </c>
      <c r="C3908">
        <v>25359200</v>
      </c>
      <c r="D3908">
        <f t="shared" ref="D3908:D3971" si="61">C3908-B3908</f>
        <v>21359200</v>
      </c>
    </row>
    <row r="3909" spans="1:6" x14ac:dyDescent="0.35">
      <c r="A3909" s="3" t="s">
        <v>18514</v>
      </c>
      <c r="B3909">
        <v>4000000</v>
      </c>
      <c r="C3909">
        <v>10515579</v>
      </c>
      <c r="D3909">
        <f t="shared" si="61"/>
        <v>6515579</v>
      </c>
    </row>
    <row r="3910" spans="1:6" x14ac:dyDescent="0.35">
      <c r="A3910" s="3" t="s">
        <v>1712</v>
      </c>
      <c r="B3910">
        <v>100000000</v>
      </c>
      <c r="C3910">
        <v>180011740</v>
      </c>
      <c r="D3910">
        <f t="shared" si="61"/>
        <v>80011740</v>
      </c>
    </row>
    <row r="3911" spans="1:6" x14ac:dyDescent="0.35">
      <c r="A3911" s="3" t="s">
        <v>18519</v>
      </c>
      <c r="B3911">
        <v>4000000</v>
      </c>
      <c r="C3911">
        <v>10097096</v>
      </c>
      <c r="D3911">
        <f t="shared" si="61"/>
        <v>6097096</v>
      </c>
    </row>
    <row r="3912" spans="1:6" x14ac:dyDescent="0.35">
      <c r="A3912" s="3" t="s">
        <v>18522</v>
      </c>
      <c r="B3912">
        <v>6000000</v>
      </c>
      <c r="C3912">
        <v>9821335</v>
      </c>
      <c r="D3912">
        <f t="shared" si="61"/>
        <v>3821335</v>
      </c>
    </row>
    <row r="3913" spans="1:6" x14ac:dyDescent="0.35">
      <c r="A3913" s="3" t="s">
        <v>18526</v>
      </c>
      <c r="B3913">
        <v>3200000</v>
      </c>
      <c r="C3913">
        <v>8243880</v>
      </c>
      <c r="D3913">
        <f t="shared" si="61"/>
        <v>5043880</v>
      </c>
    </row>
    <row r="3914" spans="1:6" hidden="1" x14ac:dyDescent="0.35">
      <c r="A3914" s="3" t="s">
        <v>18531</v>
      </c>
      <c r="B3914">
        <v>4000000</v>
      </c>
      <c r="D3914">
        <f t="shared" si="61"/>
        <v>-4000000</v>
      </c>
      <c r="E3914"/>
      <c r="F3914"/>
    </row>
    <row r="3915" spans="1:6" x14ac:dyDescent="0.35">
      <c r="A3915" s="3" t="s">
        <v>18535</v>
      </c>
      <c r="B3915">
        <v>4000000</v>
      </c>
      <c r="C3915">
        <v>7825820</v>
      </c>
      <c r="D3915">
        <f t="shared" si="61"/>
        <v>3825820</v>
      </c>
    </row>
    <row r="3916" spans="1:6" hidden="1" x14ac:dyDescent="0.35">
      <c r="A3916" s="3" t="s">
        <v>18540</v>
      </c>
      <c r="C3916">
        <v>7557877</v>
      </c>
      <c r="D3916">
        <f t="shared" si="61"/>
        <v>7557877</v>
      </c>
      <c r="E3916"/>
      <c r="F3916"/>
    </row>
    <row r="3917" spans="1:6" x14ac:dyDescent="0.35">
      <c r="A3917" s="3" t="s">
        <v>9818</v>
      </c>
      <c r="B3917">
        <v>25000000</v>
      </c>
      <c r="C3917">
        <v>14637490</v>
      </c>
      <c r="D3917">
        <f t="shared" si="61"/>
        <v>-10362510</v>
      </c>
    </row>
    <row r="3918" spans="1:6" x14ac:dyDescent="0.35">
      <c r="A3918" s="3" t="s">
        <v>18544</v>
      </c>
      <c r="B3918">
        <v>3400000</v>
      </c>
      <c r="C3918">
        <v>7159147</v>
      </c>
      <c r="D3918">
        <f t="shared" si="61"/>
        <v>3759147</v>
      </c>
    </row>
    <row r="3919" spans="1:6" x14ac:dyDescent="0.35">
      <c r="A3919" s="3" t="s">
        <v>18549</v>
      </c>
      <c r="B3919">
        <v>4000000</v>
      </c>
      <c r="C3919">
        <v>17314483</v>
      </c>
      <c r="D3919">
        <f t="shared" si="61"/>
        <v>13314483</v>
      </c>
    </row>
    <row r="3920" spans="1:6" x14ac:dyDescent="0.35">
      <c r="A3920" s="3" t="s">
        <v>18554</v>
      </c>
      <c r="B3920">
        <v>4000000</v>
      </c>
      <c r="C3920">
        <v>6525762</v>
      </c>
      <c r="D3920">
        <f t="shared" si="61"/>
        <v>2525762</v>
      </c>
    </row>
    <row r="3921" spans="1:6" hidden="1" x14ac:dyDescent="0.35">
      <c r="A3921" s="3" t="s">
        <v>18557</v>
      </c>
      <c r="B3921">
        <v>4000000</v>
      </c>
      <c r="D3921">
        <f t="shared" si="61"/>
        <v>-4000000</v>
      </c>
      <c r="E3921"/>
      <c r="F3921"/>
    </row>
    <row r="3922" spans="1:6" hidden="1" x14ac:dyDescent="0.35">
      <c r="A3922" s="3" t="s">
        <v>18561</v>
      </c>
      <c r="C3922">
        <v>4613815</v>
      </c>
      <c r="D3922">
        <f t="shared" si="61"/>
        <v>4613815</v>
      </c>
      <c r="E3922"/>
      <c r="F3922"/>
    </row>
    <row r="3923" spans="1:6" x14ac:dyDescent="0.35">
      <c r="A3923" s="3" t="s">
        <v>18566</v>
      </c>
      <c r="B3923">
        <v>4000000</v>
      </c>
      <c r="C3923">
        <v>4301331</v>
      </c>
      <c r="D3923">
        <f t="shared" si="61"/>
        <v>301331</v>
      </c>
    </row>
    <row r="3924" spans="1:6" x14ac:dyDescent="0.35">
      <c r="A3924" s="3" t="s">
        <v>18569</v>
      </c>
      <c r="B3924">
        <v>4000000</v>
      </c>
      <c r="C3924">
        <v>4046737</v>
      </c>
      <c r="D3924">
        <f t="shared" si="61"/>
        <v>46737</v>
      </c>
    </row>
    <row r="3925" spans="1:6" x14ac:dyDescent="0.35">
      <c r="A3925" s="3" t="s">
        <v>18573</v>
      </c>
      <c r="B3925">
        <v>8000000</v>
      </c>
      <c r="C3925">
        <v>3713002</v>
      </c>
      <c r="D3925">
        <f t="shared" si="61"/>
        <v>-4286998</v>
      </c>
    </row>
    <row r="3926" spans="1:6" x14ac:dyDescent="0.35">
      <c r="A3926" s="3" t="s">
        <v>18577</v>
      </c>
      <c r="B3926">
        <v>4000000</v>
      </c>
      <c r="C3926">
        <v>3468572</v>
      </c>
      <c r="D3926">
        <f t="shared" si="61"/>
        <v>-531428</v>
      </c>
    </row>
    <row r="3927" spans="1:6" x14ac:dyDescent="0.35">
      <c r="A3927" s="3" t="s">
        <v>18580</v>
      </c>
      <c r="B3927">
        <v>4000000</v>
      </c>
      <c r="C3927">
        <v>2892582</v>
      </c>
      <c r="D3927">
        <f t="shared" si="61"/>
        <v>-1107418</v>
      </c>
    </row>
    <row r="3928" spans="1:6" x14ac:dyDescent="0.35">
      <c r="A3928" s="3" t="s">
        <v>18584</v>
      </c>
      <c r="B3928">
        <v>4000000</v>
      </c>
      <c r="C3928">
        <v>2800000</v>
      </c>
      <c r="D3928">
        <f t="shared" si="61"/>
        <v>-1200000</v>
      </c>
    </row>
    <row r="3929" spans="1:6" x14ac:dyDescent="0.35">
      <c r="A3929" s="3" t="s">
        <v>18588</v>
      </c>
      <c r="B3929">
        <v>4000000</v>
      </c>
      <c r="C3929">
        <v>2426851</v>
      </c>
      <c r="D3929">
        <f t="shared" si="61"/>
        <v>-1573149</v>
      </c>
    </row>
    <row r="3930" spans="1:6" x14ac:dyDescent="0.35">
      <c r="A3930" s="3" t="s">
        <v>18592</v>
      </c>
      <c r="B3930">
        <v>4000000</v>
      </c>
      <c r="C3930">
        <v>1325073</v>
      </c>
      <c r="D3930">
        <f t="shared" si="61"/>
        <v>-2674927</v>
      </c>
    </row>
    <row r="3931" spans="1:6" hidden="1" x14ac:dyDescent="0.35">
      <c r="A3931" s="3" t="s">
        <v>18597</v>
      </c>
      <c r="B3931">
        <v>4000000</v>
      </c>
      <c r="D3931">
        <f t="shared" si="61"/>
        <v>-4000000</v>
      </c>
      <c r="E3931"/>
      <c r="F3931"/>
    </row>
    <row r="3932" spans="1:6" x14ac:dyDescent="0.35">
      <c r="A3932" s="3" t="s">
        <v>18602</v>
      </c>
      <c r="B3932">
        <v>4000000</v>
      </c>
      <c r="C3932">
        <v>864959</v>
      </c>
      <c r="D3932">
        <f t="shared" si="61"/>
        <v>-3135041</v>
      </c>
    </row>
    <row r="3933" spans="1:6" x14ac:dyDescent="0.35">
      <c r="A3933" s="3" t="s">
        <v>18609</v>
      </c>
      <c r="B3933">
        <v>4000000</v>
      </c>
      <c r="C3933">
        <v>2601847</v>
      </c>
      <c r="D3933">
        <f t="shared" si="61"/>
        <v>-1398153</v>
      </c>
    </row>
    <row r="3934" spans="1:6" x14ac:dyDescent="0.35">
      <c r="A3934" s="3" t="s">
        <v>18615</v>
      </c>
      <c r="B3934">
        <v>4000000</v>
      </c>
      <c r="C3934">
        <v>800000</v>
      </c>
      <c r="D3934">
        <f t="shared" si="61"/>
        <v>-3200000</v>
      </c>
    </row>
    <row r="3935" spans="1:6" hidden="1" x14ac:dyDescent="0.35">
      <c r="A3935" s="3" t="s">
        <v>18619</v>
      </c>
      <c r="C3935">
        <v>1429260</v>
      </c>
      <c r="D3935">
        <f t="shared" si="61"/>
        <v>1429260</v>
      </c>
      <c r="E3935"/>
      <c r="F3935"/>
    </row>
    <row r="3936" spans="1:6" hidden="1" x14ac:dyDescent="0.35">
      <c r="A3936" s="3" t="s">
        <v>18623</v>
      </c>
      <c r="B3936">
        <v>4500000</v>
      </c>
      <c r="D3936">
        <f t="shared" si="61"/>
        <v>-4500000</v>
      </c>
      <c r="E3936"/>
      <c r="F3936"/>
    </row>
    <row r="3937" spans="1:6" x14ac:dyDescent="0.35">
      <c r="A3937" s="3" t="s">
        <v>18628</v>
      </c>
      <c r="B3937">
        <v>4000000</v>
      </c>
      <c r="C3937">
        <v>562059</v>
      </c>
      <c r="D3937">
        <f t="shared" si="61"/>
        <v>-3437941</v>
      </c>
    </row>
    <row r="3938" spans="1:6" x14ac:dyDescent="0.35">
      <c r="A3938" s="3" t="s">
        <v>18631</v>
      </c>
      <c r="B3938">
        <v>4000000</v>
      </c>
      <c r="C3938">
        <v>399793</v>
      </c>
      <c r="D3938">
        <f t="shared" si="61"/>
        <v>-3600207</v>
      </c>
    </row>
    <row r="3939" spans="1:6" hidden="1" x14ac:dyDescent="0.35">
      <c r="A3939" s="3" t="s">
        <v>18635</v>
      </c>
      <c r="D3939">
        <f t="shared" si="61"/>
        <v>0</v>
      </c>
      <c r="E3939"/>
      <c r="F3939"/>
    </row>
    <row r="3940" spans="1:6" x14ac:dyDescent="0.35">
      <c r="A3940" s="3" t="s">
        <v>18638</v>
      </c>
      <c r="B3940">
        <v>4000000</v>
      </c>
      <c r="C3940">
        <v>371897</v>
      </c>
      <c r="D3940">
        <f t="shared" si="61"/>
        <v>-3628103</v>
      </c>
    </row>
    <row r="3941" spans="1:6" x14ac:dyDescent="0.35">
      <c r="A3941" s="3" t="s">
        <v>18643</v>
      </c>
      <c r="B3941">
        <v>3000000</v>
      </c>
      <c r="C3941">
        <v>302204</v>
      </c>
      <c r="D3941">
        <f t="shared" si="61"/>
        <v>-2697796</v>
      </c>
    </row>
    <row r="3942" spans="1:6" x14ac:dyDescent="0.35">
      <c r="A3942" s="3" t="s">
        <v>18646</v>
      </c>
      <c r="B3942">
        <v>1300000</v>
      </c>
      <c r="C3942">
        <v>354704</v>
      </c>
      <c r="D3942">
        <f t="shared" si="61"/>
        <v>-945296</v>
      </c>
    </row>
    <row r="3943" spans="1:6" x14ac:dyDescent="0.35">
      <c r="A3943" s="3" t="s">
        <v>18653</v>
      </c>
      <c r="B3943">
        <v>1500000</v>
      </c>
      <c r="C3943">
        <v>265107</v>
      </c>
      <c r="D3943">
        <f t="shared" si="61"/>
        <v>-1234893</v>
      </c>
    </row>
    <row r="3944" spans="1:6" x14ac:dyDescent="0.35">
      <c r="A3944" s="3" t="s">
        <v>18657</v>
      </c>
      <c r="B3944">
        <v>4000000</v>
      </c>
      <c r="C3944">
        <v>185577</v>
      </c>
      <c r="D3944">
        <f t="shared" si="61"/>
        <v>-3814423</v>
      </c>
    </row>
    <row r="3945" spans="1:6" x14ac:dyDescent="0.35">
      <c r="A3945" s="3" t="s">
        <v>18663</v>
      </c>
      <c r="B3945">
        <v>4000000</v>
      </c>
      <c r="C3945">
        <v>100412</v>
      </c>
      <c r="D3945">
        <f t="shared" si="61"/>
        <v>-3899588</v>
      </c>
    </row>
    <row r="3946" spans="1:6" x14ac:dyDescent="0.35">
      <c r="A3946" s="3" t="s">
        <v>18667</v>
      </c>
      <c r="B3946">
        <v>9500000</v>
      </c>
      <c r="C3946">
        <v>58214</v>
      </c>
      <c r="D3946">
        <f t="shared" si="61"/>
        <v>-9441786</v>
      </c>
    </row>
    <row r="3947" spans="1:6" x14ac:dyDescent="0.35">
      <c r="A3947" s="3" t="s">
        <v>18671</v>
      </c>
      <c r="B3947">
        <v>14000000</v>
      </c>
      <c r="C3947">
        <v>75078</v>
      </c>
      <c r="D3947">
        <f t="shared" si="61"/>
        <v>-13924922</v>
      </c>
    </row>
    <row r="3948" spans="1:6" x14ac:dyDescent="0.35">
      <c r="A3948" s="3" t="s">
        <v>18676</v>
      </c>
      <c r="B3948">
        <v>2500000</v>
      </c>
      <c r="C3948">
        <v>64359</v>
      </c>
      <c r="D3948">
        <f t="shared" si="61"/>
        <v>-2435641</v>
      </c>
    </row>
    <row r="3949" spans="1:6" x14ac:dyDescent="0.35">
      <c r="A3949" s="3" t="s">
        <v>18680</v>
      </c>
      <c r="B3949">
        <v>16000000</v>
      </c>
      <c r="C3949">
        <v>317125</v>
      </c>
      <c r="D3949">
        <f t="shared" si="61"/>
        <v>-15682875</v>
      </c>
    </row>
    <row r="3950" spans="1:6" hidden="1" x14ac:dyDescent="0.35">
      <c r="A3950" s="3" t="s">
        <v>18685</v>
      </c>
      <c r="B3950">
        <v>4000000</v>
      </c>
      <c r="D3950">
        <f t="shared" si="61"/>
        <v>-4000000</v>
      </c>
      <c r="E3950"/>
      <c r="F3950"/>
    </row>
    <row r="3951" spans="1:6" x14ac:dyDescent="0.35">
      <c r="A3951" s="3" t="s">
        <v>18690</v>
      </c>
      <c r="B3951">
        <v>4000000</v>
      </c>
      <c r="C3951">
        <v>146402</v>
      </c>
      <c r="D3951">
        <f t="shared" si="61"/>
        <v>-3853598</v>
      </c>
    </row>
    <row r="3952" spans="1:6" x14ac:dyDescent="0.35">
      <c r="A3952" s="3" t="s">
        <v>18697</v>
      </c>
      <c r="B3952">
        <v>650000</v>
      </c>
      <c r="C3952">
        <v>18469</v>
      </c>
      <c r="D3952">
        <f t="shared" si="61"/>
        <v>-631531</v>
      </c>
    </row>
    <row r="3953" spans="1:6" hidden="1" x14ac:dyDescent="0.35">
      <c r="A3953" s="3" t="s">
        <v>18702</v>
      </c>
      <c r="D3953">
        <f t="shared" si="61"/>
        <v>0</v>
      </c>
      <c r="E3953"/>
      <c r="F3953"/>
    </row>
    <row r="3954" spans="1:6" x14ac:dyDescent="0.35">
      <c r="A3954" s="3" t="s">
        <v>18706</v>
      </c>
      <c r="B3954">
        <v>4000000</v>
      </c>
      <c r="C3954">
        <v>12836</v>
      </c>
      <c r="D3954">
        <f t="shared" si="61"/>
        <v>-3987164</v>
      </c>
    </row>
    <row r="3955" spans="1:6" x14ac:dyDescent="0.35">
      <c r="A3955" s="3" t="s">
        <v>18710</v>
      </c>
      <c r="B3955">
        <v>4000000</v>
      </c>
      <c r="C3955">
        <v>20262</v>
      </c>
      <c r="D3955">
        <f t="shared" si="61"/>
        <v>-3979738</v>
      </c>
    </row>
    <row r="3956" spans="1:6" hidden="1" x14ac:dyDescent="0.35">
      <c r="A3956" s="3" t="s">
        <v>18715</v>
      </c>
      <c r="B3956">
        <v>4000000</v>
      </c>
      <c r="D3956">
        <f t="shared" si="61"/>
        <v>-4000000</v>
      </c>
      <c r="E3956"/>
      <c r="F3956"/>
    </row>
    <row r="3957" spans="1:6" hidden="1" x14ac:dyDescent="0.35">
      <c r="A3957" s="3" t="s">
        <v>18718</v>
      </c>
      <c r="B3957">
        <v>4000000</v>
      </c>
      <c r="D3957">
        <f t="shared" si="61"/>
        <v>-4000000</v>
      </c>
      <c r="E3957"/>
      <c r="F3957"/>
    </row>
    <row r="3958" spans="1:6" hidden="1" x14ac:dyDescent="0.35">
      <c r="A3958" s="3" t="s">
        <v>18722</v>
      </c>
      <c r="D3958">
        <f t="shared" si="61"/>
        <v>0</v>
      </c>
      <c r="E3958"/>
      <c r="F3958"/>
    </row>
    <row r="3959" spans="1:6" hidden="1" x14ac:dyDescent="0.35">
      <c r="A3959" s="3" t="s">
        <v>18727</v>
      </c>
      <c r="B3959">
        <v>4000000</v>
      </c>
      <c r="D3959">
        <f t="shared" si="61"/>
        <v>-4000000</v>
      </c>
      <c r="E3959"/>
      <c r="F3959"/>
    </row>
    <row r="3960" spans="1:6" hidden="1" x14ac:dyDescent="0.35">
      <c r="A3960" s="3" t="s">
        <v>18733</v>
      </c>
      <c r="B3960">
        <v>4000000</v>
      </c>
      <c r="D3960">
        <f t="shared" si="61"/>
        <v>-4000000</v>
      </c>
      <c r="E3960"/>
      <c r="F3960"/>
    </row>
    <row r="3961" spans="1:6" x14ac:dyDescent="0.35">
      <c r="A3961" s="3" t="s">
        <v>18740</v>
      </c>
      <c r="B3961">
        <v>4000000</v>
      </c>
      <c r="C3961">
        <v>4063</v>
      </c>
      <c r="D3961">
        <f t="shared" si="61"/>
        <v>-3995937</v>
      </c>
    </row>
    <row r="3962" spans="1:6" hidden="1" x14ac:dyDescent="0.35">
      <c r="A3962" s="3" t="s">
        <v>18746</v>
      </c>
      <c r="B3962">
        <v>3950000</v>
      </c>
      <c r="D3962">
        <f t="shared" si="61"/>
        <v>-3950000</v>
      </c>
      <c r="E3962"/>
      <c r="F3962"/>
    </row>
    <row r="3963" spans="1:6" hidden="1" x14ac:dyDescent="0.35">
      <c r="A3963" s="3" t="s">
        <v>18751</v>
      </c>
      <c r="B3963">
        <v>4000000</v>
      </c>
      <c r="D3963">
        <f t="shared" si="61"/>
        <v>-4000000</v>
      </c>
      <c r="E3963"/>
      <c r="F3963"/>
    </row>
    <row r="3964" spans="1:6" hidden="1" x14ac:dyDescent="0.35">
      <c r="A3964" s="3" t="s">
        <v>18756</v>
      </c>
      <c r="B3964">
        <v>4000000</v>
      </c>
      <c r="D3964">
        <f t="shared" si="61"/>
        <v>-4000000</v>
      </c>
      <c r="E3964"/>
      <c r="F3964"/>
    </row>
    <row r="3965" spans="1:6" hidden="1" x14ac:dyDescent="0.35">
      <c r="A3965" s="3" t="s">
        <v>18763</v>
      </c>
      <c r="D3965">
        <f t="shared" si="61"/>
        <v>0</v>
      </c>
      <c r="E3965"/>
      <c r="F3965"/>
    </row>
    <row r="3966" spans="1:6" hidden="1" x14ac:dyDescent="0.35">
      <c r="A3966" s="3" t="s">
        <v>18769</v>
      </c>
      <c r="B3966">
        <v>4000000</v>
      </c>
      <c r="D3966">
        <f t="shared" si="61"/>
        <v>-4000000</v>
      </c>
      <c r="E3966"/>
      <c r="F3966"/>
    </row>
    <row r="3967" spans="1:6" hidden="1" x14ac:dyDescent="0.35">
      <c r="A3967" s="3" t="s">
        <v>18774</v>
      </c>
      <c r="B3967">
        <v>4000000</v>
      </c>
      <c r="D3967">
        <f t="shared" si="61"/>
        <v>-4000000</v>
      </c>
      <c r="E3967"/>
      <c r="F3967"/>
    </row>
    <row r="3968" spans="1:6" hidden="1" x14ac:dyDescent="0.35">
      <c r="A3968" s="3" t="s">
        <v>18780</v>
      </c>
      <c r="B3968">
        <v>4000000</v>
      </c>
      <c r="D3968">
        <f t="shared" si="61"/>
        <v>-4000000</v>
      </c>
      <c r="E3968"/>
      <c r="F3968"/>
    </row>
    <row r="3969" spans="1:6" hidden="1" x14ac:dyDescent="0.35">
      <c r="A3969" s="3" t="s">
        <v>2158</v>
      </c>
      <c r="B3969">
        <v>100000000</v>
      </c>
      <c r="D3969">
        <f t="shared" si="61"/>
        <v>-100000000</v>
      </c>
      <c r="E3969"/>
      <c r="F3969"/>
    </row>
    <row r="3970" spans="1:6" hidden="1" x14ac:dyDescent="0.35">
      <c r="A3970" s="3" t="s">
        <v>18785</v>
      </c>
      <c r="B3970">
        <v>2000000</v>
      </c>
      <c r="D3970">
        <f t="shared" si="61"/>
        <v>-2000000</v>
      </c>
      <c r="E3970"/>
      <c r="F3970"/>
    </row>
    <row r="3971" spans="1:6" hidden="1" x14ac:dyDescent="0.35">
      <c r="A3971" s="3" t="s">
        <v>18788</v>
      </c>
      <c r="B3971">
        <v>3800000</v>
      </c>
      <c r="D3971">
        <f t="shared" si="61"/>
        <v>-3800000</v>
      </c>
      <c r="E3971"/>
      <c r="F3971"/>
    </row>
    <row r="3972" spans="1:6" x14ac:dyDescent="0.35">
      <c r="A3972" s="3" t="s">
        <v>18794</v>
      </c>
      <c r="B3972">
        <v>3977000</v>
      </c>
      <c r="C3972">
        <v>198655278</v>
      </c>
      <c r="D3972">
        <f t="shared" ref="D3972:D4035" si="62">C3972-B3972</f>
        <v>194678278</v>
      </c>
    </row>
    <row r="3973" spans="1:6" x14ac:dyDescent="0.35">
      <c r="A3973" s="3" t="s">
        <v>18799</v>
      </c>
      <c r="B3973">
        <v>4000000</v>
      </c>
      <c r="C3973">
        <v>143653</v>
      </c>
      <c r="D3973">
        <f t="shared" si="62"/>
        <v>-3856347</v>
      </c>
    </row>
    <row r="3974" spans="1:6" x14ac:dyDescent="0.35">
      <c r="A3974" s="3" t="s">
        <v>18805</v>
      </c>
      <c r="B3974">
        <v>3800000</v>
      </c>
      <c r="C3974">
        <v>14873</v>
      </c>
      <c r="D3974">
        <f t="shared" si="62"/>
        <v>-3785127</v>
      </c>
    </row>
    <row r="3975" spans="1:6" hidden="1" x14ac:dyDescent="0.35">
      <c r="A3975" s="3" t="s">
        <v>18809</v>
      </c>
      <c r="D3975">
        <f t="shared" si="62"/>
        <v>0</v>
      </c>
      <c r="E3975"/>
      <c r="F3975"/>
    </row>
    <row r="3976" spans="1:6" x14ac:dyDescent="0.35">
      <c r="A3976" s="3" t="s">
        <v>18816</v>
      </c>
      <c r="B3976">
        <v>3768785</v>
      </c>
      <c r="C3976">
        <v>8000000</v>
      </c>
      <c r="D3976">
        <f t="shared" si="62"/>
        <v>4231215</v>
      </c>
    </row>
    <row r="3977" spans="1:6" hidden="1" x14ac:dyDescent="0.35">
      <c r="A3977" s="3" t="s">
        <v>18821</v>
      </c>
      <c r="C3977">
        <v>304137</v>
      </c>
      <c r="D3977">
        <f t="shared" si="62"/>
        <v>304137</v>
      </c>
      <c r="E3977"/>
      <c r="F3977"/>
    </row>
    <row r="3978" spans="1:6" hidden="1" x14ac:dyDescent="0.35">
      <c r="A3978" s="3" t="s">
        <v>18828</v>
      </c>
      <c r="B3978">
        <v>8000000</v>
      </c>
      <c r="D3978">
        <f t="shared" si="62"/>
        <v>-8000000</v>
      </c>
      <c r="E3978"/>
      <c r="F3978"/>
    </row>
    <row r="3979" spans="1:6" x14ac:dyDescent="0.35">
      <c r="A3979" s="3" t="s">
        <v>18833</v>
      </c>
      <c r="B3979">
        <v>3500000</v>
      </c>
      <c r="C3979">
        <v>37606</v>
      </c>
      <c r="D3979">
        <f t="shared" si="62"/>
        <v>-3462394</v>
      </c>
    </row>
    <row r="3980" spans="1:6" x14ac:dyDescent="0.35">
      <c r="A3980" s="3" t="s">
        <v>18840</v>
      </c>
      <c r="B3980">
        <v>3700000</v>
      </c>
      <c r="C3980">
        <v>2956000</v>
      </c>
      <c r="D3980">
        <f t="shared" si="62"/>
        <v>-744000</v>
      </c>
    </row>
    <row r="3981" spans="1:6" x14ac:dyDescent="0.35">
      <c r="A3981" s="3" t="s">
        <v>18846</v>
      </c>
      <c r="B3981">
        <v>3800000</v>
      </c>
      <c r="C3981">
        <v>19959</v>
      </c>
      <c r="D3981">
        <f t="shared" si="62"/>
        <v>-3780041</v>
      </c>
    </row>
    <row r="3982" spans="1:6" x14ac:dyDescent="0.35">
      <c r="A3982" s="3" t="s">
        <v>18849</v>
      </c>
      <c r="B3982">
        <v>2000000</v>
      </c>
      <c r="C3982">
        <v>2706659</v>
      </c>
      <c r="D3982">
        <f t="shared" si="62"/>
        <v>706659</v>
      </c>
    </row>
    <row r="3983" spans="1:6" x14ac:dyDescent="0.35">
      <c r="A3983" s="3" t="s">
        <v>6445</v>
      </c>
      <c r="B3983">
        <v>30000000</v>
      </c>
      <c r="C3983">
        <v>61094903</v>
      </c>
      <c r="D3983">
        <f t="shared" si="62"/>
        <v>31094903</v>
      </c>
    </row>
    <row r="3984" spans="1:6" hidden="1" x14ac:dyDescent="0.35">
      <c r="A3984" s="3" t="s">
        <v>18853</v>
      </c>
      <c r="D3984">
        <f t="shared" si="62"/>
        <v>0</v>
      </c>
      <c r="E3984"/>
      <c r="F3984"/>
    </row>
    <row r="3985" spans="1:6" hidden="1" x14ac:dyDescent="0.35">
      <c r="A3985" s="3" t="s">
        <v>18859</v>
      </c>
      <c r="B3985">
        <v>3600000</v>
      </c>
      <c r="D3985">
        <f t="shared" si="62"/>
        <v>-3600000</v>
      </c>
      <c r="E3985"/>
      <c r="F3985"/>
    </row>
    <row r="3986" spans="1:6" x14ac:dyDescent="0.35">
      <c r="A3986" s="3" t="s">
        <v>18863</v>
      </c>
      <c r="B3986">
        <v>3500000</v>
      </c>
      <c r="C3986">
        <v>45857453</v>
      </c>
      <c r="D3986">
        <f t="shared" si="62"/>
        <v>42357453</v>
      </c>
    </row>
    <row r="3987" spans="1:6" x14ac:dyDescent="0.35">
      <c r="A3987" s="3" t="s">
        <v>18870</v>
      </c>
      <c r="B3987">
        <v>3500000</v>
      </c>
      <c r="C3987">
        <v>83400000</v>
      </c>
      <c r="D3987">
        <f t="shared" si="62"/>
        <v>79900000</v>
      </c>
    </row>
    <row r="3988" spans="1:6" hidden="1" x14ac:dyDescent="0.35">
      <c r="A3988" s="3" t="s">
        <v>18875</v>
      </c>
      <c r="B3988">
        <v>5000000</v>
      </c>
      <c r="D3988">
        <f t="shared" si="62"/>
        <v>-5000000</v>
      </c>
      <c r="E3988"/>
      <c r="F3988"/>
    </row>
    <row r="3989" spans="1:6" x14ac:dyDescent="0.35">
      <c r="A3989" s="3" t="s">
        <v>18879</v>
      </c>
      <c r="B3989">
        <v>3500000</v>
      </c>
      <c r="C3989">
        <v>27900000</v>
      </c>
      <c r="D3989">
        <f t="shared" si="62"/>
        <v>24400000</v>
      </c>
    </row>
    <row r="3990" spans="1:6" x14ac:dyDescent="0.35">
      <c r="A3990" s="3" t="s">
        <v>18882</v>
      </c>
      <c r="B3990">
        <v>3500000</v>
      </c>
      <c r="C3990">
        <v>27900000</v>
      </c>
      <c r="D3990">
        <f t="shared" si="62"/>
        <v>24400000</v>
      </c>
    </row>
    <row r="3991" spans="1:6" hidden="1" x14ac:dyDescent="0.35">
      <c r="A3991" s="3" t="s">
        <v>18886</v>
      </c>
      <c r="D3991">
        <f t="shared" si="62"/>
        <v>0</v>
      </c>
      <c r="E3991"/>
      <c r="F3991"/>
    </row>
    <row r="3992" spans="1:6" x14ac:dyDescent="0.35">
      <c r="A3992" s="3" t="s">
        <v>18890</v>
      </c>
      <c r="B3992">
        <v>3500000</v>
      </c>
      <c r="C3992">
        <v>14000000</v>
      </c>
      <c r="D3992">
        <f t="shared" si="62"/>
        <v>10500000</v>
      </c>
    </row>
    <row r="3993" spans="1:6" hidden="1" x14ac:dyDescent="0.35">
      <c r="A3993" s="3" t="s">
        <v>18894</v>
      </c>
      <c r="B3993">
        <v>3716946</v>
      </c>
      <c r="D3993">
        <f t="shared" si="62"/>
        <v>-3716946</v>
      </c>
      <c r="E3993"/>
      <c r="F3993"/>
    </row>
    <row r="3994" spans="1:6" hidden="1" x14ac:dyDescent="0.35">
      <c r="A3994" s="3" t="s">
        <v>18899</v>
      </c>
      <c r="B3994">
        <v>3500000</v>
      </c>
      <c r="D3994">
        <f t="shared" si="62"/>
        <v>-3500000</v>
      </c>
      <c r="E3994"/>
      <c r="F3994"/>
    </row>
    <row r="3995" spans="1:6" hidden="1" x14ac:dyDescent="0.35">
      <c r="A3995" s="3" t="s">
        <v>18905</v>
      </c>
      <c r="B3995">
        <v>3500000</v>
      </c>
      <c r="D3995">
        <f t="shared" si="62"/>
        <v>-3500000</v>
      </c>
      <c r="E3995"/>
      <c r="F3995"/>
    </row>
    <row r="3996" spans="1:6" hidden="1" x14ac:dyDescent="0.35">
      <c r="A3996" s="3" t="s">
        <v>18909</v>
      </c>
      <c r="B3996">
        <v>3500000</v>
      </c>
      <c r="D3996">
        <f t="shared" si="62"/>
        <v>-3500000</v>
      </c>
      <c r="E3996"/>
      <c r="F3996"/>
    </row>
    <row r="3997" spans="1:6" hidden="1" x14ac:dyDescent="0.35">
      <c r="A3997" s="3" t="s">
        <v>18913</v>
      </c>
      <c r="B3997">
        <v>2000000</v>
      </c>
      <c r="D3997">
        <f t="shared" si="62"/>
        <v>-2000000</v>
      </c>
      <c r="E3997"/>
      <c r="F3997"/>
    </row>
    <row r="3998" spans="1:6" x14ac:dyDescent="0.35">
      <c r="A3998" s="3" t="s">
        <v>18919</v>
      </c>
      <c r="B3998">
        <v>3500000</v>
      </c>
      <c r="C3998">
        <v>25138292</v>
      </c>
      <c r="D3998">
        <f t="shared" si="62"/>
        <v>21638292</v>
      </c>
    </row>
    <row r="3999" spans="1:6" x14ac:dyDescent="0.35">
      <c r="A3999" s="3" t="s">
        <v>18925</v>
      </c>
      <c r="B3999">
        <v>3500000</v>
      </c>
      <c r="C3999">
        <v>10305534</v>
      </c>
      <c r="D3999">
        <f t="shared" si="62"/>
        <v>6805534</v>
      </c>
    </row>
    <row r="4000" spans="1:6" x14ac:dyDescent="0.35">
      <c r="A4000" s="3" t="s">
        <v>18929</v>
      </c>
      <c r="B4000">
        <v>3500000</v>
      </c>
      <c r="C4000">
        <v>9449219</v>
      </c>
      <c r="D4000">
        <f t="shared" si="62"/>
        <v>5949219</v>
      </c>
    </row>
    <row r="4001" spans="1:6" x14ac:dyDescent="0.35">
      <c r="A4001" s="3" t="s">
        <v>18933</v>
      </c>
      <c r="B4001">
        <v>3500000</v>
      </c>
      <c r="C4001">
        <v>6390032</v>
      </c>
      <c r="D4001">
        <f t="shared" si="62"/>
        <v>2890032</v>
      </c>
    </row>
    <row r="4002" spans="1:6" x14ac:dyDescent="0.35">
      <c r="A4002" s="3" t="s">
        <v>18938</v>
      </c>
      <c r="B4002">
        <v>2000000</v>
      </c>
      <c r="C4002">
        <v>20167424</v>
      </c>
      <c r="D4002">
        <f t="shared" si="62"/>
        <v>18167424</v>
      </c>
    </row>
    <row r="4003" spans="1:6" hidden="1" x14ac:dyDescent="0.35">
      <c r="A4003" s="3" t="s">
        <v>12068</v>
      </c>
      <c r="B4003">
        <v>3500000</v>
      </c>
      <c r="D4003">
        <f t="shared" si="62"/>
        <v>-3500000</v>
      </c>
      <c r="E4003"/>
      <c r="F4003"/>
    </row>
    <row r="4004" spans="1:6" hidden="1" x14ac:dyDescent="0.35">
      <c r="A4004" s="3" t="s">
        <v>18946</v>
      </c>
      <c r="D4004">
        <f t="shared" si="62"/>
        <v>0</v>
      </c>
      <c r="E4004"/>
      <c r="F4004"/>
    </row>
    <row r="4005" spans="1:6" x14ac:dyDescent="0.35">
      <c r="A4005" s="3" t="s">
        <v>18951</v>
      </c>
      <c r="B4005">
        <v>3600000</v>
      </c>
      <c r="C4005">
        <v>5923044</v>
      </c>
      <c r="D4005">
        <f t="shared" si="62"/>
        <v>2323044</v>
      </c>
    </row>
    <row r="4006" spans="1:6" x14ac:dyDescent="0.35">
      <c r="A4006" s="3" t="s">
        <v>18957</v>
      </c>
      <c r="B4006">
        <v>3000000</v>
      </c>
      <c r="C4006">
        <v>3293258</v>
      </c>
      <c r="D4006">
        <f t="shared" si="62"/>
        <v>293258</v>
      </c>
    </row>
    <row r="4007" spans="1:6" hidden="1" x14ac:dyDescent="0.35">
      <c r="A4007" s="3" t="s">
        <v>18961</v>
      </c>
      <c r="B4007">
        <v>1000000</v>
      </c>
      <c r="D4007">
        <f t="shared" si="62"/>
        <v>-1000000</v>
      </c>
      <c r="E4007"/>
      <c r="F4007"/>
    </row>
    <row r="4008" spans="1:6" x14ac:dyDescent="0.35">
      <c r="A4008" s="3" t="s">
        <v>18968</v>
      </c>
      <c r="B4008">
        <v>3500000</v>
      </c>
      <c r="C4008">
        <v>886410</v>
      </c>
      <c r="D4008">
        <f t="shared" si="62"/>
        <v>-2613590</v>
      </c>
    </row>
    <row r="4009" spans="1:6" x14ac:dyDescent="0.35">
      <c r="A4009" s="3" t="s">
        <v>18976</v>
      </c>
      <c r="B4009">
        <v>19900000</v>
      </c>
      <c r="C4009">
        <v>252652</v>
      </c>
      <c r="D4009">
        <f t="shared" si="62"/>
        <v>-19647348</v>
      </c>
    </row>
    <row r="4010" spans="1:6" x14ac:dyDescent="0.35">
      <c r="A4010" s="3" t="s">
        <v>18981</v>
      </c>
      <c r="B4010">
        <v>3500000</v>
      </c>
      <c r="C4010">
        <v>220234</v>
      </c>
      <c r="D4010">
        <f t="shared" si="62"/>
        <v>-3279766</v>
      </c>
    </row>
    <row r="4011" spans="1:6" x14ac:dyDescent="0.35">
      <c r="A4011" s="3" t="s">
        <v>4730</v>
      </c>
      <c r="B4011">
        <v>68000000</v>
      </c>
      <c r="C4011">
        <v>34350553</v>
      </c>
      <c r="D4011">
        <f t="shared" si="62"/>
        <v>-33649447</v>
      </c>
    </row>
    <row r="4012" spans="1:6" x14ac:dyDescent="0.35">
      <c r="A4012" s="3" t="s">
        <v>18985</v>
      </c>
      <c r="B4012">
        <v>3500000</v>
      </c>
      <c r="C4012">
        <v>101228</v>
      </c>
      <c r="D4012">
        <f t="shared" si="62"/>
        <v>-3398772</v>
      </c>
    </row>
    <row r="4013" spans="1:6" x14ac:dyDescent="0.35">
      <c r="A4013" s="3" t="s">
        <v>18988</v>
      </c>
      <c r="B4013">
        <v>3500000</v>
      </c>
      <c r="C4013">
        <v>96793</v>
      </c>
      <c r="D4013">
        <f t="shared" si="62"/>
        <v>-3403207</v>
      </c>
    </row>
    <row r="4014" spans="1:6" x14ac:dyDescent="0.35">
      <c r="A4014" s="3" t="s">
        <v>18994</v>
      </c>
      <c r="B4014">
        <v>3500000</v>
      </c>
      <c r="C4014">
        <v>123777</v>
      </c>
      <c r="D4014">
        <f t="shared" si="62"/>
        <v>-3376223</v>
      </c>
    </row>
    <row r="4015" spans="1:6" hidden="1" x14ac:dyDescent="0.35">
      <c r="A4015" s="3" t="s">
        <v>18998</v>
      </c>
      <c r="B4015">
        <v>3500000</v>
      </c>
      <c r="D4015">
        <f t="shared" si="62"/>
        <v>-3500000</v>
      </c>
      <c r="E4015"/>
      <c r="F4015"/>
    </row>
    <row r="4016" spans="1:6" hidden="1" x14ac:dyDescent="0.35">
      <c r="A4016" s="3" t="s">
        <v>19003</v>
      </c>
      <c r="B4016">
        <v>1000000</v>
      </c>
      <c r="D4016">
        <f t="shared" si="62"/>
        <v>-1000000</v>
      </c>
      <c r="E4016"/>
      <c r="F4016"/>
    </row>
    <row r="4017" spans="1:6" hidden="1" x14ac:dyDescent="0.35">
      <c r="A4017" s="3" t="s">
        <v>19008</v>
      </c>
      <c r="D4017">
        <f t="shared" si="62"/>
        <v>0</v>
      </c>
      <c r="E4017"/>
      <c r="F4017"/>
    </row>
    <row r="4018" spans="1:6" hidden="1" x14ac:dyDescent="0.35">
      <c r="A4018" s="3" t="s">
        <v>19013</v>
      </c>
      <c r="B4018">
        <v>3500000</v>
      </c>
      <c r="D4018">
        <f t="shared" si="62"/>
        <v>-3500000</v>
      </c>
      <c r="E4018"/>
      <c r="F4018"/>
    </row>
    <row r="4019" spans="1:6" hidden="1" x14ac:dyDescent="0.35">
      <c r="A4019" s="3" t="s">
        <v>19018</v>
      </c>
      <c r="B4019">
        <v>3500000</v>
      </c>
      <c r="D4019">
        <f t="shared" si="62"/>
        <v>-3500000</v>
      </c>
      <c r="E4019"/>
      <c r="F4019"/>
    </row>
    <row r="4020" spans="1:6" x14ac:dyDescent="0.35">
      <c r="A4020" s="3" t="s">
        <v>19025</v>
      </c>
      <c r="B4020">
        <v>3500000</v>
      </c>
      <c r="C4020">
        <v>29233</v>
      </c>
      <c r="D4020">
        <f t="shared" si="62"/>
        <v>-3470767</v>
      </c>
    </row>
    <row r="4021" spans="1:6" hidden="1" x14ac:dyDescent="0.35">
      <c r="A4021" s="3" t="s">
        <v>19029</v>
      </c>
      <c r="B4021">
        <v>3500000</v>
      </c>
      <c r="D4021">
        <f t="shared" si="62"/>
        <v>-3500000</v>
      </c>
      <c r="E4021"/>
      <c r="F4021"/>
    </row>
    <row r="4022" spans="1:6" hidden="1" x14ac:dyDescent="0.35">
      <c r="A4022" s="3" t="s">
        <v>19034</v>
      </c>
      <c r="B4022">
        <v>3500000</v>
      </c>
      <c r="D4022">
        <f t="shared" si="62"/>
        <v>-3500000</v>
      </c>
      <c r="E4022"/>
      <c r="F4022"/>
    </row>
    <row r="4023" spans="1:6" hidden="1" x14ac:dyDescent="0.35">
      <c r="A4023" s="3" t="s">
        <v>19038</v>
      </c>
      <c r="B4023">
        <v>3500000</v>
      </c>
      <c r="D4023">
        <f t="shared" si="62"/>
        <v>-3500000</v>
      </c>
      <c r="E4023"/>
      <c r="F4023"/>
    </row>
    <row r="4024" spans="1:6" hidden="1" x14ac:dyDescent="0.35">
      <c r="A4024" s="3" t="s">
        <v>19043</v>
      </c>
      <c r="B4024">
        <v>3440000</v>
      </c>
      <c r="D4024">
        <f t="shared" si="62"/>
        <v>-3440000</v>
      </c>
      <c r="E4024"/>
      <c r="F4024"/>
    </row>
    <row r="4025" spans="1:6" hidden="1" x14ac:dyDescent="0.35">
      <c r="A4025" s="3" t="s">
        <v>19047</v>
      </c>
      <c r="B4025">
        <v>3400000</v>
      </c>
      <c r="D4025">
        <f t="shared" si="62"/>
        <v>-3400000</v>
      </c>
      <c r="E4025"/>
      <c r="F4025"/>
    </row>
    <row r="4026" spans="1:6" x14ac:dyDescent="0.35">
      <c r="A4026" s="3" t="s">
        <v>19052</v>
      </c>
      <c r="B4026">
        <v>8000000</v>
      </c>
      <c r="C4026">
        <v>77413017</v>
      </c>
      <c r="D4026">
        <f t="shared" si="62"/>
        <v>69413017</v>
      </c>
    </row>
    <row r="4027" spans="1:6" x14ac:dyDescent="0.35">
      <c r="A4027" s="3" t="s">
        <v>19055</v>
      </c>
      <c r="B4027">
        <v>3500000</v>
      </c>
      <c r="C4027">
        <v>5354039</v>
      </c>
      <c r="D4027">
        <f t="shared" si="62"/>
        <v>1854039</v>
      </c>
    </row>
    <row r="4028" spans="1:6" hidden="1" x14ac:dyDescent="0.35">
      <c r="A4028" s="3" t="s">
        <v>19061</v>
      </c>
      <c r="D4028">
        <f t="shared" si="62"/>
        <v>0</v>
      </c>
      <c r="E4028"/>
      <c r="F4028"/>
    </row>
    <row r="4029" spans="1:6" x14ac:dyDescent="0.35">
      <c r="A4029" s="3" t="s">
        <v>19066</v>
      </c>
      <c r="B4029">
        <v>3000000</v>
      </c>
      <c r="C4029">
        <v>2926565</v>
      </c>
      <c r="D4029">
        <f t="shared" si="62"/>
        <v>-73435</v>
      </c>
    </row>
    <row r="4030" spans="1:6" x14ac:dyDescent="0.35">
      <c r="A4030" s="3" t="s">
        <v>19070</v>
      </c>
      <c r="B4030">
        <v>3300000</v>
      </c>
      <c r="C4030">
        <v>13092000</v>
      </c>
      <c r="D4030">
        <f t="shared" si="62"/>
        <v>9792000</v>
      </c>
    </row>
    <row r="4031" spans="1:6" x14ac:dyDescent="0.35">
      <c r="A4031" s="3" t="s">
        <v>19073</v>
      </c>
      <c r="B4031">
        <v>3300000</v>
      </c>
      <c r="C4031">
        <v>7563397</v>
      </c>
      <c r="D4031">
        <f t="shared" si="62"/>
        <v>4263397</v>
      </c>
    </row>
    <row r="4032" spans="1:6" x14ac:dyDescent="0.35">
      <c r="A4032" s="3" t="s">
        <v>19079</v>
      </c>
      <c r="B4032">
        <v>2200000</v>
      </c>
      <c r="C4032">
        <v>104257</v>
      </c>
      <c r="D4032">
        <f t="shared" si="62"/>
        <v>-2095743</v>
      </c>
    </row>
    <row r="4033" spans="1:6" hidden="1" x14ac:dyDescent="0.35">
      <c r="A4033" s="3" t="s">
        <v>19084</v>
      </c>
      <c r="B4033">
        <v>3400000</v>
      </c>
      <c r="D4033">
        <f t="shared" si="62"/>
        <v>-3400000</v>
      </c>
      <c r="E4033"/>
      <c r="F4033"/>
    </row>
    <row r="4034" spans="1:6" hidden="1" x14ac:dyDescent="0.35">
      <c r="A4034" s="3" t="s">
        <v>19089</v>
      </c>
      <c r="C4034">
        <v>17311</v>
      </c>
      <c r="D4034">
        <f t="shared" si="62"/>
        <v>17311</v>
      </c>
      <c r="E4034"/>
      <c r="F4034"/>
    </row>
    <row r="4035" spans="1:6" x14ac:dyDescent="0.35">
      <c r="A4035" s="3" t="s">
        <v>19094</v>
      </c>
      <c r="B4035">
        <v>3800000</v>
      </c>
      <c r="C4035">
        <v>610968</v>
      </c>
      <c r="D4035">
        <f t="shared" si="62"/>
        <v>-3189032</v>
      </c>
    </row>
    <row r="4036" spans="1:6" hidden="1" x14ac:dyDescent="0.35">
      <c r="A4036" s="3" t="s">
        <v>19099</v>
      </c>
      <c r="B4036">
        <v>4000000</v>
      </c>
      <c r="D4036">
        <f t="shared" ref="D4036:D4099" si="63">C4036-B4036</f>
        <v>-4000000</v>
      </c>
      <c r="E4036"/>
      <c r="F4036"/>
    </row>
    <row r="4037" spans="1:6" x14ac:dyDescent="0.35">
      <c r="A4037" s="3" t="s">
        <v>19103</v>
      </c>
      <c r="B4037">
        <v>3300000</v>
      </c>
      <c r="C4037">
        <v>8108247</v>
      </c>
      <c r="D4037">
        <f t="shared" si="63"/>
        <v>4808247</v>
      </c>
    </row>
    <row r="4038" spans="1:6" hidden="1" x14ac:dyDescent="0.35">
      <c r="A4038" s="3" t="s">
        <v>19107</v>
      </c>
      <c r="B4038">
        <v>4300000</v>
      </c>
      <c r="D4038">
        <f t="shared" si="63"/>
        <v>-4300000</v>
      </c>
      <c r="E4038"/>
      <c r="F4038"/>
    </row>
    <row r="4039" spans="1:6" hidden="1" x14ac:dyDescent="0.35">
      <c r="A4039" s="3" t="s">
        <v>19112</v>
      </c>
      <c r="B4039">
        <v>3300000</v>
      </c>
      <c r="D4039">
        <f t="shared" si="63"/>
        <v>-3300000</v>
      </c>
      <c r="E4039"/>
      <c r="F4039"/>
    </row>
    <row r="4040" spans="1:6" x14ac:dyDescent="0.35">
      <c r="A4040" s="3" t="s">
        <v>19116</v>
      </c>
      <c r="B4040">
        <v>2000000</v>
      </c>
      <c r="C4040">
        <v>7680</v>
      </c>
      <c r="D4040">
        <f t="shared" si="63"/>
        <v>-1992320</v>
      </c>
    </row>
    <row r="4041" spans="1:6" hidden="1" x14ac:dyDescent="0.35">
      <c r="A4041" s="3" t="s">
        <v>19122</v>
      </c>
      <c r="C4041">
        <v>3766595</v>
      </c>
      <c r="D4041">
        <f t="shared" si="63"/>
        <v>3766595</v>
      </c>
      <c r="E4041"/>
      <c r="F4041"/>
    </row>
    <row r="4042" spans="1:6" hidden="1" x14ac:dyDescent="0.35">
      <c r="A4042" s="3" t="s">
        <v>19126</v>
      </c>
      <c r="B4042">
        <v>2300000</v>
      </c>
      <c r="D4042">
        <f t="shared" si="63"/>
        <v>-2300000</v>
      </c>
      <c r="E4042"/>
      <c r="F4042"/>
    </row>
    <row r="4043" spans="1:6" hidden="1" x14ac:dyDescent="0.35">
      <c r="A4043" s="3" t="s">
        <v>19131</v>
      </c>
      <c r="B4043">
        <v>3200000</v>
      </c>
      <c r="D4043">
        <f t="shared" si="63"/>
        <v>-3200000</v>
      </c>
      <c r="E4043"/>
      <c r="F4043"/>
    </row>
    <row r="4044" spans="1:6" hidden="1" x14ac:dyDescent="0.35">
      <c r="A4044" s="3" t="s">
        <v>19136</v>
      </c>
      <c r="C4044">
        <v>2277396</v>
      </c>
      <c r="D4044">
        <f t="shared" si="63"/>
        <v>2277396</v>
      </c>
      <c r="E4044"/>
      <c r="F4044"/>
    </row>
    <row r="4045" spans="1:6" x14ac:dyDescent="0.35">
      <c r="A4045" s="3" t="s">
        <v>19141</v>
      </c>
      <c r="B4045">
        <v>3000000</v>
      </c>
      <c r="C4045">
        <v>6517198</v>
      </c>
      <c r="D4045">
        <f t="shared" si="63"/>
        <v>3517198</v>
      </c>
    </row>
    <row r="4046" spans="1:6" x14ac:dyDescent="0.35">
      <c r="A4046" s="3" t="s">
        <v>19146</v>
      </c>
      <c r="B4046">
        <v>3200000</v>
      </c>
      <c r="C4046">
        <v>5776314</v>
      </c>
      <c r="D4046">
        <f t="shared" si="63"/>
        <v>2576314</v>
      </c>
    </row>
    <row r="4047" spans="1:6" hidden="1" x14ac:dyDescent="0.35">
      <c r="A4047" s="3" t="s">
        <v>19152</v>
      </c>
      <c r="B4047">
        <v>3200000</v>
      </c>
      <c r="D4047">
        <f t="shared" si="63"/>
        <v>-3200000</v>
      </c>
      <c r="E4047"/>
      <c r="F4047"/>
    </row>
    <row r="4048" spans="1:6" x14ac:dyDescent="0.35">
      <c r="A4048" s="3" t="s">
        <v>19155</v>
      </c>
      <c r="B4048">
        <v>3000000</v>
      </c>
      <c r="C4048">
        <v>141600000</v>
      </c>
      <c r="D4048">
        <f t="shared" si="63"/>
        <v>138600000</v>
      </c>
    </row>
    <row r="4049" spans="1:6" x14ac:dyDescent="0.35">
      <c r="A4049" s="3" t="s">
        <v>19160</v>
      </c>
      <c r="B4049">
        <v>3000000</v>
      </c>
      <c r="C4049">
        <v>51100000</v>
      </c>
      <c r="D4049">
        <f t="shared" si="63"/>
        <v>48100000</v>
      </c>
    </row>
    <row r="4050" spans="1:6" hidden="1" x14ac:dyDescent="0.35">
      <c r="A4050" s="3" t="s">
        <v>19164</v>
      </c>
      <c r="B4050">
        <v>3200000</v>
      </c>
      <c r="D4050">
        <f t="shared" si="63"/>
        <v>-3200000</v>
      </c>
      <c r="E4050"/>
      <c r="F4050"/>
    </row>
    <row r="4051" spans="1:6" hidden="1" x14ac:dyDescent="0.35">
      <c r="A4051" s="3" t="s">
        <v>19171</v>
      </c>
      <c r="B4051">
        <v>3180000</v>
      </c>
      <c r="D4051">
        <f t="shared" si="63"/>
        <v>-3180000</v>
      </c>
      <c r="E4051"/>
      <c r="F4051"/>
    </row>
    <row r="4052" spans="1:6" x14ac:dyDescent="0.35">
      <c r="A4052" s="3" t="s">
        <v>19174</v>
      </c>
      <c r="B4052">
        <v>3500000</v>
      </c>
      <c r="C4052">
        <v>16501785</v>
      </c>
      <c r="D4052">
        <f t="shared" si="63"/>
        <v>13001785</v>
      </c>
    </row>
    <row r="4053" spans="1:6" x14ac:dyDescent="0.35">
      <c r="A4053" s="3" t="s">
        <v>19177</v>
      </c>
      <c r="B4053">
        <v>3000000</v>
      </c>
      <c r="C4053">
        <v>38168022</v>
      </c>
      <c r="D4053">
        <f t="shared" si="63"/>
        <v>35168022</v>
      </c>
    </row>
    <row r="4054" spans="1:6" x14ac:dyDescent="0.35">
      <c r="A4054" s="3" t="s">
        <v>19181</v>
      </c>
      <c r="B4054">
        <v>3000000</v>
      </c>
      <c r="C4054">
        <v>84749884</v>
      </c>
      <c r="D4054">
        <f t="shared" si="63"/>
        <v>81749884</v>
      </c>
    </row>
    <row r="4055" spans="1:6" x14ac:dyDescent="0.35">
      <c r="A4055" s="3" t="s">
        <v>19185</v>
      </c>
      <c r="B4055">
        <v>3000000</v>
      </c>
      <c r="C4055">
        <v>24788807</v>
      </c>
      <c r="D4055">
        <f t="shared" si="63"/>
        <v>21788807</v>
      </c>
    </row>
    <row r="4056" spans="1:6" x14ac:dyDescent="0.35">
      <c r="A4056" s="3" t="s">
        <v>19189</v>
      </c>
      <c r="B4056">
        <v>4000000</v>
      </c>
      <c r="C4056">
        <v>21244913</v>
      </c>
      <c r="D4056">
        <f t="shared" si="63"/>
        <v>17244913</v>
      </c>
    </row>
    <row r="4057" spans="1:6" hidden="1" x14ac:dyDescent="0.35">
      <c r="A4057" s="3" t="s">
        <v>19193</v>
      </c>
      <c r="C4057">
        <v>377420</v>
      </c>
      <c r="D4057">
        <f t="shared" si="63"/>
        <v>377420</v>
      </c>
      <c r="E4057"/>
      <c r="F4057"/>
    </row>
    <row r="4058" spans="1:6" x14ac:dyDescent="0.35">
      <c r="A4058" s="3" t="s">
        <v>19198</v>
      </c>
      <c r="B4058">
        <v>2200000</v>
      </c>
      <c r="C4058">
        <v>30000000</v>
      </c>
      <c r="D4058">
        <f t="shared" si="63"/>
        <v>27800000</v>
      </c>
    </row>
    <row r="4059" spans="1:6" x14ac:dyDescent="0.35">
      <c r="A4059" s="3" t="s">
        <v>19201</v>
      </c>
      <c r="B4059">
        <v>3000000</v>
      </c>
      <c r="C4059">
        <v>20966644</v>
      </c>
      <c r="D4059">
        <f t="shared" si="63"/>
        <v>17966644</v>
      </c>
    </row>
    <row r="4060" spans="1:6" x14ac:dyDescent="0.35">
      <c r="A4060" s="3" t="s">
        <v>19205</v>
      </c>
      <c r="B4060">
        <v>3000000</v>
      </c>
      <c r="C4060">
        <v>64423650</v>
      </c>
      <c r="D4060">
        <f t="shared" si="63"/>
        <v>61423650</v>
      </c>
    </row>
    <row r="4061" spans="1:6" x14ac:dyDescent="0.35">
      <c r="A4061" s="3" t="s">
        <v>19210</v>
      </c>
      <c r="B4061">
        <v>3000000</v>
      </c>
      <c r="C4061">
        <v>48056940</v>
      </c>
      <c r="D4061">
        <f t="shared" si="63"/>
        <v>45056940</v>
      </c>
    </row>
    <row r="4062" spans="1:6" x14ac:dyDescent="0.35">
      <c r="A4062" s="3" t="s">
        <v>19215</v>
      </c>
      <c r="B4062">
        <v>3000000</v>
      </c>
      <c r="C4062">
        <v>19184015</v>
      </c>
      <c r="D4062">
        <f t="shared" si="63"/>
        <v>16184015</v>
      </c>
    </row>
    <row r="4063" spans="1:6" hidden="1" x14ac:dyDescent="0.35">
      <c r="A4063" s="3" t="s">
        <v>19220</v>
      </c>
      <c r="B4063">
        <v>3000000</v>
      </c>
      <c r="D4063">
        <f t="shared" si="63"/>
        <v>-3000000</v>
      </c>
      <c r="E4063"/>
      <c r="F4063"/>
    </row>
    <row r="4064" spans="1:6" hidden="1" x14ac:dyDescent="0.35">
      <c r="A4064" s="3" t="s">
        <v>19227</v>
      </c>
      <c r="B4064">
        <v>3000000</v>
      </c>
      <c r="D4064">
        <f t="shared" si="63"/>
        <v>-3000000</v>
      </c>
      <c r="E4064"/>
      <c r="F4064"/>
    </row>
    <row r="4065" spans="1:6" x14ac:dyDescent="0.35">
      <c r="A4065" s="3" t="s">
        <v>19231</v>
      </c>
      <c r="B4065">
        <v>3000000</v>
      </c>
      <c r="C4065">
        <v>24629916</v>
      </c>
      <c r="D4065">
        <f t="shared" si="63"/>
        <v>21629916</v>
      </c>
    </row>
    <row r="4066" spans="1:6" hidden="1" x14ac:dyDescent="0.35">
      <c r="A4066" s="3" t="s">
        <v>19237</v>
      </c>
      <c r="B4066">
        <v>16000000</v>
      </c>
      <c r="D4066">
        <f t="shared" si="63"/>
        <v>-16000000</v>
      </c>
      <c r="E4066"/>
      <c r="F4066"/>
    </row>
    <row r="4067" spans="1:6" x14ac:dyDescent="0.35">
      <c r="A4067" s="3" t="s">
        <v>19243</v>
      </c>
      <c r="B4067">
        <v>3000000</v>
      </c>
      <c r="C4067">
        <v>19472057</v>
      </c>
      <c r="D4067">
        <f t="shared" si="63"/>
        <v>16472057</v>
      </c>
    </row>
    <row r="4068" spans="1:6" x14ac:dyDescent="0.35">
      <c r="A4068" s="3" t="s">
        <v>19248</v>
      </c>
      <c r="B4068">
        <v>3000000</v>
      </c>
      <c r="C4068">
        <v>27200000</v>
      </c>
      <c r="D4068">
        <f t="shared" si="63"/>
        <v>24200000</v>
      </c>
    </row>
    <row r="4069" spans="1:6" x14ac:dyDescent="0.35">
      <c r="A4069" s="3" t="s">
        <v>19251</v>
      </c>
      <c r="B4069">
        <v>3000000</v>
      </c>
      <c r="C4069">
        <v>15369573</v>
      </c>
      <c r="D4069">
        <f t="shared" si="63"/>
        <v>12369573</v>
      </c>
    </row>
    <row r="4070" spans="1:6" hidden="1" x14ac:dyDescent="0.35">
      <c r="A4070" s="3" t="s">
        <v>19256</v>
      </c>
      <c r="B4070">
        <v>4490375</v>
      </c>
      <c r="D4070">
        <f t="shared" si="63"/>
        <v>-4490375</v>
      </c>
      <c r="E4070"/>
      <c r="F4070"/>
    </row>
    <row r="4071" spans="1:6" hidden="1" x14ac:dyDescent="0.35">
      <c r="A4071" s="3" t="s">
        <v>19260</v>
      </c>
      <c r="B4071">
        <v>3000000</v>
      </c>
      <c r="D4071">
        <f t="shared" si="63"/>
        <v>-3000000</v>
      </c>
      <c r="E4071"/>
      <c r="F4071"/>
    </row>
    <row r="4072" spans="1:6" x14ac:dyDescent="0.35">
      <c r="A4072" s="3" t="s">
        <v>19266</v>
      </c>
      <c r="B4072">
        <v>2500000</v>
      </c>
      <c r="C4072">
        <v>15935068</v>
      </c>
      <c r="D4072">
        <f t="shared" si="63"/>
        <v>13435068</v>
      </c>
    </row>
    <row r="4073" spans="1:6" hidden="1" x14ac:dyDescent="0.35">
      <c r="A4073" s="3" t="s">
        <v>19272</v>
      </c>
      <c r="B4073">
        <v>6000000</v>
      </c>
      <c r="D4073">
        <f t="shared" si="63"/>
        <v>-6000000</v>
      </c>
      <c r="E4073"/>
      <c r="F4073"/>
    </row>
    <row r="4074" spans="1:6" x14ac:dyDescent="0.35">
      <c r="A4074" s="3" t="s">
        <v>19277</v>
      </c>
      <c r="B4074">
        <v>3000000</v>
      </c>
      <c r="C4074">
        <v>11694528</v>
      </c>
      <c r="D4074">
        <f t="shared" si="63"/>
        <v>8694528</v>
      </c>
    </row>
    <row r="4075" spans="1:6" hidden="1" x14ac:dyDescent="0.35">
      <c r="A4075" s="3" t="s">
        <v>19282</v>
      </c>
      <c r="C4075">
        <v>229094</v>
      </c>
      <c r="D4075">
        <f t="shared" si="63"/>
        <v>229094</v>
      </c>
      <c r="E4075"/>
      <c r="F4075"/>
    </row>
    <row r="4076" spans="1:6" hidden="1" x14ac:dyDescent="0.35">
      <c r="A4076" s="3" t="s">
        <v>19286</v>
      </c>
      <c r="B4076">
        <v>3000000</v>
      </c>
      <c r="D4076">
        <f t="shared" si="63"/>
        <v>-3000000</v>
      </c>
      <c r="E4076"/>
      <c r="F4076"/>
    </row>
    <row r="4077" spans="1:6" x14ac:dyDescent="0.35">
      <c r="A4077" s="3" t="s">
        <v>19291</v>
      </c>
      <c r="B4077">
        <v>3000000</v>
      </c>
      <c r="C4077">
        <v>10017041</v>
      </c>
      <c r="D4077">
        <f t="shared" si="63"/>
        <v>7017041</v>
      </c>
    </row>
    <row r="4078" spans="1:6" hidden="1" x14ac:dyDescent="0.35">
      <c r="A4078" s="3" t="s">
        <v>19294</v>
      </c>
      <c r="B4078">
        <v>3000000</v>
      </c>
      <c r="D4078">
        <f t="shared" si="63"/>
        <v>-3000000</v>
      </c>
      <c r="E4078"/>
      <c r="F4078"/>
    </row>
    <row r="4079" spans="1:6" hidden="1" x14ac:dyDescent="0.35">
      <c r="A4079" s="3" t="s">
        <v>19298</v>
      </c>
      <c r="B4079">
        <v>3000000</v>
      </c>
      <c r="D4079">
        <f t="shared" si="63"/>
        <v>-3000000</v>
      </c>
      <c r="E4079"/>
      <c r="F4079"/>
    </row>
    <row r="4080" spans="1:6" hidden="1" x14ac:dyDescent="0.35">
      <c r="A4080" s="3" t="s">
        <v>19302</v>
      </c>
      <c r="C4080">
        <v>9016377</v>
      </c>
      <c r="D4080">
        <f t="shared" si="63"/>
        <v>9016377</v>
      </c>
      <c r="E4080"/>
      <c r="F4080"/>
    </row>
    <row r="4081" spans="1:6" hidden="1" x14ac:dyDescent="0.35">
      <c r="A4081" s="3" t="s">
        <v>19308</v>
      </c>
      <c r="D4081">
        <f t="shared" si="63"/>
        <v>0</v>
      </c>
      <c r="E4081"/>
      <c r="F4081"/>
    </row>
    <row r="4082" spans="1:6" hidden="1" x14ac:dyDescent="0.35">
      <c r="A4082" s="3" t="s">
        <v>19315</v>
      </c>
      <c r="B4082">
        <v>3000000</v>
      </c>
      <c r="D4082">
        <f t="shared" si="63"/>
        <v>-3000000</v>
      </c>
      <c r="E4082"/>
      <c r="F4082"/>
    </row>
    <row r="4083" spans="1:6" x14ac:dyDescent="0.35">
      <c r="A4083" s="3" t="s">
        <v>19319</v>
      </c>
      <c r="B4083">
        <v>3000000</v>
      </c>
      <c r="C4083">
        <v>7059537</v>
      </c>
      <c r="D4083">
        <f t="shared" si="63"/>
        <v>4059537</v>
      </c>
    </row>
    <row r="4084" spans="1:6" x14ac:dyDescent="0.35">
      <c r="A4084" s="3" t="s">
        <v>19325</v>
      </c>
      <c r="B4084">
        <v>3000000</v>
      </c>
      <c r="C4084">
        <v>8114507</v>
      </c>
      <c r="D4084">
        <f t="shared" si="63"/>
        <v>5114507</v>
      </c>
    </row>
    <row r="4085" spans="1:6" x14ac:dyDescent="0.35">
      <c r="A4085" s="3" t="s">
        <v>19332</v>
      </c>
      <c r="B4085">
        <v>3000000</v>
      </c>
      <c r="C4085">
        <v>7888703</v>
      </c>
      <c r="D4085">
        <f t="shared" si="63"/>
        <v>4888703</v>
      </c>
    </row>
    <row r="4086" spans="1:6" x14ac:dyDescent="0.35">
      <c r="A4086" s="3" t="s">
        <v>19337</v>
      </c>
      <c r="B4086">
        <v>3000000</v>
      </c>
      <c r="C4086">
        <v>7282851</v>
      </c>
      <c r="D4086">
        <f t="shared" si="63"/>
        <v>4282851</v>
      </c>
    </row>
    <row r="4087" spans="1:6" hidden="1" x14ac:dyDescent="0.35">
      <c r="A4087" s="3" t="s">
        <v>19341</v>
      </c>
      <c r="C4087">
        <v>6879730</v>
      </c>
      <c r="D4087">
        <f t="shared" si="63"/>
        <v>6879730</v>
      </c>
      <c r="E4087"/>
      <c r="F4087"/>
    </row>
    <row r="4088" spans="1:6" x14ac:dyDescent="0.35">
      <c r="A4088" s="3" t="s">
        <v>19346</v>
      </c>
      <c r="B4088">
        <v>3000000</v>
      </c>
      <c r="C4088">
        <v>5844929</v>
      </c>
      <c r="D4088">
        <f t="shared" si="63"/>
        <v>2844929</v>
      </c>
    </row>
    <row r="4089" spans="1:6" hidden="1" x14ac:dyDescent="0.35">
      <c r="A4089" s="3" t="s">
        <v>19350</v>
      </c>
      <c r="B4089">
        <v>15000000</v>
      </c>
      <c r="D4089">
        <f t="shared" si="63"/>
        <v>-15000000</v>
      </c>
      <c r="E4089"/>
      <c r="F4089"/>
    </row>
    <row r="4090" spans="1:6" hidden="1" x14ac:dyDescent="0.35">
      <c r="A4090" s="3" t="s">
        <v>19354</v>
      </c>
      <c r="C4090">
        <v>3222857</v>
      </c>
      <c r="D4090">
        <f t="shared" si="63"/>
        <v>3222857</v>
      </c>
      <c r="E4090"/>
      <c r="F4090"/>
    </row>
    <row r="4091" spans="1:6" x14ac:dyDescent="0.35">
      <c r="A4091" s="3" t="s">
        <v>19359</v>
      </c>
      <c r="B4091">
        <v>1900000</v>
      </c>
      <c r="C4091">
        <v>4170647</v>
      </c>
      <c r="D4091">
        <f t="shared" si="63"/>
        <v>2270647</v>
      </c>
    </row>
    <row r="4092" spans="1:6" x14ac:dyDescent="0.35">
      <c r="A4092" s="3" t="s">
        <v>19364</v>
      </c>
      <c r="B4092">
        <v>3000000</v>
      </c>
      <c r="C4092">
        <v>4142507</v>
      </c>
      <c r="D4092">
        <f t="shared" si="63"/>
        <v>1142507</v>
      </c>
    </row>
    <row r="4093" spans="1:6" x14ac:dyDescent="0.35">
      <c r="A4093" s="3" t="s">
        <v>19369</v>
      </c>
      <c r="B4093">
        <v>3000000</v>
      </c>
      <c r="C4093">
        <v>4109095</v>
      </c>
      <c r="D4093">
        <f t="shared" si="63"/>
        <v>1109095</v>
      </c>
    </row>
    <row r="4094" spans="1:6" hidden="1" x14ac:dyDescent="0.35">
      <c r="A4094" s="3" t="s">
        <v>19372</v>
      </c>
      <c r="C4094">
        <v>4033268</v>
      </c>
      <c r="D4094">
        <f t="shared" si="63"/>
        <v>4033268</v>
      </c>
      <c r="E4094"/>
      <c r="F4094"/>
    </row>
    <row r="4095" spans="1:6" hidden="1" x14ac:dyDescent="0.35">
      <c r="A4095" s="3" t="s">
        <v>19380</v>
      </c>
      <c r="B4095">
        <v>3000000</v>
      </c>
      <c r="D4095">
        <f t="shared" si="63"/>
        <v>-3000000</v>
      </c>
      <c r="E4095"/>
      <c r="F4095"/>
    </row>
    <row r="4096" spans="1:6" x14ac:dyDescent="0.35">
      <c r="A4096" s="3" t="s">
        <v>19385</v>
      </c>
      <c r="B4096">
        <v>3000000</v>
      </c>
      <c r="C4096">
        <v>3902679</v>
      </c>
      <c r="D4096">
        <f t="shared" si="63"/>
        <v>902679</v>
      </c>
    </row>
    <row r="4097" spans="1:6" x14ac:dyDescent="0.35">
      <c r="A4097" s="3" t="s">
        <v>19391</v>
      </c>
      <c r="B4097">
        <v>3000000</v>
      </c>
      <c r="C4097">
        <v>3559990</v>
      </c>
      <c r="D4097">
        <f t="shared" si="63"/>
        <v>559990</v>
      </c>
    </row>
    <row r="4098" spans="1:6" hidden="1" x14ac:dyDescent="0.35">
      <c r="A4098" s="3" t="s">
        <v>19395</v>
      </c>
      <c r="B4098">
        <v>3000000</v>
      </c>
      <c r="D4098">
        <f t="shared" si="63"/>
        <v>-3000000</v>
      </c>
      <c r="E4098"/>
      <c r="F4098"/>
    </row>
    <row r="4099" spans="1:6" x14ac:dyDescent="0.35">
      <c r="A4099" s="3" t="s">
        <v>19400</v>
      </c>
      <c r="B4099">
        <v>4500000</v>
      </c>
      <c r="C4099">
        <v>3287435</v>
      </c>
      <c r="D4099">
        <f t="shared" si="63"/>
        <v>-1212565</v>
      </c>
    </row>
    <row r="4100" spans="1:6" x14ac:dyDescent="0.35">
      <c r="A4100" s="3" t="s">
        <v>19404</v>
      </c>
      <c r="B4100">
        <v>3500000</v>
      </c>
      <c r="C4100">
        <v>3071947</v>
      </c>
      <c r="D4100">
        <f t="shared" ref="D4100:D4163" si="64">C4100-B4100</f>
        <v>-428053</v>
      </c>
    </row>
    <row r="4101" spans="1:6" x14ac:dyDescent="0.35">
      <c r="A4101" s="3" t="s">
        <v>19408</v>
      </c>
      <c r="B4101">
        <v>3300000</v>
      </c>
      <c r="C4101">
        <v>2961991</v>
      </c>
      <c r="D4101">
        <f t="shared" si="64"/>
        <v>-338009</v>
      </c>
    </row>
    <row r="4102" spans="1:6" hidden="1" x14ac:dyDescent="0.35">
      <c r="A4102" s="3" t="s">
        <v>19413</v>
      </c>
      <c r="C4102">
        <v>4063238</v>
      </c>
      <c r="D4102">
        <f t="shared" si="64"/>
        <v>4063238</v>
      </c>
      <c r="E4102"/>
      <c r="F4102"/>
    </row>
    <row r="4103" spans="1:6" x14ac:dyDescent="0.35">
      <c r="A4103" s="3" t="s">
        <v>19417</v>
      </c>
      <c r="B4103">
        <v>3000000</v>
      </c>
      <c r="C4103">
        <v>2912363</v>
      </c>
      <c r="D4103">
        <f t="shared" si="64"/>
        <v>-87637</v>
      </c>
    </row>
    <row r="4104" spans="1:6" x14ac:dyDescent="0.35">
      <c r="A4104" s="3" t="s">
        <v>19422</v>
      </c>
      <c r="B4104">
        <v>3000000</v>
      </c>
      <c r="C4104">
        <v>3000000</v>
      </c>
      <c r="D4104">
        <f t="shared" si="64"/>
        <v>0</v>
      </c>
    </row>
    <row r="4105" spans="1:6" x14ac:dyDescent="0.35">
      <c r="A4105" s="3" t="s">
        <v>19426</v>
      </c>
      <c r="B4105">
        <v>3000000</v>
      </c>
      <c r="C4105">
        <v>2223990</v>
      </c>
      <c r="D4105">
        <f t="shared" si="64"/>
        <v>-776010</v>
      </c>
    </row>
    <row r="4106" spans="1:6" x14ac:dyDescent="0.35">
      <c r="A4106" s="3" t="s">
        <v>19431</v>
      </c>
      <c r="B4106">
        <v>3000000</v>
      </c>
      <c r="C4106">
        <v>1821983</v>
      </c>
      <c r="D4106">
        <f t="shared" si="64"/>
        <v>-1178017</v>
      </c>
    </row>
    <row r="4107" spans="1:6" x14ac:dyDescent="0.35">
      <c r="A4107" s="3" t="s">
        <v>19435</v>
      </c>
      <c r="B4107">
        <v>3000000</v>
      </c>
      <c r="C4107">
        <v>2181290</v>
      </c>
      <c r="D4107">
        <f t="shared" si="64"/>
        <v>-818710</v>
      </c>
    </row>
    <row r="4108" spans="1:6" x14ac:dyDescent="0.35">
      <c r="A4108" s="3" t="s">
        <v>19441</v>
      </c>
      <c r="B4108">
        <v>3500000</v>
      </c>
      <c r="C4108">
        <v>2848578</v>
      </c>
      <c r="D4108">
        <f t="shared" si="64"/>
        <v>-651422</v>
      </c>
    </row>
    <row r="4109" spans="1:6" x14ac:dyDescent="0.35">
      <c r="A4109" s="3" t="s">
        <v>19447</v>
      </c>
      <c r="B4109">
        <v>3000000</v>
      </c>
      <c r="C4109">
        <v>703002</v>
      </c>
      <c r="D4109">
        <f t="shared" si="64"/>
        <v>-2296998</v>
      </c>
    </row>
    <row r="4110" spans="1:6" x14ac:dyDescent="0.35">
      <c r="A4110" s="3" t="s">
        <v>19452</v>
      </c>
      <c r="B4110">
        <v>3000000</v>
      </c>
      <c r="C4110">
        <v>3105269</v>
      </c>
      <c r="D4110">
        <f t="shared" si="64"/>
        <v>105269</v>
      </c>
    </row>
    <row r="4111" spans="1:6" hidden="1" x14ac:dyDescent="0.35">
      <c r="A4111" s="3" t="s">
        <v>19456</v>
      </c>
      <c r="B4111">
        <v>3000000</v>
      </c>
      <c r="D4111">
        <f t="shared" si="64"/>
        <v>-3000000</v>
      </c>
      <c r="E4111"/>
      <c r="F4111"/>
    </row>
    <row r="4112" spans="1:6" x14ac:dyDescent="0.35">
      <c r="A4112" s="3" t="s">
        <v>19461</v>
      </c>
      <c r="B4112">
        <v>3000000</v>
      </c>
      <c r="C4112">
        <v>252726</v>
      </c>
      <c r="D4112">
        <f t="shared" si="64"/>
        <v>-2747274</v>
      </c>
    </row>
    <row r="4113" spans="1:6" hidden="1" x14ac:dyDescent="0.35">
      <c r="A4113" s="3" t="s">
        <v>19466</v>
      </c>
      <c r="C4113">
        <v>373060</v>
      </c>
      <c r="D4113">
        <f t="shared" si="64"/>
        <v>373060</v>
      </c>
      <c r="E4113"/>
      <c r="F4113"/>
    </row>
    <row r="4114" spans="1:6" hidden="1" x14ac:dyDescent="0.35">
      <c r="A4114" s="3" t="s">
        <v>19471</v>
      </c>
      <c r="C4114">
        <v>1007535</v>
      </c>
      <c r="D4114">
        <f t="shared" si="64"/>
        <v>1007535</v>
      </c>
      <c r="E4114"/>
      <c r="F4114"/>
    </row>
    <row r="4115" spans="1:6" hidden="1" x14ac:dyDescent="0.35">
      <c r="A4115" s="3" t="s">
        <v>19474</v>
      </c>
      <c r="D4115">
        <f t="shared" si="64"/>
        <v>0</v>
      </c>
      <c r="E4115"/>
      <c r="F4115"/>
    </row>
    <row r="4116" spans="1:6" x14ac:dyDescent="0.35">
      <c r="A4116" s="3" t="s">
        <v>19478</v>
      </c>
      <c r="B4116">
        <v>3000000</v>
      </c>
      <c r="C4116">
        <v>418268</v>
      </c>
      <c r="D4116">
        <f t="shared" si="64"/>
        <v>-2581732</v>
      </c>
    </row>
    <row r="4117" spans="1:6" hidden="1" x14ac:dyDescent="0.35">
      <c r="A4117" s="3" t="s">
        <v>19484</v>
      </c>
      <c r="D4117">
        <f t="shared" si="64"/>
        <v>0</v>
      </c>
      <c r="E4117"/>
      <c r="F4117"/>
    </row>
    <row r="4118" spans="1:6" hidden="1" x14ac:dyDescent="0.35">
      <c r="A4118" s="3" t="s">
        <v>19488</v>
      </c>
      <c r="D4118">
        <f t="shared" si="64"/>
        <v>0</v>
      </c>
      <c r="E4118"/>
      <c r="F4118"/>
    </row>
    <row r="4119" spans="1:6" x14ac:dyDescent="0.35">
      <c r="A4119" s="3" t="s">
        <v>19492</v>
      </c>
      <c r="B4119">
        <v>3000000</v>
      </c>
      <c r="C4119">
        <v>200803</v>
      </c>
      <c r="D4119">
        <f t="shared" si="64"/>
        <v>-2799197</v>
      </c>
    </row>
    <row r="4120" spans="1:6" x14ac:dyDescent="0.35">
      <c r="A4120" s="3" t="s">
        <v>9706</v>
      </c>
      <c r="B4120">
        <v>25000000</v>
      </c>
      <c r="C4120">
        <v>33631221</v>
      </c>
      <c r="D4120">
        <f t="shared" si="64"/>
        <v>8631221</v>
      </c>
    </row>
    <row r="4121" spans="1:6" hidden="1" x14ac:dyDescent="0.35">
      <c r="A4121" s="3" t="s">
        <v>19498</v>
      </c>
      <c r="D4121">
        <f t="shared" si="64"/>
        <v>0</v>
      </c>
      <c r="E4121"/>
      <c r="F4121"/>
    </row>
    <row r="4122" spans="1:6" x14ac:dyDescent="0.35">
      <c r="A4122" s="3" t="s">
        <v>19503</v>
      </c>
      <c r="B4122">
        <v>2700000</v>
      </c>
      <c r="C4122">
        <v>95016</v>
      </c>
      <c r="D4122">
        <f t="shared" si="64"/>
        <v>-2604984</v>
      </c>
    </row>
    <row r="4123" spans="1:6" x14ac:dyDescent="0.35">
      <c r="A4123" s="3" t="s">
        <v>19509</v>
      </c>
      <c r="B4123">
        <v>3000000</v>
      </c>
      <c r="C4123">
        <v>73678</v>
      </c>
      <c r="D4123">
        <f t="shared" si="64"/>
        <v>-2926322</v>
      </c>
    </row>
    <row r="4124" spans="1:6" x14ac:dyDescent="0.35">
      <c r="A4124" s="3" t="s">
        <v>19513</v>
      </c>
      <c r="B4124">
        <v>5000000</v>
      </c>
      <c r="C4124">
        <v>143000</v>
      </c>
      <c r="D4124">
        <f t="shared" si="64"/>
        <v>-4857000</v>
      </c>
    </row>
    <row r="4125" spans="1:6" x14ac:dyDescent="0.35">
      <c r="A4125" s="3" t="s">
        <v>19517</v>
      </c>
      <c r="B4125">
        <v>3000000</v>
      </c>
      <c r="C4125">
        <v>39852</v>
      </c>
      <c r="D4125">
        <f t="shared" si="64"/>
        <v>-2960148</v>
      </c>
    </row>
    <row r="4126" spans="1:6" x14ac:dyDescent="0.35">
      <c r="A4126" s="3" t="s">
        <v>19521</v>
      </c>
      <c r="B4126">
        <v>3000000</v>
      </c>
      <c r="C4126">
        <v>22000</v>
      </c>
      <c r="D4126">
        <f t="shared" si="64"/>
        <v>-2978000</v>
      </c>
    </row>
    <row r="4127" spans="1:6" hidden="1" x14ac:dyDescent="0.35">
      <c r="A4127" s="3" t="s">
        <v>19526</v>
      </c>
      <c r="C4127">
        <v>128937</v>
      </c>
      <c r="D4127">
        <f t="shared" si="64"/>
        <v>128937</v>
      </c>
      <c r="E4127"/>
      <c r="F4127"/>
    </row>
    <row r="4128" spans="1:6" hidden="1" x14ac:dyDescent="0.35">
      <c r="A4128" s="3" t="s">
        <v>19531</v>
      </c>
      <c r="B4128">
        <v>3000000</v>
      </c>
      <c r="D4128">
        <f t="shared" si="64"/>
        <v>-3000000</v>
      </c>
      <c r="E4128"/>
      <c r="F4128"/>
    </row>
    <row r="4129" spans="1:6" hidden="1" x14ac:dyDescent="0.35">
      <c r="A4129" s="3" t="s">
        <v>19537</v>
      </c>
      <c r="B4129">
        <v>3000000</v>
      </c>
      <c r="D4129">
        <f t="shared" si="64"/>
        <v>-3000000</v>
      </c>
      <c r="E4129"/>
      <c r="F4129"/>
    </row>
    <row r="4130" spans="1:6" x14ac:dyDescent="0.35">
      <c r="A4130" s="3" t="s">
        <v>256</v>
      </c>
      <c r="B4130">
        <v>200000000</v>
      </c>
      <c r="C4130">
        <v>334185206</v>
      </c>
      <c r="D4130">
        <f t="shared" si="64"/>
        <v>134185206</v>
      </c>
    </row>
    <row r="4131" spans="1:6" hidden="1" x14ac:dyDescent="0.35">
      <c r="A4131" s="3" t="s">
        <v>19542</v>
      </c>
      <c r="B4131">
        <v>3000000</v>
      </c>
      <c r="D4131">
        <f t="shared" si="64"/>
        <v>-3000000</v>
      </c>
      <c r="E4131"/>
      <c r="F4131"/>
    </row>
    <row r="4132" spans="1:6" x14ac:dyDescent="0.35">
      <c r="A4132" s="3" t="s">
        <v>19546</v>
      </c>
      <c r="B4132">
        <v>3000000</v>
      </c>
      <c r="C4132">
        <v>5005</v>
      </c>
      <c r="D4132">
        <f t="shared" si="64"/>
        <v>-2994995</v>
      </c>
    </row>
    <row r="4133" spans="1:6" hidden="1" x14ac:dyDescent="0.35">
      <c r="A4133" s="3" t="s">
        <v>19551</v>
      </c>
      <c r="B4133">
        <v>3000000</v>
      </c>
      <c r="D4133">
        <f t="shared" si="64"/>
        <v>-3000000</v>
      </c>
      <c r="E4133"/>
      <c r="F4133"/>
    </row>
    <row r="4134" spans="1:6" hidden="1" x14ac:dyDescent="0.35">
      <c r="A4134" s="3" t="s">
        <v>19555</v>
      </c>
      <c r="D4134">
        <f t="shared" si="64"/>
        <v>0</v>
      </c>
      <c r="E4134"/>
      <c r="F4134"/>
    </row>
    <row r="4135" spans="1:6" hidden="1" x14ac:dyDescent="0.35">
      <c r="A4135" s="3" t="s">
        <v>19561</v>
      </c>
      <c r="B4135">
        <v>3000000</v>
      </c>
      <c r="D4135">
        <f t="shared" si="64"/>
        <v>-3000000</v>
      </c>
      <c r="E4135"/>
      <c r="F4135"/>
    </row>
    <row r="4136" spans="1:6" hidden="1" x14ac:dyDescent="0.35">
      <c r="A4136" s="3" t="s">
        <v>19566</v>
      </c>
      <c r="B4136">
        <v>3000000</v>
      </c>
      <c r="D4136">
        <f t="shared" si="64"/>
        <v>-3000000</v>
      </c>
      <c r="E4136"/>
      <c r="F4136"/>
    </row>
    <row r="4137" spans="1:6" hidden="1" x14ac:dyDescent="0.35">
      <c r="A4137" s="3" t="s">
        <v>19570</v>
      </c>
      <c r="B4137">
        <v>3000000</v>
      </c>
      <c r="D4137">
        <f t="shared" si="64"/>
        <v>-3000000</v>
      </c>
      <c r="E4137"/>
      <c r="F4137"/>
    </row>
    <row r="4138" spans="1:6" hidden="1" x14ac:dyDescent="0.35">
      <c r="A4138" s="3" t="s">
        <v>19576</v>
      </c>
      <c r="B4138">
        <v>3000000</v>
      </c>
      <c r="D4138">
        <f t="shared" si="64"/>
        <v>-3000000</v>
      </c>
      <c r="E4138"/>
      <c r="F4138"/>
    </row>
    <row r="4139" spans="1:6" hidden="1" x14ac:dyDescent="0.35">
      <c r="A4139" s="3" t="s">
        <v>19582</v>
      </c>
      <c r="B4139">
        <v>800000</v>
      </c>
      <c r="D4139">
        <f t="shared" si="64"/>
        <v>-800000</v>
      </c>
      <c r="E4139"/>
      <c r="F4139"/>
    </row>
    <row r="4140" spans="1:6" hidden="1" x14ac:dyDescent="0.35">
      <c r="A4140" s="3" t="s">
        <v>19586</v>
      </c>
      <c r="B4140">
        <v>3000000</v>
      </c>
      <c r="D4140">
        <f t="shared" si="64"/>
        <v>-3000000</v>
      </c>
      <c r="E4140"/>
      <c r="F4140"/>
    </row>
    <row r="4141" spans="1:6" hidden="1" x14ac:dyDescent="0.35">
      <c r="A4141" s="3" t="s">
        <v>19592</v>
      </c>
      <c r="B4141">
        <v>3000000</v>
      </c>
      <c r="D4141">
        <f t="shared" si="64"/>
        <v>-3000000</v>
      </c>
      <c r="E4141"/>
      <c r="F4141"/>
    </row>
    <row r="4142" spans="1:6" hidden="1" x14ac:dyDescent="0.35">
      <c r="A4142" s="3" t="s">
        <v>19599</v>
      </c>
      <c r="B4142">
        <v>3000000</v>
      </c>
      <c r="D4142">
        <f t="shared" si="64"/>
        <v>-3000000</v>
      </c>
      <c r="E4142"/>
      <c r="F4142"/>
    </row>
    <row r="4143" spans="1:6" x14ac:dyDescent="0.35">
      <c r="A4143" s="3" t="s">
        <v>1997</v>
      </c>
      <c r="B4143">
        <v>95000000</v>
      </c>
      <c r="C4143">
        <v>201148159</v>
      </c>
      <c r="D4143">
        <f t="shared" si="64"/>
        <v>106148159</v>
      </c>
    </row>
    <row r="4144" spans="1:6" hidden="1" x14ac:dyDescent="0.35">
      <c r="A4144" s="3" t="s">
        <v>19605</v>
      </c>
      <c r="B4144">
        <v>3000000</v>
      </c>
      <c r="D4144">
        <f t="shared" si="64"/>
        <v>-3000000</v>
      </c>
      <c r="E4144"/>
      <c r="F4144"/>
    </row>
    <row r="4145" spans="1:6" hidden="1" x14ac:dyDescent="0.35">
      <c r="A4145" s="3" t="s">
        <v>19610</v>
      </c>
      <c r="D4145">
        <f t="shared" si="64"/>
        <v>0</v>
      </c>
      <c r="E4145"/>
      <c r="F4145"/>
    </row>
    <row r="4146" spans="1:6" x14ac:dyDescent="0.35">
      <c r="A4146" s="3" t="s">
        <v>19614</v>
      </c>
      <c r="B4146">
        <v>2900000</v>
      </c>
      <c r="C4146">
        <v>5595428</v>
      </c>
      <c r="D4146">
        <f t="shared" si="64"/>
        <v>2695428</v>
      </c>
    </row>
    <row r="4147" spans="1:6" hidden="1" x14ac:dyDescent="0.35">
      <c r="A4147" s="3" t="s">
        <v>19619</v>
      </c>
      <c r="B4147">
        <v>2900000</v>
      </c>
      <c r="D4147">
        <f t="shared" si="64"/>
        <v>-2900000</v>
      </c>
      <c r="E4147"/>
      <c r="F4147"/>
    </row>
    <row r="4148" spans="1:6" hidden="1" x14ac:dyDescent="0.35">
      <c r="A4148" s="3" t="s">
        <v>19624</v>
      </c>
      <c r="B4148">
        <v>3000000</v>
      </c>
      <c r="D4148">
        <f t="shared" si="64"/>
        <v>-3000000</v>
      </c>
      <c r="E4148"/>
      <c r="F4148"/>
    </row>
    <row r="4149" spans="1:6" x14ac:dyDescent="0.35">
      <c r="A4149" s="3" t="s">
        <v>19629</v>
      </c>
      <c r="B4149">
        <v>1500000</v>
      </c>
      <c r="C4149">
        <v>3123749</v>
      </c>
      <c r="D4149">
        <f t="shared" si="64"/>
        <v>1623749</v>
      </c>
    </row>
    <row r="4150" spans="1:6" hidden="1" x14ac:dyDescent="0.35">
      <c r="A4150" s="3" t="s">
        <v>19634</v>
      </c>
      <c r="B4150">
        <v>3000000</v>
      </c>
      <c r="D4150">
        <f t="shared" si="64"/>
        <v>-3000000</v>
      </c>
      <c r="E4150"/>
      <c r="F4150"/>
    </row>
    <row r="4151" spans="1:6" x14ac:dyDescent="0.35">
      <c r="A4151" s="3" t="s">
        <v>19640</v>
      </c>
      <c r="B4151">
        <v>3000000</v>
      </c>
      <c r="C4151">
        <v>100675</v>
      </c>
      <c r="D4151">
        <f t="shared" si="64"/>
        <v>-2899325</v>
      </c>
    </row>
    <row r="4152" spans="1:6" hidden="1" x14ac:dyDescent="0.35">
      <c r="A4152" s="3" t="s">
        <v>9494</v>
      </c>
      <c r="B4152">
        <v>2800000</v>
      </c>
      <c r="D4152">
        <f t="shared" si="64"/>
        <v>-2800000</v>
      </c>
      <c r="E4152"/>
      <c r="F4152"/>
    </row>
    <row r="4153" spans="1:6" x14ac:dyDescent="0.35">
      <c r="A4153" s="3" t="s">
        <v>19644</v>
      </c>
      <c r="B4153">
        <v>2200000</v>
      </c>
      <c r="C4153">
        <v>3645438</v>
      </c>
      <c r="D4153">
        <f t="shared" si="64"/>
        <v>1445438</v>
      </c>
    </row>
    <row r="4154" spans="1:6" hidden="1" x14ac:dyDescent="0.35">
      <c r="A4154" s="3" t="s">
        <v>19651</v>
      </c>
      <c r="D4154">
        <f t="shared" si="64"/>
        <v>0</v>
      </c>
      <c r="E4154"/>
      <c r="F4154"/>
    </row>
    <row r="4155" spans="1:6" hidden="1" x14ac:dyDescent="0.35">
      <c r="A4155" s="3" t="s">
        <v>19657</v>
      </c>
      <c r="B4155">
        <v>3000000</v>
      </c>
      <c r="D4155">
        <f t="shared" si="64"/>
        <v>-3000000</v>
      </c>
      <c r="E4155"/>
      <c r="F4155"/>
    </row>
    <row r="4156" spans="1:6" x14ac:dyDescent="0.35">
      <c r="A4156" s="3" t="s">
        <v>19663</v>
      </c>
      <c r="B4156">
        <v>8000000</v>
      </c>
      <c r="C4156">
        <v>22201636</v>
      </c>
      <c r="D4156">
        <f t="shared" si="64"/>
        <v>14201636</v>
      </c>
    </row>
    <row r="4157" spans="1:6" x14ac:dyDescent="0.35">
      <c r="A4157" s="3" t="s">
        <v>19669</v>
      </c>
      <c r="B4157">
        <v>2883848</v>
      </c>
      <c r="C4157">
        <v>25000000</v>
      </c>
      <c r="D4157">
        <f t="shared" si="64"/>
        <v>22116152</v>
      </c>
    </row>
    <row r="4158" spans="1:6" x14ac:dyDescent="0.35">
      <c r="A4158" s="3" t="s">
        <v>19675</v>
      </c>
      <c r="B4158">
        <v>2800000</v>
      </c>
      <c r="C4158">
        <v>19170001</v>
      </c>
      <c r="D4158">
        <f t="shared" si="64"/>
        <v>16370001</v>
      </c>
    </row>
    <row r="4159" spans="1:6" x14ac:dyDescent="0.35">
      <c r="A4159" s="3" t="s">
        <v>19681</v>
      </c>
      <c r="B4159">
        <v>2800000</v>
      </c>
      <c r="C4159">
        <v>22202612</v>
      </c>
      <c r="D4159">
        <f t="shared" si="64"/>
        <v>19402612</v>
      </c>
    </row>
    <row r="4160" spans="1:6" x14ac:dyDescent="0.35">
      <c r="A4160" s="3" t="s">
        <v>19685</v>
      </c>
      <c r="B4160">
        <v>2800000</v>
      </c>
      <c r="C4160">
        <v>86300000</v>
      </c>
      <c r="D4160">
        <f t="shared" si="64"/>
        <v>83500000</v>
      </c>
    </row>
    <row r="4161" spans="1:6" x14ac:dyDescent="0.35">
      <c r="A4161" s="3" t="s">
        <v>19688</v>
      </c>
      <c r="B4161">
        <v>2000000</v>
      </c>
      <c r="C4161">
        <v>952620</v>
      </c>
      <c r="D4161">
        <f t="shared" si="64"/>
        <v>-1047380</v>
      </c>
    </row>
    <row r="4162" spans="1:6" hidden="1" x14ac:dyDescent="0.35">
      <c r="A4162" s="3" t="s">
        <v>19694</v>
      </c>
      <c r="B4162">
        <v>120000000</v>
      </c>
      <c r="D4162">
        <f t="shared" si="64"/>
        <v>-120000000</v>
      </c>
      <c r="E4162"/>
      <c r="F4162"/>
    </row>
    <row r="4163" spans="1:6" x14ac:dyDescent="0.35">
      <c r="A4163" s="3" t="s">
        <v>19699</v>
      </c>
      <c r="B4163">
        <v>2700000</v>
      </c>
      <c r="C4163">
        <v>9054736</v>
      </c>
      <c r="D4163">
        <f t="shared" si="64"/>
        <v>6354736</v>
      </c>
    </row>
    <row r="4164" spans="1:6" hidden="1" x14ac:dyDescent="0.35">
      <c r="A4164" s="3" t="s">
        <v>19705</v>
      </c>
      <c r="B4164">
        <v>2700000</v>
      </c>
      <c r="D4164">
        <f t="shared" ref="D4164:D4227" si="65">C4164-B4164</f>
        <v>-2700000</v>
      </c>
      <c r="E4164"/>
      <c r="F4164"/>
    </row>
    <row r="4165" spans="1:6" hidden="1" x14ac:dyDescent="0.35">
      <c r="A4165" s="3" t="s">
        <v>19713</v>
      </c>
      <c r="B4165">
        <v>3000000</v>
      </c>
      <c r="D4165">
        <f t="shared" si="65"/>
        <v>-3000000</v>
      </c>
      <c r="E4165"/>
      <c r="F4165"/>
    </row>
    <row r="4166" spans="1:6" hidden="1" x14ac:dyDescent="0.35">
      <c r="A4166" s="3" t="s">
        <v>19720</v>
      </c>
      <c r="D4166">
        <f t="shared" si="65"/>
        <v>0</v>
      </c>
      <c r="E4166"/>
      <c r="F4166"/>
    </row>
    <row r="4167" spans="1:6" hidden="1" x14ac:dyDescent="0.35">
      <c r="A4167" s="3" t="s">
        <v>19725</v>
      </c>
      <c r="B4167">
        <v>2686585</v>
      </c>
      <c r="D4167">
        <f t="shared" si="65"/>
        <v>-2686585</v>
      </c>
      <c r="E4167"/>
      <c r="F4167"/>
    </row>
    <row r="4168" spans="1:6" hidden="1" x14ac:dyDescent="0.35">
      <c r="A4168" s="3" t="s">
        <v>19731</v>
      </c>
      <c r="B4168">
        <v>2650000</v>
      </c>
      <c r="D4168">
        <f t="shared" si="65"/>
        <v>-2650000</v>
      </c>
      <c r="E4168"/>
      <c r="F4168"/>
    </row>
    <row r="4169" spans="1:6" hidden="1" x14ac:dyDescent="0.35">
      <c r="A4169" s="3" t="s">
        <v>19737</v>
      </c>
      <c r="B4169">
        <v>2627000</v>
      </c>
      <c r="D4169">
        <f t="shared" si="65"/>
        <v>-2627000</v>
      </c>
      <c r="E4169"/>
      <c r="F4169"/>
    </row>
    <row r="4170" spans="1:6" x14ac:dyDescent="0.35">
      <c r="A4170" s="3" t="s">
        <v>19741</v>
      </c>
      <c r="B4170">
        <v>2600000</v>
      </c>
      <c r="C4170">
        <v>119500000</v>
      </c>
      <c r="D4170">
        <f t="shared" si="65"/>
        <v>116900000</v>
      </c>
    </row>
    <row r="4171" spans="1:6" x14ac:dyDescent="0.35">
      <c r="A4171" s="3" t="s">
        <v>19746</v>
      </c>
      <c r="B4171">
        <v>1800000</v>
      </c>
      <c r="C4171">
        <v>32600000</v>
      </c>
      <c r="D4171">
        <f t="shared" si="65"/>
        <v>30800000</v>
      </c>
    </row>
    <row r="4172" spans="1:6" hidden="1" x14ac:dyDescent="0.35">
      <c r="A4172" s="3" t="s">
        <v>19753</v>
      </c>
      <c r="C4172">
        <v>3826455</v>
      </c>
      <c r="D4172">
        <f t="shared" si="65"/>
        <v>3826455</v>
      </c>
      <c r="E4172"/>
      <c r="F4172"/>
    </row>
    <row r="4173" spans="1:6" x14ac:dyDescent="0.35">
      <c r="A4173" s="3" t="s">
        <v>19757</v>
      </c>
      <c r="B4173">
        <v>2600000</v>
      </c>
      <c r="C4173">
        <v>3130592</v>
      </c>
      <c r="D4173">
        <f t="shared" si="65"/>
        <v>530592</v>
      </c>
    </row>
    <row r="4174" spans="1:6" x14ac:dyDescent="0.35">
      <c r="A4174" s="3" t="s">
        <v>19762</v>
      </c>
      <c r="B4174">
        <v>2800000</v>
      </c>
      <c r="C4174">
        <v>475000</v>
      </c>
      <c r="D4174">
        <f t="shared" si="65"/>
        <v>-2325000</v>
      </c>
    </row>
    <row r="4175" spans="1:6" x14ac:dyDescent="0.35">
      <c r="A4175" s="3" t="s">
        <v>7793</v>
      </c>
      <c r="B4175">
        <v>34000000</v>
      </c>
      <c r="C4175">
        <v>10654581</v>
      </c>
      <c r="D4175">
        <f t="shared" si="65"/>
        <v>-23345419</v>
      </c>
    </row>
    <row r="4176" spans="1:6" hidden="1" x14ac:dyDescent="0.35">
      <c r="A4176" s="3" t="s">
        <v>19769</v>
      </c>
      <c r="C4176">
        <v>2276368</v>
      </c>
      <c r="D4176">
        <f t="shared" si="65"/>
        <v>2276368</v>
      </c>
      <c r="E4176"/>
      <c r="F4176"/>
    </row>
    <row r="4177" spans="1:6" x14ac:dyDescent="0.35">
      <c r="A4177" s="3" t="s">
        <v>19775</v>
      </c>
      <c r="B4177">
        <v>2600000</v>
      </c>
      <c r="C4177">
        <v>38108</v>
      </c>
      <c r="D4177">
        <f t="shared" si="65"/>
        <v>-2561892</v>
      </c>
    </row>
    <row r="4178" spans="1:6" hidden="1" x14ac:dyDescent="0.35">
      <c r="A4178" s="3" t="s">
        <v>19781</v>
      </c>
      <c r="B4178">
        <v>15000000</v>
      </c>
      <c r="D4178">
        <f t="shared" si="65"/>
        <v>-15000000</v>
      </c>
      <c r="E4178"/>
      <c r="F4178"/>
    </row>
    <row r="4179" spans="1:6" hidden="1" x14ac:dyDescent="0.35">
      <c r="A4179" s="3" t="s">
        <v>19785</v>
      </c>
      <c r="B4179">
        <v>2600000</v>
      </c>
      <c r="D4179">
        <f t="shared" si="65"/>
        <v>-2600000</v>
      </c>
      <c r="E4179"/>
      <c r="F4179"/>
    </row>
    <row r="4180" spans="1:6" hidden="1" x14ac:dyDescent="0.35">
      <c r="A4180" s="3" t="s">
        <v>19789</v>
      </c>
      <c r="B4180">
        <v>2540800</v>
      </c>
      <c r="D4180">
        <f t="shared" si="65"/>
        <v>-2540800</v>
      </c>
      <c r="E4180"/>
      <c r="F4180"/>
    </row>
    <row r="4181" spans="1:6" hidden="1" x14ac:dyDescent="0.35">
      <c r="A4181" s="3" t="s">
        <v>19795</v>
      </c>
      <c r="B4181">
        <v>2500000</v>
      </c>
      <c r="D4181">
        <f t="shared" si="65"/>
        <v>-2500000</v>
      </c>
      <c r="E4181"/>
      <c r="F4181"/>
    </row>
    <row r="4182" spans="1:6" x14ac:dyDescent="0.35">
      <c r="A4182" s="3" t="s">
        <v>19799</v>
      </c>
      <c r="B4182">
        <v>2500000</v>
      </c>
      <c r="C4182">
        <v>40041683</v>
      </c>
      <c r="D4182">
        <f t="shared" si="65"/>
        <v>37541683</v>
      </c>
    </row>
    <row r="4183" spans="1:6" x14ac:dyDescent="0.35">
      <c r="A4183" s="3" t="s">
        <v>19805</v>
      </c>
      <c r="B4183">
        <v>2500000</v>
      </c>
      <c r="C4183">
        <v>33349949</v>
      </c>
      <c r="D4183">
        <f t="shared" si="65"/>
        <v>30849949</v>
      </c>
    </row>
    <row r="4184" spans="1:6" x14ac:dyDescent="0.35">
      <c r="A4184" s="3" t="s">
        <v>12823</v>
      </c>
      <c r="B4184">
        <v>15000000</v>
      </c>
      <c r="C4184">
        <v>33386128</v>
      </c>
      <c r="D4184">
        <f t="shared" si="65"/>
        <v>18386128</v>
      </c>
    </row>
    <row r="4185" spans="1:6" x14ac:dyDescent="0.35">
      <c r="A4185" s="3" t="s">
        <v>19808</v>
      </c>
      <c r="B4185">
        <v>26000000</v>
      </c>
      <c r="C4185">
        <v>25809813</v>
      </c>
      <c r="D4185">
        <f t="shared" si="65"/>
        <v>-190187</v>
      </c>
    </row>
    <row r="4186" spans="1:6" x14ac:dyDescent="0.35">
      <c r="A4186" s="3" t="s">
        <v>19812</v>
      </c>
      <c r="B4186">
        <v>2500000</v>
      </c>
      <c r="C4186">
        <v>14400000</v>
      </c>
      <c r="D4186">
        <f t="shared" si="65"/>
        <v>11900000</v>
      </c>
    </row>
    <row r="4187" spans="1:6" hidden="1" x14ac:dyDescent="0.35">
      <c r="A4187" s="3" t="s">
        <v>19817</v>
      </c>
      <c r="B4187">
        <v>2500000</v>
      </c>
      <c r="D4187">
        <f t="shared" si="65"/>
        <v>-2500000</v>
      </c>
      <c r="E4187"/>
      <c r="F4187"/>
    </row>
    <row r="4188" spans="1:6" hidden="1" x14ac:dyDescent="0.35">
      <c r="A4188" s="3" t="s">
        <v>19822</v>
      </c>
      <c r="B4188">
        <v>2500000</v>
      </c>
      <c r="D4188">
        <f t="shared" si="65"/>
        <v>-2500000</v>
      </c>
      <c r="E4188"/>
      <c r="F4188"/>
    </row>
    <row r="4189" spans="1:6" x14ac:dyDescent="0.35">
      <c r="A4189" s="3" t="s">
        <v>19829</v>
      </c>
      <c r="B4189">
        <v>2500000</v>
      </c>
      <c r="C4189">
        <v>32230907</v>
      </c>
      <c r="D4189">
        <f t="shared" si="65"/>
        <v>29730907</v>
      </c>
    </row>
    <row r="4190" spans="1:6" x14ac:dyDescent="0.35">
      <c r="A4190" s="3" t="s">
        <v>19833</v>
      </c>
      <c r="B4190">
        <v>2500000</v>
      </c>
      <c r="C4190">
        <v>6401336</v>
      </c>
      <c r="D4190">
        <f t="shared" si="65"/>
        <v>3901336</v>
      </c>
    </row>
    <row r="4191" spans="1:6" x14ac:dyDescent="0.35">
      <c r="A4191" s="3" t="s">
        <v>19836</v>
      </c>
      <c r="B4191">
        <v>2500000</v>
      </c>
      <c r="C4191">
        <v>26781723</v>
      </c>
      <c r="D4191">
        <f t="shared" si="65"/>
        <v>24281723</v>
      </c>
    </row>
    <row r="4192" spans="1:6" x14ac:dyDescent="0.35">
      <c r="A4192" s="3" t="s">
        <v>19842</v>
      </c>
      <c r="B4192">
        <v>2500000</v>
      </c>
      <c r="C4192">
        <v>5400000</v>
      </c>
      <c r="D4192">
        <f t="shared" si="65"/>
        <v>2900000</v>
      </c>
    </row>
    <row r="4193" spans="1:6" hidden="1" x14ac:dyDescent="0.35">
      <c r="A4193" s="3" t="s">
        <v>19850</v>
      </c>
      <c r="B4193">
        <v>3200000</v>
      </c>
      <c r="D4193">
        <f t="shared" si="65"/>
        <v>-3200000</v>
      </c>
      <c r="E4193"/>
      <c r="F4193"/>
    </row>
    <row r="4194" spans="1:6" x14ac:dyDescent="0.35">
      <c r="A4194" s="3" t="s">
        <v>19855</v>
      </c>
      <c r="B4194">
        <v>2500000</v>
      </c>
      <c r="C4194">
        <v>1282084</v>
      </c>
      <c r="D4194">
        <f t="shared" si="65"/>
        <v>-1217916</v>
      </c>
    </row>
    <row r="4195" spans="1:6" hidden="1" x14ac:dyDescent="0.35">
      <c r="A4195" s="3" t="s">
        <v>19859</v>
      </c>
      <c r="C4195">
        <v>1186323</v>
      </c>
      <c r="D4195">
        <f t="shared" si="65"/>
        <v>1186323</v>
      </c>
      <c r="E4195"/>
      <c r="F4195"/>
    </row>
    <row r="4196" spans="1:6" hidden="1" x14ac:dyDescent="0.35">
      <c r="A4196" s="3" t="s">
        <v>19866</v>
      </c>
      <c r="C4196">
        <v>1094998</v>
      </c>
      <c r="D4196">
        <f t="shared" si="65"/>
        <v>1094998</v>
      </c>
      <c r="E4196"/>
      <c r="F4196"/>
    </row>
    <row r="4197" spans="1:6" x14ac:dyDescent="0.35">
      <c r="A4197" s="3" t="s">
        <v>19872</v>
      </c>
      <c r="B4197">
        <v>2500000</v>
      </c>
      <c r="C4197">
        <v>3325638</v>
      </c>
      <c r="D4197">
        <f t="shared" si="65"/>
        <v>825638</v>
      </c>
    </row>
    <row r="4198" spans="1:6" x14ac:dyDescent="0.35">
      <c r="A4198" s="3" t="s">
        <v>19877</v>
      </c>
      <c r="B4198">
        <v>2000000</v>
      </c>
      <c r="C4198">
        <v>395592</v>
      </c>
      <c r="D4198">
        <f t="shared" si="65"/>
        <v>-1604408</v>
      </c>
    </row>
    <row r="4199" spans="1:6" x14ac:dyDescent="0.35">
      <c r="A4199" s="3" t="s">
        <v>19882</v>
      </c>
      <c r="B4199">
        <v>2500000</v>
      </c>
      <c r="C4199">
        <v>6851969</v>
      </c>
      <c r="D4199">
        <f t="shared" si="65"/>
        <v>4351969</v>
      </c>
    </row>
    <row r="4200" spans="1:6" x14ac:dyDescent="0.35">
      <c r="A4200" s="3" t="s">
        <v>19887</v>
      </c>
      <c r="B4200">
        <v>34000</v>
      </c>
      <c r="C4200">
        <v>333658</v>
      </c>
      <c r="D4200">
        <f t="shared" si="65"/>
        <v>299658</v>
      </c>
    </row>
    <row r="4201" spans="1:6" x14ac:dyDescent="0.35">
      <c r="A4201" s="3" t="s">
        <v>19894</v>
      </c>
      <c r="B4201">
        <v>2500000</v>
      </c>
      <c r="C4201">
        <v>12995673</v>
      </c>
      <c r="D4201">
        <f t="shared" si="65"/>
        <v>10495673</v>
      </c>
    </row>
    <row r="4202" spans="1:6" x14ac:dyDescent="0.35">
      <c r="A4202" s="3" t="s">
        <v>19900</v>
      </c>
      <c r="B4202">
        <v>2500000</v>
      </c>
      <c r="C4202">
        <v>173783</v>
      </c>
      <c r="D4202">
        <f t="shared" si="65"/>
        <v>-2326217</v>
      </c>
    </row>
    <row r="4203" spans="1:6" x14ac:dyDescent="0.35">
      <c r="A4203" s="3" t="s">
        <v>19905</v>
      </c>
      <c r="B4203">
        <v>2500000</v>
      </c>
      <c r="C4203">
        <v>118666</v>
      </c>
      <c r="D4203">
        <f t="shared" si="65"/>
        <v>-2381334</v>
      </c>
    </row>
    <row r="4204" spans="1:6" x14ac:dyDescent="0.35">
      <c r="A4204" s="3" t="s">
        <v>8121</v>
      </c>
      <c r="B4204">
        <v>20000000</v>
      </c>
      <c r="C4204">
        <v>114324072</v>
      </c>
      <c r="D4204">
        <f t="shared" si="65"/>
        <v>94324072</v>
      </c>
    </row>
    <row r="4205" spans="1:6" x14ac:dyDescent="0.35">
      <c r="A4205" s="3" t="s">
        <v>19908</v>
      </c>
      <c r="B4205">
        <v>2500000</v>
      </c>
      <c r="C4205">
        <v>71904</v>
      </c>
      <c r="D4205">
        <f t="shared" si="65"/>
        <v>-2428096</v>
      </c>
    </row>
    <row r="4206" spans="1:6" x14ac:dyDescent="0.35">
      <c r="A4206" s="3" t="s">
        <v>19914</v>
      </c>
      <c r="B4206">
        <v>2500000</v>
      </c>
      <c r="C4206">
        <v>99851</v>
      </c>
      <c r="D4206">
        <f t="shared" si="65"/>
        <v>-2400149</v>
      </c>
    </row>
    <row r="4207" spans="1:6" x14ac:dyDescent="0.35">
      <c r="A4207" s="3" t="s">
        <v>19919</v>
      </c>
      <c r="B4207">
        <v>14000000</v>
      </c>
      <c r="C4207">
        <v>115504</v>
      </c>
      <c r="D4207">
        <f t="shared" si="65"/>
        <v>-13884496</v>
      </c>
    </row>
    <row r="4208" spans="1:6" x14ac:dyDescent="0.35">
      <c r="A4208" s="3" t="s">
        <v>19924</v>
      </c>
      <c r="B4208">
        <v>8400000</v>
      </c>
      <c r="C4208">
        <v>5725</v>
      </c>
      <c r="D4208">
        <f t="shared" si="65"/>
        <v>-8394275</v>
      </c>
    </row>
    <row r="4209" spans="1:6" x14ac:dyDescent="0.35">
      <c r="A4209" s="3" t="s">
        <v>19929</v>
      </c>
      <c r="B4209">
        <v>2500000</v>
      </c>
      <c r="C4209">
        <v>75727</v>
      </c>
      <c r="D4209">
        <f t="shared" si="65"/>
        <v>-2424273</v>
      </c>
    </row>
    <row r="4210" spans="1:6" x14ac:dyDescent="0.35">
      <c r="A4210" s="3" t="s">
        <v>19933</v>
      </c>
      <c r="B4210">
        <v>2500000</v>
      </c>
      <c r="C4210">
        <v>322157</v>
      </c>
      <c r="D4210">
        <f t="shared" si="65"/>
        <v>-2177843</v>
      </c>
    </row>
    <row r="4211" spans="1:6" hidden="1" x14ac:dyDescent="0.35">
      <c r="A4211" s="3" t="s">
        <v>19938</v>
      </c>
      <c r="B4211">
        <v>2500000</v>
      </c>
      <c r="D4211">
        <f t="shared" si="65"/>
        <v>-2500000</v>
      </c>
      <c r="E4211"/>
      <c r="F4211"/>
    </row>
    <row r="4212" spans="1:6" hidden="1" x14ac:dyDescent="0.35">
      <c r="A4212" s="3" t="s">
        <v>19943</v>
      </c>
      <c r="B4212">
        <v>2500000</v>
      </c>
      <c r="D4212">
        <f t="shared" si="65"/>
        <v>-2500000</v>
      </c>
      <c r="E4212"/>
      <c r="F4212"/>
    </row>
    <row r="4213" spans="1:6" hidden="1" x14ac:dyDescent="0.35">
      <c r="A4213" s="3" t="s">
        <v>19948</v>
      </c>
      <c r="B4213">
        <v>3500000</v>
      </c>
      <c r="D4213">
        <f t="shared" si="65"/>
        <v>-3500000</v>
      </c>
      <c r="E4213"/>
      <c r="F4213"/>
    </row>
    <row r="4214" spans="1:6" x14ac:dyDescent="0.35">
      <c r="A4214" s="3" t="s">
        <v>19950</v>
      </c>
      <c r="B4214">
        <v>2400000</v>
      </c>
      <c r="C4214">
        <v>5731103</v>
      </c>
      <c r="D4214">
        <f t="shared" si="65"/>
        <v>3331103</v>
      </c>
    </row>
    <row r="4215" spans="1:6" x14ac:dyDescent="0.35">
      <c r="A4215" s="3" t="s">
        <v>19954</v>
      </c>
      <c r="B4215">
        <v>2400000</v>
      </c>
      <c r="C4215">
        <v>978908</v>
      </c>
      <c r="D4215">
        <f t="shared" si="65"/>
        <v>-1421092</v>
      </c>
    </row>
    <row r="4216" spans="1:6" hidden="1" x14ac:dyDescent="0.35">
      <c r="A4216" s="3" t="s">
        <v>19959</v>
      </c>
      <c r="C4216">
        <v>438653</v>
      </c>
      <c r="D4216">
        <f t="shared" si="65"/>
        <v>438653</v>
      </c>
      <c r="E4216"/>
      <c r="F4216"/>
    </row>
    <row r="4217" spans="1:6" hidden="1" x14ac:dyDescent="0.35">
      <c r="A4217" s="3" t="s">
        <v>19964</v>
      </c>
      <c r="B4217">
        <v>2500000</v>
      </c>
      <c r="D4217">
        <f t="shared" si="65"/>
        <v>-2500000</v>
      </c>
      <c r="E4217"/>
      <c r="F4217"/>
    </row>
    <row r="4218" spans="1:6" x14ac:dyDescent="0.35">
      <c r="A4218" s="3" t="s">
        <v>19967</v>
      </c>
      <c r="B4218">
        <v>1500000</v>
      </c>
      <c r="C4218">
        <v>327919</v>
      </c>
      <c r="D4218">
        <f t="shared" si="65"/>
        <v>-1172081</v>
      </c>
    </row>
    <row r="4219" spans="1:6" hidden="1" x14ac:dyDescent="0.35">
      <c r="A4219" s="3" t="s">
        <v>19971</v>
      </c>
      <c r="B4219">
        <v>2500000</v>
      </c>
      <c r="D4219">
        <f t="shared" si="65"/>
        <v>-2500000</v>
      </c>
      <c r="E4219"/>
      <c r="F4219"/>
    </row>
    <row r="4220" spans="1:6" hidden="1" x14ac:dyDescent="0.35">
      <c r="A4220" s="3" t="s">
        <v>19976</v>
      </c>
      <c r="B4220">
        <v>2361000</v>
      </c>
      <c r="D4220">
        <f t="shared" si="65"/>
        <v>-2361000</v>
      </c>
      <c r="E4220"/>
      <c r="F4220"/>
    </row>
    <row r="4221" spans="1:6" x14ac:dyDescent="0.35">
      <c r="A4221" s="3" t="s">
        <v>19982</v>
      </c>
      <c r="B4221">
        <v>2450000</v>
      </c>
      <c r="C4221">
        <v>178739</v>
      </c>
      <c r="D4221">
        <f t="shared" si="65"/>
        <v>-2271261</v>
      </c>
    </row>
    <row r="4222" spans="1:6" hidden="1" x14ac:dyDescent="0.35">
      <c r="A4222" s="3" t="s">
        <v>19986</v>
      </c>
      <c r="C4222">
        <v>565592</v>
      </c>
      <c r="D4222">
        <f t="shared" si="65"/>
        <v>565592</v>
      </c>
      <c r="E4222"/>
      <c r="F4222"/>
    </row>
    <row r="4223" spans="1:6" hidden="1" x14ac:dyDescent="0.35">
      <c r="A4223" s="3" t="s">
        <v>19989</v>
      </c>
      <c r="B4223">
        <v>2295429</v>
      </c>
      <c r="D4223">
        <f t="shared" si="65"/>
        <v>-2295429</v>
      </c>
      <c r="E4223"/>
      <c r="F4223"/>
    </row>
    <row r="4224" spans="1:6" hidden="1" x14ac:dyDescent="0.35">
      <c r="A4224" s="3" t="s">
        <v>19992</v>
      </c>
      <c r="C4224">
        <v>27012</v>
      </c>
      <c r="D4224">
        <f t="shared" si="65"/>
        <v>27012</v>
      </c>
      <c r="E4224"/>
      <c r="F4224"/>
    </row>
    <row r="4225" spans="1:6" hidden="1" x14ac:dyDescent="0.35">
      <c r="A4225" s="3" t="s">
        <v>19996</v>
      </c>
      <c r="D4225">
        <f t="shared" si="65"/>
        <v>0</v>
      </c>
      <c r="E4225"/>
      <c r="F4225"/>
    </row>
    <row r="4226" spans="1:6" hidden="1" x14ac:dyDescent="0.35">
      <c r="A4226" s="3" t="s">
        <v>20000</v>
      </c>
      <c r="B4226">
        <v>2300000</v>
      </c>
      <c r="D4226">
        <f t="shared" si="65"/>
        <v>-2300000</v>
      </c>
      <c r="E4226"/>
      <c r="F4226"/>
    </row>
    <row r="4227" spans="1:6" x14ac:dyDescent="0.35">
      <c r="A4227" s="3" t="s">
        <v>20006</v>
      </c>
      <c r="B4227">
        <v>2280000</v>
      </c>
      <c r="C4227">
        <v>76400000</v>
      </c>
      <c r="D4227">
        <f t="shared" si="65"/>
        <v>74120000</v>
      </c>
    </row>
    <row r="4228" spans="1:6" hidden="1" x14ac:dyDescent="0.35">
      <c r="A4228" s="3" t="s">
        <v>10748</v>
      </c>
      <c r="B4228">
        <v>1800000</v>
      </c>
      <c r="D4228">
        <f t="shared" ref="D4228:D4291" si="66">C4228-B4228</f>
        <v>-1800000</v>
      </c>
      <c r="E4228"/>
      <c r="F4228"/>
    </row>
    <row r="4229" spans="1:6" hidden="1" x14ac:dyDescent="0.35">
      <c r="A4229" s="3" t="s">
        <v>20012</v>
      </c>
      <c r="B4229">
        <v>2500000</v>
      </c>
      <c r="D4229">
        <f t="shared" si="66"/>
        <v>-2500000</v>
      </c>
      <c r="E4229"/>
      <c r="F4229"/>
    </row>
    <row r="4230" spans="1:6" x14ac:dyDescent="0.35">
      <c r="A4230" s="3" t="s">
        <v>20017</v>
      </c>
      <c r="B4230">
        <v>4000000</v>
      </c>
      <c r="C4230">
        <v>36200000</v>
      </c>
      <c r="D4230">
        <f t="shared" si="66"/>
        <v>32200000</v>
      </c>
    </row>
    <row r="4231" spans="1:6" x14ac:dyDescent="0.35">
      <c r="A4231" s="3" t="s">
        <v>20024</v>
      </c>
      <c r="B4231">
        <v>2200000</v>
      </c>
      <c r="C4231">
        <v>21300000</v>
      </c>
      <c r="D4231">
        <f t="shared" si="66"/>
        <v>19100000</v>
      </c>
    </row>
    <row r="4232" spans="1:6" x14ac:dyDescent="0.35">
      <c r="A4232" s="3" t="s">
        <v>20028</v>
      </c>
      <c r="B4232">
        <v>2200000</v>
      </c>
      <c r="C4232">
        <v>379643</v>
      </c>
      <c r="D4232">
        <f t="shared" si="66"/>
        <v>-1820357</v>
      </c>
    </row>
    <row r="4233" spans="1:6" x14ac:dyDescent="0.35">
      <c r="A4233" s="3" t="s">
        <v>20032</v>
      </c>
      <c r="B4233">
        <v>2300000</v>
      </c>
      <c r="C4233">
        <v>12985267</v>
      </c>
      <c r="D4233">
        <f t="shared" si="66"/>
        <v>10685267</v>
      </c>
    </row>
    <row r="4234" spans="1:6" hidden="1" x14ac:dyDescent="0.35">
      <c r="A4234" s="3" t="s">
        <v>20037</v>
      </c>
      <c r="B4234">
        <v>2200000</v>
      </c>
      <c r="D4234">
        <f t="shared" si="66"/>
        <v>-2200000</v>
      </c>
      <c r="E4234"/>
      <c r="F4234"/>
    </row>
    <row r="4235" spans="1:6" hidden="1" x14ac:dyDescent="0.35">
      <c r="A4235" s="3" t="s">
        <v>20043</v>
      </c>
      <c r="B4235">
        <v>2160000</v>
      </c>
      <c r="D4235">
        <f t="shared" si="66"/>
        <v>-2160000</v>
      </c>
      <c r="E4235"/>
      <c r="F4235"/>
    </row>
    <row r="4236" spans="1:6" hidden="1" x14ac:dyDescent="0.35">
      <c r="A4236" s="3" t="s">
        <v>20048</v>
      </c>
      <c r="D4236">
        <f t="shared" si="66"/>
        <v>0</v>
      </c>
      <c r="E4236"/>
      <c r="F4236"/>
    </row>
    <row r="4237" spans="1:6" hidden="1" x14ac:dyDescent="0.35">
      <c r="A4237" s="3" t="s">
        <v>20055</v>
      </c>
      <c r="B4237">
        <v>1200000</v>
      </c>
      <c r="D4237">
        <f t="shared" si="66"/>
        <v>-1200000</v>
      </c>
      <c r="E4237"/>
      <c r="F4237"/>
    </row>
    <row r="4238" spans="1:6" hidden="1" x14ac:dyDescent="0.35">
      <c r="A4238" s="3" t="s">
        <v>20060</v>
      </c>
      <c r="B4238">
        <v>2400000</v>
      </c>
      <c r="D4238">
        <f t="shared" si="66"/>
        <v>-2400000</v>
      </c>
      <c r="E4238"/>
      <c r="F4238"/>
    </row>
    <row r="4239" spans="1:6" hidden="1" x14ac:dyDescent="0.35">
      <c r="A4239" s="3" t="s">
        <v>20065</v>
      </c>
      <c r="B4239">
        <v>2500000</v>
      </c>
      <c r="D4239">
        <f t="shared" si="66"/>
        <v>-2500000</v>
      </c>
      <c r="E4239"/>
      <c r="F4239"/>
    </row>
    <row r="4240" spans="1:6" x14ac:dyDescent="0.35">
      <c r="A4240" s="3" t="s">
        <v>20071</v>
      </c>
      <c r="B4240">
        <v>2100000</v>
      </c>
      <c r="C4240">
        <v>23650000</v>
      </c>
      <c r="D4240">
        <f t="shared" si="66"/>
        <v>21550000</v>
      </c>
    </row>
    <row r="4241" spans="1:6" hidden="1" x14ac:dyDescent="0.35">
      <c r="A4241" s="3" t="s">
        <v>20075</v>
      </c>
      <c r="C4241">
        <v>510092</v>
      </c>
      <c r="D4241">
        <f t="shared" si="66"/>
        <v>510092</v>
      </c>
      <c r="E4241"/>
      <c r="F4241"/>
    </row>
    <row r="4242" spans="1:6" x14ac:dyDescent="0.35">
      <c r="A4242" s="3" t="s">
        <v>20081</v>
      </c>
      <c r="B4242">
        <v>15500000</v>
      </c>
      <c r="C4242">
        <v>313436</v>
      </c>
      <c r="D4242">
        <f t="shared" si="66"/>
        <v>-15186564</v>
      </c>
    </row>
    <row r="4243" spans="1:6" x14ac:dyDescent="0.35">
      <c r="A4243" s="3" t="s">
        <v>20088</v>
      </c>
      <c r="B4243">
        <v>2100000</v>
      </c>
      <c r="C4243">
        <v>3330</v>
      </c>
      <c r="D4243">
        <f t="shared" si="66"/>
        <v>-2096670</v>
      </c>
    </row>
    <row r="4244" spans="1:6" hidden="1" x14ac:dyDescent="0.35">
      <c r="A4244" s="3" t="s">
        <v>20092</v>
      </c>
      <c r="B4244">
        <v>1500000</v>
      </c>
      <c r="D4244">
        <f t="shared" si="66"/>
        <v>-1500000</v>
      </c>
      <c r="E4244"/>
      <c r="F4244"/>
    </row>
    <row r="4245" spans="1:6" hidden="1" x14ac:dyDescent="0.35">
      <c r="A4245" s="3" t="s">
        <v>20097</v>
      </c>
      <c r="B4245">
        <v>2100000</v>
      </c>
      <c r="D4245">
        <f t="shared" si="66"/>
        <v>-2100000</v>
      </c>
      <c r="E4245"/>
      <c r="F4245"/>
    </row>
    <row r="4246" spans="1:6" hidden="1" x14ac:dyDescent="0.35">
      <c r="A4246" s="3" t="s">
        <v>20103</v>
      </c>
      <c r="B4246">
        <v>2100000</v>
      </c>
      <c r="D4246">
        <f t="shared" si="66"/>
        <v>-2100000</v>
      </c>
      <c r="E4246"/>
      <c r="F4246"/>
    </row>
    <row r="4247" spans="1:6" hidden="1" x14ac:dyDescent="0.35">
      <c r="A4247" s="3" t="s">
        <v>20108</v>
      </c>
      <c r="D4247">
        <f t="shared" si="66"/>
        <v>0</v>
      </c>
      <c r="E4247"/>
      <c r="F4247"/>
    </row>
    <row r="4248" spans="1:6" hidden="1" x14ac:dyDescent="0.35">
      <c r="A4248" s="3" t="s">
        <v>20114</v>
      </c>
      <c r="B4248">
        <v>2100000</v>
      </c>
      <c r="D4248">
        <f t="shared" si="66"/>
        <v>-2100000</v>
      </c>
      <c r="E4248"/>
      <c r="F4248"/>
    </row>
    <row r="4249" spans="1:6" x14ac:dyDescent="0.35">
      <c r="A4249" s="3" t="s">
        <v>20118</v>
      </c>
      <c r="B4249">
        <v>2000000</v>
      </c>
      <c r="C4249">
        <v>24800000</v>
      </c>
      <c r="D4249">
        <f t="shared" si="66"/>
        <v>22800000</v>
      </c>
    </row>
    <row r="4250" spans="1:6" x14ac:dyDescent="0.35">
      <c r="A4250" s="3" t="s">
        <v>20125</v>
      </c>
      <c r="B4250">
        <v>2300000</v>
      </c>
      <c r="C4250">
        <v>792966</v>
      </c>
      <c r="D4250">
        <f t="shared" si="66"/>
        <v>-1507034</v>
      </c>
    </row>
    <row r="4251" spans="1:6" hidden="1" x14ac:dyDescent="0.35">
      <c r="A4251" s="3" t="s">
        <v>20130</v>
      </c>
      <c r="D4251">
        <f t="shared" si="66"/>
        <v>0</v>
      </c>
      <c r="E4251"/>
      <c r="F4251"/>
    </row>
    <row r="4252" spans="1:6" hidden="1" x14ac:dyDescent="0.35">
      <c r="A4252" s="3" t="s">
        <v>20135</v>
      </c>
      <c r="B4252">
        <v>2000000</v>
      </c>
      <c r="D4252">
        <f t="shared" si="66"/>
        <v>-2000000</v>
      </c>
      <c r="E4252"/>
      <c r="F4252"/>
    </row>
    <row r="4253" spans="1:6" x14ac:dyDescent="0.35">
      <c r="A4253" s="3" t="s">
        <v>20142</v>
      </c>
      <c r="B4253">
        <v>2000000</v>
      </c>
      <c r="C4253">
        <v>14673301</v>
      </c>
      <c r="D4253">
        <f t="shared" si="66"/>
        <v>12673301</v>
      </c>
    </row>
    <row r="4254" spans="1:6" hidden="1" x14ac:dyDescent="0.35">
      <c r="A4254" s="3" t="s">
        <v>20146</v>
      </c>
      <c r="B4254">
        <v>2000000</v>
      </c>
      <c r="D4254">
        <f t="shared" si="66"/>
        <v>-2000000</v>
      </c>
      <c r="E4254"/>
      <c r="F4254"/>
    </row>
    <row r="4255" spans="1:6" hidden="1" x14ac:dyDescent="0.35">
      <c r="A4255" s="3" t="s">
        <v>20151</v>
      </c>
      <c r="B4255">
        <v>2000000</v>
      </c>
      <c r="D4255">
        <f t="shared" si="66"/>
        <v>-2000000</v>
      </c>
      <c r="E4255"/>
      <c r="F4255"/>
    </row>
    <row r="4256" spans="1:6" x14ac:dyDescent="0.35">
      <c r="A4256" s="3" t="s">
        <v>20155</v>
      </c>
      <c r="B4256">
        <v>2000000</v>
      </c>
      <c r="C4256">
        <v>9003011</v>
      </c>
      <c r="D4256">
        <f t="shared" si="66"/>
        <v>7003011</v>
      </c>
    </row>
    <row r="4257" spans="1:6" x14ac:dyDescent="0.35">
      <c r="A4257" s="3" t="s">
        <v>20160</v>
      </c>
      <c r="B4257">
        <v>2000000</v>
      </c>
      <c r="C4257">
        <v>11546543</v>
      </c>
      <c r="D4257">
        <f t="shared" si="66"/>
        <v>9546543</v>
      </c>
    </row>
    <row r="4258" spans="1:6" hidden="1" x14ac:dyDescent="0.35">
      <c r="A4258" s="3" t="s">
        <v>4826</v>
      </c>
      <c r="B4258">
        <v>2000000</v>
      </c>
      <c r="D4258">
        <f t="shared" si="66"/>
        <v>-2000000</v>
      </c>
      <c r="E4258"/>
      <c r="F4258"/>
    </row>
    <row r="4259" spans="1:6" x14ac:dyDescent="0.35">
      <c r="A4259" s="3" t="s">
        <v>20165</v>
      </c>
      <c r="B4259">
        <v>2000000</v>
      </c>
      <c r="C4259">
        <v>11533945</v>
      </c>
      <c r="D4259">
        <f t="shared" si="66"/>
        <v>9533945</v>
      </c>
    </row>
    <row r="4260" spans="1:6" x14ac:dyDescent="0.35">
      <c r="A4260" s="3" t="s">
        <v>20172</v>
      </c>
      <c r="B4260">
        <v>2000000</v>
      </c>
      <c r="C4260">
        <v>12555230</v>
      </c>
      <c r="D4260">
        <f t="shared" si="66"/>
        <v>10555230</v>
      </c>
    </row>
    <row r="4261" spans="1:6" x14ac:dyDescent="0.35">
      <c r="A4261" s="3" t="s">
        <v>20176</v>
      </c>
      <c r="B4261">
        <v>2000000</v>
      </c>
      <c r="C4261">
        <v>11284657</v>
      </c>
      <c r="D4261">
        <f t="shared" si="66"/>
        <v>9284657</v>
      </c>
    </row>
    <row r="4262" spans="1:6" x14ac:dyDescent="0.35">
      <c r="A4262" s="3" t="s">
        <v>20180</v>
      </c>
      <c r="B4262">
        <v>2000000</v>
      </c>
      <c r="C4262">
        <v>34522221</v>
      </c>
      <c r="D4262">
        <f t="shared" si="66"/>
        <v>32522221</v>
      </c>
    </row>
    <row r="4263" spans="1:6" hidden="1" x14ac:dyDescent="0.35">
      <c r="A4263" s="3" t="s">
        <v>20185</v>
      </c>
      <c r="B4263">
        <v>2000000</v>
      </c>
      <c r="D4263">
        <f t="shared" si="66"/>
        <v>-2000000</v>
      </c>
      <c r="E4263"/>
      <c r="F4263"/>
    </row>
    <row r="4264" spans="1:6" hidden="1" x14ac:dyDescent="0.35">
      <c r="A4264" s="3" t="s">
        <v>20191</v>
      </c>
      <c r="B4264">
        <v>1614000</v>
      </c>
      <c r="D4264">
        <f t="shared" si="66"/>
        <v>-1614000</v>
      </c>
      <c r="E4264"/>
      <c r="F4264"/>
    </row>
    <row r="4265" spans="1:6" x14ac:dyDescent="0.35">
      <c r="A4265" s="3" t="s">
        <v>20199</v>
      </c>
      <c r="B4265">
        <v>9500000</v>
      </c>
      <c r="C4265">
        <v>7002255</v>
      </c>
      <c r="D4265">
        <f t="shared" si="66"/>
        <v>-2497745</v>
      </c>
    </row>
    <row r="4266" spans="1:6" x14ac:dyDescent="0.35">
      <c r="A4266" s="3" t="s">
        <v>20204</v>
      </c>
      <c r="B4266">
        <v>2000000</v>
      </c>
      <c r="C4266">
        <v>6719300</v>
      </c>
      <c r="D4266">
        <f t="shared" si="66"/>
        <v>4719300</v>
      </c>
    </row>
    <row r="4267" spans="1:6" hidden="1" x14ac:dyDescent="0.35">
      <c r="A4267" s="3" t="s">
        <v>20208</v>
      </c>
      <c r="C4267">
        <v>6003587</v>
      </c>
      <c r="D4267">
        <f t="shared" si="66"/>
        <v>6003587</v>
      </c>
      <c r="E4267"/>
      <c r="F4267"/>
    </row>
    <row r="4268" spans="1:6" x14ac:dyDescent="0.35">
      <c r="A4268" s="3" t="s">
        <v>20213</v>
      </c>
      <c r="B4268">
        <v>2700000</v>
      </c>
      <c r="C4268">
        <v>5792822</v>
      </c>
      <c r="D4268">
        <f t="shared" si="66"/>
        <v>3092822</v>
      </c>
    </row>
    <row r="4269" spans="1:6" x14ac:dyDescent="0.35">
      <c r="A4269" s="3" t="s">
        <v>20218</v>
      </c>
      <c r="B4269">
        <v>2000000</v>
      </c>
      <c r="C4269">
        <v>5383834</v>
      </c>
      <c r="D4269">
        <f t="shared" si="66"/>
        <v>3383834</v>
      </c>
    </row>
    <row r="4270" spans="1:6" x14ac:dyDescent="0.35">
      <c r="A4270" s="3" t="s">
        <v>20223</v>
      </c>
      <c r="B4270">
        <v>1500000</v>
      </c>
      <c r="C4270">
        <v>4599680</v>
      </c>
      <c r="D4270">
        <f t="shared" si="66"/>
        <v>3099680</v>
      </c>
    </row>
    <row r="4271" spans="1:6" hidden="1" x14ac:dyDescent="0.35">
      <c r="A4271" s="3" t="s">
        <v>20228</v>
      </c>
      <c r="B4271">
        <v>2000000</v>
      </c>
      <c r="D4271">
        <f t="shared" si="66"/>
        <v>-2000000</v>
      </c>
      <c r="E4271"/>
      <c r="F4271"/>
    </row>
    <row r="4272" spans="1:6" x14ac:dyDescent="0.35">
      <c r="A4272" s="3" t="s">
        <v>20234</v>
      </c>
      <c r="B4272">
        <v>2000000</v>
      </c>
      <c r="C4272">
        <v>6531491</v>
      </c>
      <c r="D4272">
        <f t="shared" si="66"/>
        <v>4531491</v>
      </c>
    </row>
    <row r="4273" spans="1:6" hidden="1" x14ac:dyDescent="0.35">
      <c r="A4273" s="3" t="s">
        <v>20241</v>
      </c>
      <c r="C4273">
        <v>4581222</v>
      </c>
      <c r="D4273">
        <f t="shared" si="66"/>
        <v>4581222</v>
      </c>
      <c r="E4273"/>
      <c r="F4273"/>
    </row>
    <row r="4274" spans="1:6" hidden="1" x14ac:dyDescent="0.35">
      <c r="A4274" s="3" t="s">
        <v>20247</v>
      </c>
      <c r="B4274">
        <v>2000000</v>
      </c>
      <c r="D4274">
        <f t="shared" si="66"/>
        <v>-2000000</v>
      </c>
      <c r="E4274"/>
      <c r="F4274"/>
    </row>
    <row r="4275" spans="1:6" x14ac:dyDescent="0.35">
      <c r="A4275" s="3" t="s">
        <v>20252</v>
      </c>
      <c r="B4275">
        <v>2000000</v>
      </c>
      <c r="C4275">
        <v>3885134</v>
      </c>
      <c r="D4275">
        <f t="shared" si="66"/>
        <v>1885134</v>
      </c>
    </row>
    <row r="4276" spans="1:6" hidden="1" x14ac:dyDescent="0.35">
      <c r="A4276" s="3" t="s">
        <v>20256</v>
      </c>
      <c r="C4276">
        <v>4311834</v>
      </c>
      <c r="D4276">
        <f t="shared" si="66"/>
        <v>4311834</v>
      </c>
      <c r="E4276"/>
      <c r="F4276"/>
    </row>
    <row r="4277" spans="1:6" x14ac:dyDescent="0.35">
      <c r="A4277" s="3" t="s">
        <v>20261</v>
      </c>
      <c r="B4277">
        <v>2000000</v>
      </c>
      <c r="C4277">
        <v>3590010</v>
      </c>
      <c r="D4277">
        <f t="shared" si="66"/>
        <v>1590010</v>
      </c>
    </row>
    <row r="4278" spans="1:6" hidden="1" x14ac:dyDescent="0.35">
      <c r="A4278" s="3" t="s">
        <v>20266</v>
      </c>
      <c r="C4278">
        <v>3300230</v>
      </c>
      <c r="D4278">
        <f t="shared" si="66"/>
        <v>3300230</v>
      </c>
      <c r="E4278"/>
      <c r="F4278"/>
    </row>
    <row r="4279" spans="1:6" x14ac:dyDescent="0.35">
      <c r="A4279" s="3" t="s">
        <v>20270</v>
      </c>
      <c r="B4279">
        <v>2000000</v>
      </c>
      <c r="C4279">
        <v>3335839</v>
      </c>
      <c r="D4279">
        <f t="shared" si="66"/>
        <v>1335839</v>
      </c>
    </row>
    <row r="4280" spans="1:6" x14ac:dyDescent="0.35">
      <c r="A4280" s="3" t="s">
        <v>20273</v>
      </c>
      <c r="B4280">
        <v>2000000</v>
      </c>
      <c r="C4280">
        <v>2557668</v>
      </c>
      <c r="D4280">
        <f t="shared" si="66"/>
        <v>557668</v>
      </c>
    </row>
    <row r="4281" spans="1:6" x14ac:dyDescent="0.35">
      <c r="A4281" s="3" t="s">
        <v>20277</v>
      </c>
      <c r="B4281">
        <v>2000000</v>
      </c>
      <c r="C4281">
        <v>2506446</v>
      </c>
      <c r="D4281">
        <f t="shared" si="66"/>
        <v>506446</v>
      </c>
    </row>
    <row r="4282" spans="1:6" x14ac:dyDescent="0.35">
      <c r="A4282" s="3" t="s">
        <v>20282</v>
      </c>
      <c r="B4282">
        <v>2000000</v>
      </c>
      <c r="C4282">
        <v>7369373</v>
      </c>
      <c r="D4282">
        <f t="shared" si="66"/>
        <v>5369373</v>
      </c>
    </row>
    <row r="4283" spans="1:6" hidden="1" x14ac:dyDescent="0.35">
      <c r="A4283" s="3" t="s">
        <v>20286</v>
      </c>
      <c r="D4283">
        <f t="shared" si="66"/>
        <v>0</v>
      </c>
      <c r="E4283"/>
      <c r="F4283"/>
    </row>
    <row r="4284" spans="1:6" x14ac:dyDescent="0.35">
      <c r="A4284" s="3" t="s">
        <v>11991</v>
      </c>
      <c r="B4284">
        <v>18000000</v>
      </c>
      <c r="C4284">
        <v>4414535</v>
      </c>
      <c r="D4284">
        <f t="shared" si="66"/>
        <v>-13585465</v>
      </c>
    </row>
    <row r="4285" spans="1:6" x14ac:dyDescent="0.35">
      <c r="A4285" s="3" t="s">
        <v>20291</v>
      </c>
      <c r="B4285">
        <v>2000000</v>
      </c>
      <c r="C4285">
        <v>1984378</v>
      </c>
      <c r="D4285">
        <f t="shared" si="66"/>
        <v>-15622</v>
      </c>
    </row>
    <row r="4286" spans="1:6" x14ac:dyDescent="0.35">
      <c r="A4286" s="3" t="s">
        <v>20298</v>
      </c>
      <c r="B4286">
        <v>1500000</v>
      </c>
      <c r="C4286">
        <v>2283276</v>
      </c>
      <c r="D4286">
        <f t="shared" si="66"/>
        <v>783276</v>
      </c>
    </row>
    <row r="4287" spans="1:6" x14ac:dyDescent="0.35">
      <c r="A4287" s="3" t="s">
        <v>20306</v>
      </c>
      <c r="B4287">
        <v>2000000</v>
      </c>
      <c r="C4287">
        <v>1098224</v>
      </c>
      <c r="D4287">
        <f t="shared" si="66"/>
        <v>-901776</v>
      </c>
    </row>
    <row r="4288" spans="1:6" x14ac:dyDescent="0.35">
      <c r="A4288" s="3" t="s">
        <v>20312</v>
      </c>
      <c r="B4288">
        <v>2000000</v>
      </c>
      <c r="C4288">
        <v>1430185</v>
      </c>
      <c r="D4288">
        <f t="shared" si="66"/>
        <v>-569815</v>
      </c>
    </row>
    <row r="4289" spans="1:6" x14ac:dyDescent="0.35">
      <c r="A4289" s="3" t="s">
        <v>20317</v>
      </c>
      <c r="B4289">
        <v>2000000</v>
      </c>
      <c r="C4289">
        <v>1477002</v>
      </c>
      <c r="D4289">
        <f t="shared" si="66"/>
        <v>-522998</v>
      </c>
    </row>
    <row r="4290" spans="1:6" hidden="1" x14ac:dyDescent="0.35">
      <c r="A4290" s="3" t="s">
        <v>20321</v>
      </c>
      <c r="D4290">
        <f t="shared" si="66"/>
        <v>0</v>
      </c>
      <c r="E4290"/>
      <c r="F4290"/>
    </row>
    <row r="4291" spans="1:6" x14ac:dyDescent="0.35">
      <c r="A4291" s="3" t="s">
        <v>20329</v>
      </c>
      <c r="B4291">
        <v>2000000</v>
      </c>
      <c r="C4291">
        <v>1134049</v>
      </c>
      <c r="D4291">
        <f t="shared" si="66"/>
        <v>-865951</v>
      </c>
    </row>
    <row r="4292" spans="1:6" hidden="1" x14ac:dyDescent="0.35">
      <c r="A4292" s="3" t="s">
        <v>20334</v>
      </c>
      <c r="C4292">
        <v>977600</v>
      </c>
      <c r="D4292">
        <f t="shared" ref="D4292:D4355" si="67">C4292-B4292</f>
        <v>977600</v>
      </c>
      <c r="E4292"/>
      <c r="F4292"/>
    </row>
    <row r="4293" spans="1:6" x14ac:dyDescent="0.35">
      <c r="A4293" s="3" t="s">
        <v>20338</v>
      </c>
      <c r="B4293">
        <v>2000000</v>
      </c>
      <c r="C4293">
        <v>653621</v>
      </c>
      <c r="D4293">
        <f t="shared" si="67"/>
        <v>-1346379</v>
      </c>
    </row>
    <row r="4294" spans="1:6" hidden="1" x14ac:dyDescent="0.35">
      <c r="A4294" s="3" t="s">
        <v>20344</v>
      </c>
      <c r="C4294">
        <v>110000</v>
      </c>
      <c r="D4294">
        <f t="shared" si="67"/>
        <v>110000</v>
      </c>
      <c r="E4294"/>
      <c r="F4294"/>
    </row>
    <row r="4295" spans="1:6" hidden="1" x14ac:dyDescent="0.35">
      <c r="A4295" s="3" t="s">
        <v>20347</v>
      </c>
      <c r="C4295">
        <v>444354</v>
      </c>
      <c r="D4295">
        <f t="shared" si="67"/>
        <v>444354</v>
      </c>
      <c r="E4295"/>
      <c r="F4295"/>
    </row>
    <row r="4296" spans="1:6" x14ac:dyDescent="0.35">
      <c r="A4296" s="3" t="s">
        <v>20353</v>
      </c>
      <c r="B4296">
        <v>3400000</v>
      </c>
      <c r="C4296">
        <v>535249</v>
      </c>
      <c r="D4296">
        <f t="shared" si="67"/>
        <v>-2864751</v>
      </c>
    </row>
    <row r="4297" spans="1:6" hidden="1" x14ac:dyDescent="0.35">
      <c r="A4297" s="3" t="s">
        <v>20357</v>
      </c>
      <c r="B4297">
        <v>17000000</v>
      </c>
      <c r="D4297">
        <f t="shared" si="67"/>
        <v>-17000000</v>
      </c>
      <c r="E4297"/>
      <c r="F4297"/>
    </row>
    <row r="4298" spans="1:6" x14ac:dyDescent="0.35">
      <c r="A4298" s="3" t="s">
        <v>20362</v>
      </c>
      <c r="B4298">
        <v>6000000</v>
      </c>
      <c r="C4298">
        <v>371081</v>
      </c>
      <c r="D4298">
        <f t="shared" si="67"/>
        <v>-5628919</v>
      </c>
    </row>
    <row r="4299" spans="1:6" hidden="1" x14ac:dyDescent="0.35">
      <c r="A4299" s="3" t="s">
        <v>20368</v>
      </c>
      <c r="C4299">
        <v>347578</v>
      </c>
      <c r="D4299">
        <f t="shared" si="67"/>
        <v>347578</v>
      </c>
      <c r="E4299"/>
      <c r="F4299"/>
    </row>
    <row r="4300" spans="1:6" x14ac:dyDescent="0.35">
      <c r="A4300" s="3" t="s">
        <v>20376</v>
      </c>
      <c r="B4300">
        <v>2000000</v>
      </c>
      <c r="C4300">
        <v>124494</v>
      </c>
      <c r="D4300">
        <f t="shared" si="67"/>
        <v>-1875506</v>
      </c>
    </row>
    <row r="4301" spans="1:6" hidden="1" x14ac:dyDescent="0.35">
      <c r="A4301" s="3" t="s">
        <v>20383</v>
      </c>
      <c r="D4301">
        <f t="shared" si="67"/>
        <v>0</v>
      </c>
      <c r="E4301"/>
      <c r="F4301"/>
    </row>
    <row r="4302" spans="1:6" hidden="1" x14ac:dyDescent="0.35">
      <c r="A4302" s="3" t="s">
        <v>20389</v>
      </c>
      <c r="C4302">
        <v>120620</v>
      </c>
      <c r="D4302">
        <f t="shared" si="67"/>
        <v>120620</v>
      </c>
      <c r="E4302"/>
      <c r="F4302"/>
    </row>
    <row r="4303" spans="1:6" x14ac:dyDescent="0.35">
      <c r="A4303" s="3" t="s">
        <v>20394</v>
      </c>
      <c r="B4303">
        <v>3800000</v>
      </c>
      <c r="C4303">
        <v>100669</v>
      </c>
      <c r="D4303">
        <f t="shared" si="67"/>
        <v>-3699331</v>
      </c>
    </row>
    <row r="4304" spans="1:6" hidden="1" x14ac:dyDescent="0.35">
      <c r="A4304" s="3" t="s">
        <v>20397</v>
      </c>
      <c r="D4304">
        <f t="shared" si="67"/>
        <v>0</v>
      </c>
      <c r="E4304"/>
      <c r="F4304"/>
    </row>
    <row r="4305" spans="1:6" x14ac:dyDescent="0.35">
      <c r="A4305" s="3" t="s">
        <v>20401</v>
      </c>
      <c r="B4305">
        <v>13500000</v>
      </c>
      <c r="C4305">
        <v>186354</v>
      </c>
      <c r="D4305">
        <f t="shared" si="67"/>
        <v>-13313646</v>
      </c>
    </row>
    <row r="4306" spans="1:6" hidden="1" x14ac:dyDescent="0.35">
      <c r="A4306" s="3" t="s">
        <v>20404</v>
      </c>
      <c r="D4306">
        <f t="shared" si="67"/>
        <v>0</v>
      </c>
      <c r="E4306"/>
      <c r="F4306"/>
    </row>
    <row r="4307" spans="1:6" hidden="1" x14ac:dyDescent="0.35">
      <c r="A4307" s="3" t="s">
        <v>20410</v>
      </c>
      <c r="C4307">
        <v>55202</v>
      </c>
      <c r="D4307">
        <f t="shared" si="67"/>
        <v>55202</v>
      </c>
      <c r="E4307"/>
      <c r="F4307"/>
    </row>
    <row r="4308" spans="1:6" hidden="1" x14ac:dyDescent="0.35">
      <c r="A4308" s="3" t="s">
        <v>20415</v>
      </c>
      <c r="D4308">
        <f t="shared" si="67"/>
        <v>0</v>
      </c>
      <c r="E4308"/>
      <c r="F4308"/>
    </row>
    <row r="4309" spans="1:6" hidden="1" x14ac:dyDescent="0.35">
      <c r="A4309" s="3" t="s">
        <v>20421</v>
      </c>
      <c r="C4309">
        <v>549632</v>
      </c>
      <c r="D4309">
        <f t="shared" si="67"/>
        <v>549632</v>
      </c>
      <c r="E4309"/>
      <c r="F4309"/>
    </row>
    <row r="4310" spans="1:6" hidden="1" x14ac:dyDescent="0.35">
      <c r="A4310" s="3" t="s">
        <v>20424</v>
      </c>
      <c r="C4310">
        <v>137945</v>
      </c>
      <c r="D4310">
        <f t="shared" si="67"/>
        <v>137945</v>
      </c>
      <c r="E4310"/>
      <c r="F4310"/>
    </row>
    <row r="4311" spans="1:6" x14ac:dyDescent="0.35">
      <c r="A4311" s="3" t="s">
        <v>20429</v>
      </c>
      <c r="B4311">
        <v>1500000</v>
      </c>
      <c r="C4311">
        <v>17580</v>
      </c>
      <c r="D4311">
        <f t="shared" si="67"/>
        <v>-1482420</v>
      </c>
    </row>
    <row r="4312" spans="1:6" hidden="1" x14ac:dyDescent="0.35">
      <c r="A4312" s="3" t="s">
        <v>20435</v>
      </c>
      <c r="B4312">
        <v>2000000</v>
      </c>
      <c r="D4312">
        <f t="shared" si="67"/>
        <v>-2000000</v>
      </c>
      <c r="E4312"/>
      <c r="F4312"/>
    </row>
    <row r="4313" spans="1:6" x14ac:dyDescent="0.35">
      <c r="A4313" s="3" t="s">
        <v>20440</v>
      </c>
      <c r="B4313">
        <v>14000</v>
      </c>
      <c r="C4313">
        <v>12667</v>
      </c>
      <c r="D4313">
        <f t="shared" si="67"/>
        <v>-1333</v>
      </c>
    </row>
    <row r="4314" spans="1:6" x14ac:dyDescent="0.35">
      <c r="A4314" s="3" t="s">
        <v>20444</v>
      </c>
      <c r="B4314">
        <v>2000000</v>
      </c>
      <c r="C4314">
        <v>198407</v>
      </c>
      <c r="D4314">
        <f t="shared" si="67"/>
        <v>-1801593</v>
      </c>
    </row>
    <row r="4315" spans="1:6" x14ac:dyDescent="0.35">
      <c r="A4315" s="3" t="s">
        <v>9835</v>
      </c>
      <c r="B4315">
        <v>25000000</v>
      </c>
      <c r="C4315">
        <v>13973532</v>
      </c>
      <c r="D4315">
        <f t="shared" si="67"/>
        <v>-11026468</v>
      </c>
    </row>
    <row r="4316" spans="1:6" hidden="1" x14ac:dyDescent="0.35">
      <c r="A4316" s="3" t="s">
        <v>20451</v>
      </c>
      <c r="D4316">
        <f t="shared" si="67"/>
        <v>0</v>
      </c>
      <c r="E4316"/>
      <c r="F4316"/>
    </row>
    <row r="4317" spans="1:6" hidden="1" x14ac:dyDescent="0.35">
      <c r="A4317" s="3" t="s">
        <v>20455</v>
      </c>
      <c r="C4317">
        <v>5824</v>
      </c>
      <c r="D4317">
        <f t="shared" si="67"/>
        <v>5824</v>
      </c>
      <c r="E4317"/>
      <c r="F4317"/>
    </row>
    <row r="4318" spans="1:6" hidden="1" x14ac:dyDescent="0.35">
      <c r="A4318" s="3" t="s">
        <v>20459</v>
      </c>
      <c r="C4318">
        <v>2843</v>
      </c>
      <c r="D4318">
        <f t="shared" si="67"/>
        <v>2843</v>
      </c>
      <c r="E4318"/>
      <c r="F4318"/>
    </row>
    <row r="4319" spans="1:6" hidden="1" x14ac:dyDescent="0.35">
      <c r="A4319" s="3" t="s">
        <v>20465</v>
      </c>
      <c r="D4319">
        <f t="shared" si="67"/>
        <v>0</v>
      </c>
      <c r="E4319"/>
      <c r="F4319"/>
    </row>
    <row r="4320" spans="1:6" x14ac:dyDescent="0.35">
      <c r="A4320" s="3" t="s">
        <v>20471</v>
      </c>
      <c r="B4320">
        <v>2000000</v>
      </c>
      <c r="C4320">
        <v>4958</v>
      </c>
      <c r="D4320">
        <f t="shared" si="67"/>
        <v>-1995042</v>
      </c>
    </row>
    <row r="4321" spans="1:6" hidden="1" x14ac:dyDescent="0.35">
      <c r="A4321" s="3" t="s">
        <v>20476</v>
      </c>
      <c r="B4321">
        <v>2000000</v>
      </c>
      <c r="D4321">
        <f t="shared" si="67"/>
        <v>-2000000</v>
      </c>
      <c r="E4321"/>
      <c r="F4321"/>
    </row>
    <row r="4322" spans="1:6" hidden="1" x14ac:dyDescent="0.35">
      <c r="A4322" s="3" t="s">
        <v>20481</v>
      </c>
      <c r="B4322">
        <v>100000</v>
      </c>
      <c r="D4322">
        <f t="shared" si="67"/>
        <v>-100000</v>
      </c>
      <c r="E4322"/>
      <c r="F4322"/>
    </row>
    <row r="4323" spans="1:6" hidden="1" x14ac:dyDescent="0.35">
      <c r="A4323" s="3" t="s">
        <v>20488</v>
      </c>
      <c r="D4323">
        <f t="shared" si="67"/>
        <v>0</v>
      </c>
      <c r="E4323"/>
      <c r="F4323"/>
    </row>
    <row r="4324" spans="1:6" hidden="1" x14ac:dyDescent="0.35">
      <c r="A4324" s="3" t="s">
        <v>20495</v>
      </c>
      <c r="B4324">
        <v>2000000</v>
      </c>
      <c r="D4324">
        <f t="shared" si="67"/>
        <v>-2000000</v>
      </c>
      <c r="E4324"/>
      <c r="F4324"/>
    </row>
    <row r="4325" spans="1:6" hidden="1" x14ac:dyDescent="0.35">
      <c r="A4325" s="3" t="s">
        <v>20501</v>
      </c>
      <c r="B4325">
        <v>2000000</v>
      </c>
      <c r="D4325">
        <f t="shared" si="67"/>
        <v>-2000000</v>
      </c>
      <c r="E4325"/>
      <c r="F4325"/>
    </row>
    <row r="4326" spans="1:6" hidden="1" x14ac:dyDescent="0.35">
      <c r="A4326" s="3" t="s">
        <v>20505</v>
      </c>
      <c r="B4326">
        <v>2000000</v>
      </c>
      <c r="D4326">
        <f t="shared" si="67"/>
        <v>-2000000</v>
      </c>
      <c r="E4326"/>
      <c r="F4326"/>
    </row>
    <row r="4327" spans="1:6" hidden="1" x14ac:dyDescent="0.35">
      <c r="A4327" s="3" t="s">
        <v>20510</v>
      </c>
      <c r="C4327">
        <v>13220</v>
      </c>
      <c r="D4327">
        <f t="shared" si="67"/>
        <v>13220</v>
      </c>
      <c r="E4327"/>
      <c r="F4327"/>
    </row>
    <row r="4328" spans="1:6" hidden="1" x14ac:dyDescent="0.35">
      <c r="A4328" s="3" t="s">
        <v>20515</v>
      </c>
      <c r="B4328">
        <v>2000000</v>
      </c>
      <c r="D4328">
        <f t="shared" si="67"/>
        <v>-2000000</v>
      </c>
      <c r="E4328"/>
      <c r="F4328"/>
    </row>
    <row r="4329" spans="1:6" hidden="1" x14ac:dyDescent="0.35">
      <c r="A4329" s="3" t="s">
        <v>20518</v>
      </c>
      <c r="D4329">
        <f t="shared" si="67"/>
        <v>0</v>
      </c>
      <c r="E4329"/>
      <c r="F4329"/>
    </row>
    <row r="4330" spans="1:6" x14ac:dyDescent="0.35">
      <c r="A4330" s="3" t="s">
        <v>20525</v>
      </c>
      <c r="B4330">
        <v>2300000</v>
      </c>
      <c r="C4330">
        <v>7927</v>
      </c>
      <c r="D4330">
        <f t="shared" si="67"/>
        <v>-2292073</v>
      </c>
    </row>
    <row r="4331" spans="1:6" hidden="1" x14ac:dyDescent="0.35">
      <c r="A4331" s="3" t="s">
        <v>20530</v>
      </c>
      <c r="B4331">
        <v>2000000</v>
      </c>
      <c r="D4331">
        <f t="shared" si="67"/>
        <v>-2000000</v>
      </c>
      <c r="E4331"/>
      <c r="F4331"/>
    </row>
    <row r="4332" spans="1:6" hidden="1" x14ac:dyDescent="0.35">
      <c r="A4332" s="3" t="s">
        <v>20533</v>
      </c>
      <c r="B4332">
        <v>14000000</v>
      </c>
      <c r="D4332">
        <f t="shared" si="67"/>
        <v>-14000000</v>
      </c>
      <c r="E4332"/>
      <c r="F4332"/>
    </row>
    <row r="4333" spans="1:6" hidden="1" x14ac:dyDescent="0.35">
      <c r="A4333" s="3" t="s">
        <v>20537</v>
      </c>
      <c r="B4333">
        <v>2000000</v>
      </c>
      <c r="D4333">
        <f t="shared" si="67"/>
        <v>-2000000</v>
      </c>
      <c r="E4333"/>
      <c r="F4333"/>
    </row>
    <row r="4334" spans="1:6" hidden="1" x14ac:dyDescent="0.35">
      <c r="A4334" s="3" t="s">
        <v>20542</v>
      </c>
      <c r="B4334">
        <v>2000000</v>
      </c>
      <c r="D4334">
        <f t="shared" si="67"/>
        <v>-2000000</v>
      </c>
      <c r="E4334"/>
      <c r="F4334"/>
    </row>
    <row r="4335" spans="1:6" x14ac:dyDescent="0.35">
      <c r="A4335" s="3" t="s">
        <v>20548</v>
      </c>
      <c r="B4335">
        <v>2000000</v>
      </c>
      <c r="C4335">
        <v>2436</v>
      </c>
      <c r="D4335">
        <f t="shared" si="67"/>
        <v>-1997564</v>
      </c>
    </row>
    <row r="4336" spans="1:6" hidden="1" x14ac:dyDescent="0.35">
      <c r="A4336" s="3" t="s">
        <v>20553</v>
      </c>
      <c r="C4336">
        <v>4556</v>
      </c>
      <c r="D4336">
        <f t="shared" si="67"/>
        <v>4556</v>
      </c>
      <c r="E4336"/>
      <c r="F4336"/>
    </row>
    <row r="4337" spans="1:6" hidden="1" x14ac:dyDescent="0.35">
      <c r="A4337" s="3" t="s">
        <v>20558</v>
      </c>
      <c r="D4337">
        <f t="shared" si="67"/>
        <v>0</v>
      </c>
      <c r="E4337"/>
      <c r="F4337"/>
    </row>
    <row r="4338" spans="1:6" hidden="1" x14ac:dyDescent="0.35">
      <c r="A4338" s="3" t="s">
        <v>20563</v>
      </c>
      <c r="B4338">
        <v>2000000</v>
      </c>
      <c r="D4338">
        <f t="shared" si="67"/>
        <v>-2000000</v>
      </c>
      <c r="E4338"/>
      <c r="F4338"/>
    </row>
    <row r="4339" spans="1:6" hidden="1" x14ac:dyDescent="0.35">
      <c r="A4339" s="3" t="s">
        <v>20569</v>
      </c>
      <c r="B4339">
        <v>2000000</v>
      </c>
      <c r="D4339">
        <f t="shared" si="67"/>
        <v>-2000000</v>
      </c>
      <c r="E4339"/>
      <c r="F4339"/>
    </row>
    <row r="4340" spans="1:6" hidden="1" x14ac:dyDescent="0.35">
      <c r="A4340" s="3" t="s">
        <v>20574</v>
      </c>
      <c r="B4340">
        <v>2000000</v>
      </c>
      <c r="D4340">
        <f t="shared" si="67"/>
        <v>-2000000</v>
      </c>
      <c r="E4340"/>
      <c r="F4340"/>
    </row>
    <row r="4341" spans="1:6" hidden="1" x14ac:dyDescent="0.35">
      <c r="A4341" s="3" t="s">
        <v>20580</v>
      </c>
      <c r="B4341">
        <v>2000000</v>
      </c>
      <c r="D4341">
        <f t="shared" si="67"/>
        <v>-2000000</v>
      </c>
      <c r="E4341"/>
      <c r="F4341"/>
    </row>
    <row r="4342" spans="1:6" hidden="1" x14ac:dyDescent="0.35">
      <c r="A4342" s="3" t="s">
        <v>20586</v>
      </c>
      <c r="B4342">
        <v>1250000</v>
      </c>
      <c r="D4342">
        <f t="shared" si="67"/>
        <v>-1250000</v>
      </c>
      <c r="E4342"/>
      <c r="F4342"/>
    </row>
    <row r="4343" spans="1:6" hidden="1" x14ac:dyDescent="0.35">
      <c r="A4343" s="3" t="s">
        <v>20591</v>
      </c>
      <c r="B4343">
        <v>2000000</v>
      </c>
      <c r="D4343">
        <f t="shared" si="67"/>
        <v>-2000000</v>
      </c>
      <c r="E4343"/>
      <c r="F4343"/>
    </row>
    <row r="4344" spans="1:6" hidden="1" x14ac:dyDescent="0.35">
      <c r="A4344" s="3" t="s">
        <v>20596</v>
      </c>
      <c r="B4344">
        <v>2000000</v>
      </c>
      <c r="D4344">
        <f t="shared" si="67"/>
        <v>-2000000</v>
      </c>
      <c r="E4344"/>
      <c r="F4344"/>
    </row>
    <row r="4345" spans="1:6" x14ac:dyDescent="0.35">
      <c r="A4345" s="3" t="s">
        <v>20601</v>
      </c>
      <c r="B4345">
        <v>1900000</v>
      </c>
      <c r="C4345">
        <v>4600000</v>
      </c>
      <c r="D4345">
        <f t="shared" si="67"/>
        <v>2700000</v>
      </c>
    </row>
    <row r="4346" spans="1:6" x14ac:dyDescent="0.35">
      <c r="A4346" s="3" t="s">
        <v>20604</v>
      </c>
      <c r="B4346">
        <v>1900000</v>
      </c>
      <c r="C4346">
        <v>1420578</v>
      </c>
      <c r="D4346">
        <f t="shared" si="67"/>
        <v>-479422</v>
      </c>
    </row>
    <row r="4347" spans="1:6" hidden="1" x14ac:dyDescent="0.35">
      <c r="A4347" s="3" t="s">
        <v>20609</v>
      </c>
      <c r="B4347">
        <v>1950000</v>
      </c>
      <c r="D4347">
        <f t="shared" si="67"/>
        <v>-1950000</v>
      </c>
      <c r="E4347"/>
      <c r="F4347"/>
    </row>
    <row r="4348" spans="1:6" x14ac:dyDescent="0.35">
      <c r="A4348" s="3" t="s">
        <v>20613</v>
      </c>
      <c r="B4348">
        <v>3000000</v>
      </c>
      <c r="C4348">
        <v>1028658</v>
      </c>
      <c r="D4348">
        <f t="shared" si="67"/>
        <v>-1971342</v>
      </c>
    </row>
    <row r="4349" spans="1:6" hidden="1" x14ac:dyDescent="0.35">
      <c r="A4349" s="3" t="s">
        <v>20618</v>
      </c>
      <c r="C4349">
        <v>466702</v>
      </c>
      <c r="D4349">
        <f t="shared" si="67"/>
        <v>466702</v>
      </c>
      <c r="E4349"/>
      <c r="F4349"/>
    </row>
    <row r="4350" spans="1:6" hidden="1" x14ac:dyDescent="0.35">
      <c r="A4350" s="3" t="s">
        <v>20624</v>
      </c>
      <c r="B4350">
        <v>1500000</v>
      </c>
      <c r="D4350">
        <f t="shared" si="67"/>
        <v>-1500000</v>
      </c>
      <c r="E4350"/>
      <c r="F4350"/>
    </row>
    <row r="4351" spans="1:6" x14ac:dyDescent="0.35">
      <c r="A4351" s="3" t="s">
        <v>20631</v>
      </c>
      <c r="B4351">
        <v>1400000</v>
      </c>
      <c r="C4351">
        <v>18435</v>
      </c>
      <c r="D4351">
        <f t="shared" si="67"/>
        <v>-1381565</v>
      </c>
    </row>
    <row r="4352" spans="1:6" x14ac:dyDescent="0.35">
      <c r="A4352" s="3" t="s">
        <v>8418</v>
      </c>
      <c r="B4352">
        <v>30000000</v>
      </c>
      <c r="C4352">
        <v>35266619</v>
      </c>
      <c r="D4352">
        <f t="shared" si="67"/>
        <v>5266619</v>
      </c>
    </row>
    <row r="4353" spans="1:6" hidden="1" x14ac:dyDescent="0.35">
      <c r="A4353" s="3" t="s">
        <v>20635</v>
      </c>
      <c r="C4353">
        <v>95236</v>
      </c>
      <c r="D4353">
        <f t="shared" si="67"/>
        <v>95236</v>
      </c>
      <c r="E4353"/>
      <c r="F4353"/>
    </row>
    <row r="4354" spans="1:6" x14ac:dyDescent="0.35">
      <c r="A4354" s="3" t="s">
        <v>7330</v>
      </c>
      <c r="B4354">
        <v>1800000</v>
      </c>
      <c r="C4354">
        <v>26505000</v>
      </c>
      <c r="D4354">
        <f t="shared" si="67"/>
        <v>24705000</v>
      </c>
    </row>
    <row r="4355" spans="1:6" x14ac:dyDescent="0.35">
      <c r="A4355" s="3" t="s">
        <v>20641</v>
      </c>
      <c r="B4355">
        <v>1000000</v>
      </c>
      <c r="C4355">
        <v>2957978</v>
      </c>
      <c r="D4355">
        <f t="shared" si="67"/>
        <v>1957978</v>
      </c>
    </row>
    <row r="4356" spans="1:6" hidden="1" x14ac:dyDescent="0.35">
      <c r="A4356" s="3" t="s">
        <v>20648</v>
      </c>
      <c r="D4356">
        <f t="shared" ref="D4356:D4419" si="68">C4356-B4356</f>
        <v>0</v>
      </c>
      <c r="E4356"/>
      <c r="F4356"/>
    </row>
    <row r="4357" spans="1:6" x14ac:dyDescent="0.35">
      <c r="A4357" s="3" t="s">
        <v>20654</v>
      </c>
      <c r="B4357">
        <v>1900000</v>
      </c>
      <c r="C4357">
        <v>444044</v>
      </c>
      <c r="D4357">
        <f t="shared" si="68"/>
        <v>-1455956</v>
      </c>
    </row>
    <row r="4358" spans="1:6" x14ac:dyDescent="0.35">
      <c r="A4358" s="3" t="s">
        <v>20658</v>
      </c>
      <c r="B4358">
        <v>1800000</v>
      </c>
      <c r="C4358">
        <v>40990055</v>
      </c>
      <c r="D4358">
        <f t="shared" si="68"/>
        <v>39190055</v>
      </c>
    </row>
    <row r="4359" spans="1:6" hidden="1" x14ac:dyDescent="0.35">
      <c r="A4359" s="3" t="s">
        <v>20662</v>
      </c>
      <c r="C4359">
        <v>1445366</v>
      </c>
      <c r="D4359">
        <f t="shared" si="68"/>
        <v>1445366</v>
      </c>
      <c r="E4359"/>
      <c r="F4359"/>
    </row>
    <row r="4360" spans="1:6" hidden="1" x14ac:dyDescent="0.35">
      <c r="A4360" s="3" t="s">
        <v>20665</v>
      </c>
      <c r="B4360">
        <v>1800000</v>
      </c>
      <c r="D4360">
        <f t="shared" si="68"/>
        <v>-1800000</v>
      </c>
      <c r="E4360"/>
      <c r="F4360"/>
    </row>
    <row r="4361" spans="1:6" hidden="1" x14ac:dyDescent="0.35">
      <c r="A4361" s="3" t="s">
        <v>20669</v>
      </c>
      <c r="B4361">
        <v>1800000</v>
      </c>
      <c r="D4361">
        <f t="shared" si="68"/>
        <v>-1800000</v>
      </c>
      <c r="E4361"/>
      <c r="F4361"/>
    </row>
    <row r="4362" spans="1:6" x14ac:dyDescent="0.35">
      <c r="A4362" s="3" t="s">
        <v>20674</v>
      </c>
      <c r="B4362">
        <v>1800000</v>
      </c>
      <c r="C4362">
        <v>5709616</v>
      </c>
      <c r="D4362">
        <f t="shared" si="68"/>
        <v>3909616</v>
      </c>
    </row>
    <row r="4363" spans="1:6" x14ac:dyDescent="0.35">
      <c r="A4363" s="3" t="s">
        <v>20679</v>
      </c>
      <c r="B4363">
        <v>1800000</v>
      </c>
      <c r="C4363">
        <v>12784397</v>
      </c>
      <c r="D4363">
        <f t="shared" si="68"/>
        <v>10984397</v>
      </c>
    </row>
    <row r="4364" spans="1:6" hidden="1" x14ac:dyDescent="0.35">
      <c r="A4364" s="3" t="s">
        <v>20684</v>
      </c>
      <c r="B4364">
        <v>1800000</v>
      </c>
      <c r="D4364">
        <f t="shared" si="68"/>
        <v>-1800000</v>
      </c>
      <c r="E4364"/>
      <c r="F4364"/>
    </row>
    <row r="4365" spans="1:6" x14ac:dyDescent="0.35">
      <c r="A4365" s="3" t="s">
        <v>20689</v>
      </c>
      <c r="B4365">
        <v>1800000</v>
      </c>
      <c r="C4365">
        <v>3050934</v>
      </c>
      <c r="D4365">
        <f t="shared" si="68"/>
        <v>1250934</v>
      </c>
    </row>
    <row r="4366" spans="1:6" hidden="1" x14ac:dyDescent="0.35">
      <c r="A4366" s="3" t="s">
        <v>20693</v>
      </c>
      <c r="C4366">
        <v>841206</v>
      </c>
      <c r="D4366">
        <f t="shared" si="68"/>
        <v>841206</v>
      </c>
      <c r="E4366"/>
      <c r="F4366"/>
    </row>
    <row r="4367" spans="1:6" hidden="1" x14ac:dyDescent="0.35">
      <c r="A4367" s="3" t="s">
        <v>20699</v>
      </c>
      <c r="B4367">
        <v>150000000</v>
      </c>
      <c r="D4367">
        <f t="shared" si="68"/>
        <v>-150000000</v>
      </c>
      <c r="E4367"/>
      <c r="F4367"/>
    </row>
    <row r="4368" spans="1:6" x14ac:dyDescent="0.35">
      <c r="A4368" s="3" t="s">
        <v>20703</v>
      </c>
      <c r="B4368">
        <v>1500000</v>
      </c>
      <c r="C4368">
        <v>638476</v>
      </c>
      <c r="D4368">
        <f t="shared" si="68"/>
        <v>-861524</v>
      </c>
    </row>
    <row r="4369" spans="1:6" hidden="1" x14ac:dyDescent="0.35">
      <c r="A4369" s="3" t="s">
        <v>20708</v>
      </c>
      <c r="B4369">
        <v>1800000</v>
      </c>
      <c r="D4369">
        <f t="shared" si="68"/>
        <v>-1800000</v>
      </c>
      <c r="E4369"/>
      <c r="F4369"/>
    </row>
    <row r="4370" spans="1:6" x14ac:dyDescent="0.35">
      <c r="A4370" s="3" t="s">
        <v>20714</v>
      </c>
      <c r="B4370">
        <v>1800000</v>
      </c>
      <c r="C4370">
        <v>505295</v>
      </c>
      <c r="D4370">
        <f t="shared" si="68"/>
        <v>-1294705</v>
      </c>
    </row>
    <row r="4371" spans="1:6" hidden="1" x14ac:dyDescent="0.35">
      <c r="A4371" s="3" t="s">
        <v>20719</v>
      </c>
      <c r="B4371">
        <v>1800000</v>
      </c>
      <c r="D4371">
        <f t="shared" si="68"/>
        <v>-1800000</v>
      </c>
      <c r="E4371"/>
      <c r="F4371"/>
    </row>
    <row r="4372" spans="1:6" hidden="1" x14ac:dyDescent="0.35">
      <c r="A4372" s="3" t="s">
        <v>20726</v>
      </c>
      <c r="D4372">
        <f t="shared" si="68"/>
        <v>0</v>
      </c>
      <c r="E4372"/>
      <c r="F4372"/>
    </row>
    <row r="4373" spans="1:6" hidden="1" x14ac:dyDescent="0.35">
      <c r="A4373" s="3" t="s">
        <v>20730</v>
      </c>
      <c r="B4373">
        <v>1800000</v>
      </c>
      <c r="D4373">
        <f t="shared" si="68"/>
        <v>-1800000</v>
      </c>
      <c r="E4373"/>
      <c r="F4373"/>
    </row>
    <row r="4374" spans="1:6" hidden="1" x14ac:dyDescent="0.35">
      <c r="A4374" s="3" t="s">
        <v>20736</v>
      </c>
      <c r="D4374">
        <f t="shared" si="68"/>
        <v>0</v>
      </c>
      <c r="E4374"/>
      <c r="F4374"/>
    </row>
    <row r="4375" spans="1:6" hidden="1" x14ac:dyDescent="0.35">
      <c r="A4375" s="3" t="s">
        <v>20741</v>
      </c>
      <c r="B4375">
        <v>1800000</v>
      </c>
      <c r="D4375">
        <f t="shared" si="68"/>
        <v>-1800000</v>
      </c>
      <c r="E4375"/>
      <c r="F4375"/>
    </row>
    <row r="4376" spans="1:6" hidden="1" x14ac:dyDescent="0.35">
      <c r="A4376" s="3" t="s">
        <v>20747</v>
      </c>
      <c r="B4376">
        <v>1800000</v>
      </c>
      <c r="D4376">
        <f t="shared" si="68"/>
        <v>-1800000</v>
      </c>
      <c r="E4376"/>
      <c r="F4376"/>
    </row>
    <row r="4377" spans="1:6" x14ac:dyDescent="0.35">
      <c r="A4377" s="3" t="s">
        <v>20751</v>
      </c>
      <c r="B4377">
        <v>3500000</v>
      </c>
      <c r="C4377">
        <v>7267324</v>
      </c>
      <c r="D4377">
        <f t="shared" si="68"/>
        <v>3767324</v>
      </c>
    </row>
    <row r="4378" spans="1:6" x14ac:dyDescent="0.35">
      <c r="A4378" s="3" t="s">
        <v>20757</v>
      </c>
      <c r="B4378">
        <v>500000</v>
      </c>
      <c r="C4378">
        <v>145540</v>
      </c>
      <c r="D4378">
        <f t="shared" si="68"/>
        <v>-354460</v>
      </c>
    </row>
    <row r="4379" spans="1:6" hidden="1" x14ac:dyDescent="0.35">
      <c r="A4379" s="3" t="s">
        <v>20762</v>
      </c>
      <c r="B4379">
        <v>2000000</v>
      </c>
      <c r="D4379">
        <f t="shared" si="68"/>
        <v>-2000000</v>
      </c>
      <c r="E4379"/>
      <c r="F4379"/>
    </row>
    <row r="4380" spans="1:6" hidden="1" x14ac:dyDescent="0.35">
      <c r="A4380" s="3" t="s">
        <v>20769</v>
      </c>
      <c r="B4380">
        <v>1750000</v>
      </c>
      <c r="D4380">
        <f t="shared" si="68"/>
        <v>-1750000</v>
      </c>
      <c r="E4380"/>
      <c r="F4380"/>
    </row>
    <row r="4381" spans="1:6" hidden="1" x14ac:dyDescent="0.35">
      <c r="A4381" s="3" t="s">
        <v>20773</v>
      </c>
      <c r="C4381">
        <v>12589108</v>
      </c>
      <c r="D4381">
        <f t="shared" si="68"/>
        <v>12589108</v>
      </c>
      <c r="E4381"/>
      <c r="F4381"/>
    </row>
    <row r="4382" spans="1:6" hidden="1" x14ac:dyDescent="0.35">
      <c r="A4382" s="3" t="s">
        <v>20777</v>
      </c>
      <c r="B4382">
        <v>1700000</v>
      </c>
      <c r="D4382">
        <f t="shared" si="68"/>
        <v>-1700000</v>
      </c>
      <c r="E4382"/>
      <c r="F4382"/>
    </row>
    <row r="4383" spans="1:6" x14ac:dyDescent="0.35">
      <c r="A4383" s="3" t="s">
        <v>20781</v>
      </c>
      <c r="B4383">
        <v>1700000</v>
      </c>
      <c r="C4383">
        <v>35918429</v>
      </c>
      <c r="D4383">
        <f t="shared" si="68"/>
        <v>34218429</v>
      </c>
    </row>
    <row r="4384" spans="1:6" x14ac:dyDescent="0.35">
      <c r="A4384" s="3" t="s">
        <v>20786</v>
      </c>
      <c r="B4384">
        <v>2000000</v>
      </c>
      <c r="C4384">
        <v>92401</v>
      </c>
      <c r="D4384">
        <f t="shared" si="68"/>
        <v>-1907599</v>
      </c>
    </row>
    <row r="4385" spans="1:6" x14ac:dyDescent="0.35">
      <c r="A4385" s="3" t="s">
        <v>20792</v>
      </c>
      <c r="B4385">
        <v>1700000</v>
      </c>
      <c r="C4385">
        <v>1943649</v>
      </c>
      <c r="D4385">
        <f t="shared" si="68"/>
        <v>243649</v>
      </c>
    </row>
    <row r="4386" spans="1:6" x14ac:dyDescent="0.35">
      <c r="A4386" s="3" t="s">
        <v>20796</v>
      </c>
      <c r="B4386">
        <v>1700000</v>
      </c>
      <c r="C4386">
        <v>992238</v>
      </c>
      <c r="D4386">
        <f t="shared" si="68"/>
        <v>-707762</v>
      </c>
    </row>
    <row r="4387" spans="1:6" x14ac:dyDescent="0.35">
      <c r="A4387" s="3" t="s">
        <v>20802</v>
      </c>
      <c r="B4387">
        <v>1000000</v>
      </c>
      <c r="C4387">
        <v>4231500</v>
      </c>
      <c r="D4387">
        <f t="shared" si="68"/>
        <v>3231500</v>
      </c>
    </row>
    <row r="4388" spans="1:6" x14ac:dyDescent="0.35">
      <c r="A4388" s="3" t="s">
        <v>20806</v>
      </c>
      <c r="B4388">
        <v>1000000</v>
      </c>
      <c r="C4388">
        <v>396035</v>
      </c>
      <c r="D4388">
        <f t="shared" si="68"/>
        <v>-603965</v>
      </c>
    </row>
    <row r="4389" spans="1:6" hidden="1" x14ac:dyDescent="0.35">
      <c r="A4389" s="3" t="s">
        <v>20811</v>
      </c>
      <c r="B4389">
        <v>1644736</v>
      </c>
      <c r="D4389">
        <f t="shared" si="68"/>
        <v>-1644736</v>
      </c>
      <c r="E4389"/>
      <c r="F4389"/>
    </row>
    <row r="4390" spans="1:6" hidden="1" x14ac:dyDescent="0.35">
      <c r="A4390" s="3" t="s">
        <v>20814</v>
      </c>
      <c r="B4390">
        <v>1650000</v>
      </c>
      <c r="D4390">
        <f t="shared" si="68"/>
        <v>-1650000</v>
      </c>
      <c r="E4390"/>
      <c r="F4390"/>
    </row>
    <row r="4391" spans="1:6" hidden="1" x14ac:dyDescent="0.35">
      <c r="A4391" s="3" t="s">
        <v>20818</v>
      </c>
      <c r="B4391">
        <v>1600000</v>
      </c>
      <c r="D4391">
        <f t="shared" si="68"/>
        <v>-1600000</v>
      </c>
      <c r="E4391"/>
      <c r="F4391"/>
    </row>
    <row r="4392" spans="1:6" hidden="1" x14ac:dyDescent="0.35">
      <c r="A4392" s="3" t="s">
        <v>20824</v>
      </c>
      <c r="C4392">
        <v>2507106</v>
      </c>
      <c r="D4392">
        <f t="shared" si="68"/>
        <v>2507106</v>
      </c>
      <c r="E4392"/>
      <c r="F4392"/>
    </row>
    <row r="4393" spans="1:6" x14ac:dyDescent="0.35">
      <c r="A4393" s="3" t="s">
        <v>20828</v>
      </c>
      <c r="B4393">
        <v>2000000</v>
      </c>
      <c r="C4393">
        <v>6026908</v>
      </c>
      <c r="D4393">
        <f t="shared" si="68"/>
        <v>4026908</v>
      </c>
    </row>
    <row r="4394" spans="1:6" hidden="1" x14ac:dyDescent="0.35">
      <c r="A4394" s="3" t="s">
        <v>20833</v>
      </c>
      <c r="C4394">
        <v>2592808</v>
      </c>
      <c r="D4394">
        <f t="shared" si="68"/>
        <v>2592808</v>
      </c>
      <c r="E4394"/>
      <c r="F4394"/>
    </row>
    <row r="4395" spans="1:6" x14ac:dyDescent="0.35">
      <c r="A4395" s="3" t="s">
        <v>20839</v>
      </c>
      <c r="B4395">
        <v>1300000</v>
      </c>
      <c r="C4395">
        <v>1060591</v>
      </c>
      <c r="D4395">
        <f t="shared" si="68"/>
        <v>-239409</v>
      </c>
    </row>
    <row r="4396" spans="1:6" hidden="1" x14ac:dyDescent="0.35">
      <c r="A4396" s="3" t="s">
        <v>20844</v>
      </c>
      <c r="D4396">
        <f t="shared" si="68"/>
        <v>0</v>
      </c>
      <c r="E4396"/>
      <c r="F4396"/>
    </row>
    <row r="4397" spans="1:6" x14ac:dyDescent="0.35">
      <c r="A4397" s="3" t="s">
        <v>20851</v>
      </c>
      <c r="B4397">
        <v>1500000</v>
      </c>
      <c r="C4397">
        <v>155972</v>
      </c>
      <c r="D4397">
        <f t="shared" si="68"/>
        <v>-1344028</v>
      </c>
    </row>
    <row r="4398" spans="1:6" hidden="1" x14ac:dyDescent="0.35">
      <c r="A4398" s="3" t="s">
        <v>20855</v>
      </c>
      <c r="B4398">
        <v>1600000</v>
      </c>
      <c r="D4398">
        <f t="shared" si="68"/>
        <v>-1600000</v>
      </c>
      <c r="E4398"/>
      <c r="F4398"/>
    </row>
    <row r="4399" spans="1:6" x14ac:dyDescent="0.35">
      <c r="A4399" s="3" t="s">
        <v>20861</v>
      </c>
      <c r="B4399">
        <v>70000000</v>
      </c>
      <c r="C4399">
        <v>129319</v>
      </c>
      <c r="D4399">
        <f t="shared" si="68"/>
        <v>-69870681</v>
      </c>
    </row>
    <row r="4400" spans="1:6" x14ac:dyDescent="0.35">
      <c r="A4400" s="3" t="s">
        <v>20865</v>
      </c>
      <c r="B4400">
        <v>1600000</v>
      </c>
      <c r="C4400">
        <v>26893</v>
      </c>
      <c r="D4400">
        <f t="shared" si="68"/>
        <v>-1573107</v>
      </c>
    </row>
    <row r="4401" spans="1:6" x14ac:dyDescent="0.35">
      <c r="A4401" s="3" t="s">
        <v>20870</v>
      </c>
      <c r="B4401">
        <v>1650000</v>
      </c>
      <c r="C4401">
        <v>2580</v>
      </c>
      <c r="D4401">
        <f t="shared" si="68"/>
        <v>-1647420</v>
      </c>
    </row>
    <row r="4402" spans="1:6" hidden="1" x14ac:dyDescent="0.35">
      <c r="A4402" s="3" t="s">
        <v>20876</v>
      </c>
      <c r="D4402">
        <f t="shared" si="68"/>
        <v>0</v>
      </c>
      <c r="E4402"/>
      <c r="F4402"/>
    </row>
    <row r="4403" spans="1:6" x14ac:dyDescent="0.35">
      <c r="A4403" s="3" t="s">
        <v>8877</v>
      </c>
      <c r="B4403">
        <v>26000000</v>
      </c>
      <c r="C4403">
        <v>58885635</v>
      </c>
      <c r="D4403">
        <f t="shared" si="68"/>
        <v>32885635</v>
      </c>
    </row>
    <row r="4404" spans="1:6" x14ac:dyDescent="0.35">
      <c r="A4404" s="3" t="s">
        <v>20881</v>
      </c>
      <c r="B4404">
        <v>2000000</v>
      </c>
      <c r="C4404">
        <v>19067631</v>
      </c>
      <c r="D4404">
        <f t="shared" si="68"/>
        <v>17067631</v>
      </c>
    </row>
    <row r="4405" spans="1:6" x14ac:dyDescent="0.35">
      <c r="A4405" s="3" t="s">
        <v>20886</v>
      </c>
      <c r="B4405">
        <v>1100000</v>
      </c>
      <c r="C4405">
        <v>11806119</v>
      </c>
      <c r="D4405">
        <f t="shared" si="68"/>
        <v>10706119</v>
      </c>
    </row>
    <row r="4406" spans="1:6" hidden="1" x14ac:dyDescent="0.35">
      <c r="A4406" s="3" t="s">
        <v>20890</v>
      </c>
      <c r="B4406">
        <v>1500000</v>
      </c>
      <c r="D4406">
        <f t="shared" si="68"/>
        <v>-1500000</v>
      </c>
      <c r="E4406"/>
      <c r="F4406"/>
    </row>
    <row r="4407" spans="1:6" x14ac:dyDescent="0.35">
      <c r="A4407" s="3" t="s">
        <v>20894</v>
      </c>
      <c r="B4407">
        <v>1500000</v>
      </c>
      <c r="C4407">
        <v>7417210</v>
      </c>
      <c r="D4407">
        <f t="shared" si="68"/>
        <v>5917210</v>
      </c>
    </row>
    <row r="4408" spans="1:6" x14ac:dyDescent="0.35">
      <c r="A4408" s="3" t="s">
        <v>20900</v>
      </c>
      <c r="B4408">
        <v>1500000</v>
      </c>
      <c r="C4408">
        <v>7362100</v>
      </c>
      <c r="D4408">
        <f t="shared" si="68"/>
        <v>5862100</v>
      </c>
    </row>
    <row r="4409" spans="1:6" x14ac:dyDescent="0.35">
      <c r="A4409" s="3" t="s">
        <v>20906</v>
      </c>
      <c r="B4409">
        <v>1000000</v>
      </c>
      <c r="C4409">
        <v>7022940</v>
      </c>
      <c r="D4409">
        <f t="shared" si="68"/>
        <v>6022940</v>
      </c>
    </row>
    <row r="4410" spans="1:6" hidden="1" x14ac:dyDescent="0.35">
      <c r="A4410" s="3" t="s">
        <v>14400</v>
      </c>
      <c r="C4410">
        <v>190666</v>
      </c>
      <c r="D4410">
        <f t="shared" si="68"/>
        <v>190666</v>
      </c>
      <c r="E4410"/>
      <c r="F4410"/>
    </row>
    <row r="4411" spans="1:6" hidden="1" x14ac:dyDescent="0.35">
      <c r="A4411" s="3" t="s">
        <v>20912</v>
      </c>
      <c r="B4411">
        <v>17000000</v>
      </c>
      <c r="D4411">
        <f t="shared" si="68"/>
        <v>-17000000</v>
      </c>
      <c r="E4411"/>
      <c r="F4411"/>
    </row>
    <row r="4412" spans="1:6" hidden="1" x14ac:dyDescent="0.35">
      <c r="A4412" s="3" t="s">
        <v>20918</v>
      </c>
      <c r="B4412">
        <v>1696377</v>
      </c>
      <c r="D4412">
        <f t="shared" si="68"/>
        <v>-1696377</v>
      </c>
      <c r="E4412"/>
      <c r="F4412"/>
    </row>
    <row r="4413" spans="1:6" x14ac:dyDescent="0.35">
      <c r="A4413" s="3" t="s">
        <v>20922</v>
      </c>
      <c r="B4413">
        <v>2000000</v>
      </c>
      <c r="C4413">
        <v>5132222</v>
      </c>
      <c r="D4413">
        <f t="shared" si="68"/>
        <v>3132222</v>
      </c>
    </row>
    <row r="4414" spans="1:6" x14ac:dyDescent="0.35">
      <c r="A4414" s="3" t="s">
        <v>20925</v>
      </c>
      <c r="B4414">
        <v>1500000</v>
      </c>
      <c r="C4414">
        <v>2365931</v>
      </c>
      <c r="D4414">
        <f t="shared" si="68"/>
        <v>865931</v>
      </c>
    </row>
    <row r="4415" spans="1:6" x14ac:dyDescent="0.35">
      <c r="A4415" s="3" t="s">
        <v>20928</v>
      </c>
      <c r="B4415">
        <v>1500000</v>
      </c>
      <c r="C4415">
        <v>53991137</v>
      </c>
      <c r="D4415">
        <f t="shared" si="68"/>
        <v>52491137</v>
      </c>
    </row>
    <row r="4416" spans="1:6" hidden="1" x14ac:dyDescent="0.35">
      <c r="A4416" s="3" t="s">
        <v>20934</v>
      </c>
      <c r="B4416">
        <v>1500000</v>
      </c>
      <c r="D4416">
        <f t="shared" si="68"/>
        <v>-1500000</v>
      </c>
      <c r="E4416"/>
      <c r="F4416"/>
    </row>
    <row r="4417" spans="1:6" x14ac:dyDescent="0.35">
      <c r="A4417" s="3" t="s">
        <v>20940</v>
      </c>
      <c r="B4417">
        <v>1500000</v>
      </c>
      <c r="C4417">
        <v>1221261</v>
      </c>
      <c r="D4417">
        <f t="shared" si="68"/>
        <v>-278739</v>
      </c>
    </row>
    <row r="4418" spans="1:6" hidden="1" x14ac:dyDescent="0.35">
      <c r="A4418" s="3" t="s">
        <v>20947</v>
      </c>
      <c r="C4418">
        <v>2408553</v>
      </c>
      <c r="D4418">
        <f t="shared" si="68"/>
        <v>2408553</v>
      </c>
      <c r="E4418"/>
      <c r="F4418"/>
    </row>
    <row r="4419" spans="1:6" x14ac:dyDescent="0.35">
      <c r="A4419" s="3" t="s">
        <v>20952</v>
      </c>
      <c r="B4419">
        <v>1500000</v>
      </c>
      <c r="C4419">
        <v>712294</v>
      </c>
      <c r="D4419">
        <f t="shared" si="68"/>
        <v>-787706</v>
      </c>
    </row>
    <row r="4420" spans="1:6" x14ac:dyDescent="0.35">
      <c r="A4420" s="3" t="s">
        <v>20957</v>
      </c>
      <c r="B4420">
        <v>1500000</v>
      </c>
      <c r="C4420">
        <v>3447339</v>
      </c>
      <c r="D4420">
        <f t="shared" ref="D4420:D4483" si="69">C4420-B4420</f>
        <v>1947339</v>
      </c>
    </row>
    <row r="4421" spans="1:6" x14ac:dyDescent="0.35">
      <c r="A4421" s="3" t="s">
        <v>20961</v>
      </c>
      <c r="B4421">
        <v>1500000</v>
      </c>
      <c r="C4421">
        <v>418953</v>
      </c>
      <c r="D4421">
        <f t="shared" si="69"/>
        <v>-1081047</v>
      </c>
    </row>
    <row r="4422" spans="1:6" x14ac:dyDescent="0.35">
      <c r="A4422" s="3" t="s">
        <v>20966</v>
      </c>
      <c r="B4422">
        <v>1500000</v>
      </c>
      <c r="C4422">
        <v>406035</v>
      </c>
      <c r="D4422">
        <f t="shared" si="69"/>
        <v>-1093965</v>
      </c>
    </row>
    <row r="4423" spans="1:6" hidden="1" x14ac:dyDescent="0.35">
      <c r="A4423" s="3" t="s">
        <v>20970</v>
      </c>
      <c r="C4423">
        <v>402820</v>
      </c>
      <c r="D4423">
        <f t="shared" si="69"/>
        <v>402820</v>
      </c>
      <c r="E4423"/>
      <c r="F4423"/>
    </row>
    <row r="4424" spans="1:6" hidden="1" x14ac:dyDescent="0.35">
      <c r="A4424" s="3" t="s">
        <v>20976</v>
      </c>
      <c r="B4424">
        <v>1500000</v>
      </c>
      <c r="D4424">
        <f t="shared" si="69"/>
        <v>-1500000</v>
      </c>
      <c r="E4424"/>
      <c r="F4424"/>
    </row>
    <row r="4425" spans="1:6" x14ac:dyDescent="0.35">
      <c r="A4425" s="3" t="s">
        <v>20979</v>
      </c>
      <c r="B4425">
        <v>1500000</v>
      </c>
      <c r="C4425">
        <v>373967</v>
      </c>
      <c r="D4425">
        <f t="shared" si="69"/>
        <v>-1126033</v>
      </c>
    </row>
    <row r="4426" spans="1:6" x14ac:dyDescent="0.35">
      <c r="A4426" s="3" t="s">
        <v>20983</v>
      </c>
      <c r="B4426">
        <v>1500000</v>
      </c>
      <c r="C4426">
        <v>194568</v>
      </c>
      <c r="D4426">
        <f t="shared" si="69"/>
        <v>-1305432</v>
      </c>
    </row>
    <row r="4427" spans="1:6" hidden="1" x14ac:dyDescent="0.35">
      <c r="A4427" s="3" t="s">
        <v>20987</v>
      </c>
      <c r="D4427">
        <f t="shared" si="69"/>
        <v>0</v>
      </c>
      <c r="E4427"/>
      <c r="F4427"/>
    </row>
    <row r="4428" spans="1:6" hidden="1" x14ac:dyDescent="0.35">
      <c r="A4428" s="3" t="s">
        <v>20990</v>
      </c>
      <c r="B4428">
        <v>1500000</v>
      </c>
      <c r="D4428">
        <f t="shared" si="69"/>
        <v>-1500000</v>
      </c>
      <c r="E4428"/>
      <c r="F4428"/>
    </row>
    <row r="4429" spans="1:6" x14ac:dyDescent="0.35">
      <c r="A4429" s="3" t="s">
        <v>20997</v>
      </c>
      <c r="B4429">
        <v>1500000</v>
      </c>
      <c r="C4429">
        <v>163245</v>
      </c>
      <c r="D4429">
        <f t="shared" si="69"/>
        <v>-1336755</v>
      </c>
    </row>
    <row r="4430" spans="1:6" x14ac:dyDescent="0.35">
      <c r="A4430" s="3" t="s">
        <v>21002</v>
      </c>
      <c r="B4430">
        <v>1500000</v>
      </c>
      <c r="C4430">
        <v>119841</v>
      </c>
      <c r="D4430">
        <f t="shared" si="69"/>
        <v>-1380159</v>
      </c>
    </row>
    <row r="4431" spans="1:6" x14ac:dyDescent="0.35">
      <c r="A4431" s="3" t="s">
        <v>21005</v>
      </c>
      <c r="B4431">
        <v>1500000</v>
      </c>
      <c r="C4431">
        <v>173066</v>
      </c>
      <c r="D4431">
        <f t="shared" si="69"/>
        <v>-1326934</v>
      </c>
    </row>
    <row r="4432" spans="1:6" x14ac:dyDescent="0.35">
      <c r="A4432" s="3" t="s">
        <v>21009</v>
      </c>
      <c r="B4432">
        <v>1500000</v>
      </c>
      <c r="C4432">
        <v>92362</v>
      </c>
      <c r="D4432">
        <f t="shared" si="69"/>
        <v>-1407638</v>
      </c>
    </row>
    <row r="4433" spans="1:6" x14ac:dyDescent="0.35">
      <c r="A4433" s="3" t="s">
        <v>21013</v>
      </c>
      <c r="B4433">
        <v>1500000</v>
      </c>
      <c r="C4433">
        <v>105943</v>
      </c>
      <c r="D4433">
        <f t="shared" si="69"/>
        <v>-1394057</v>
      </c>
    </row>
    <row r="4434" spans="1:6" hidden="1" x14ac:dyDescent="0.35">
      <c r="A4434" s="3" t="s">
        <v>21017</v>
      </c>
      <c r="B4434">
        <v>1500000</v>
      </c>
      <c r="D4434">
        <f t="shared" si="69"/>
        <v>-1500000</v>
      </c>
      <c r="E4434"/>
      <c r="F4434"/>
    </row>
    <row r="4435" spans="1:6" x14ac:dyDescent="0.35">
      <c r="A4435" s="3" t="s">
        <v>21023</v>
      </c>
      <c r="B4435">
        <v>1700000</v>
      </c>
      <c r="C4435">
        <v>183490</v>
      </c>
      <c r="D4435">
        <f t="shared" si="69"/>
        <v>-1516510</v>
      </c>
    </row>
    <row r="4436" spans="1:6" x14ac:dyDescent="0.35">
      <c r="A4436" s="3" t="s">
        <v>21029</v>
      </c>
      <c r="B4436">
        <v>1500000</v>
      </c>
      <c r="C4436">
        <v>3478</v>
      </c>
      <c r="D4436">
        <f t="shared" si="69"/>
        <v>-1496522</v>
      </c>
    </row>
    <row r="4437" spans="1:6" x14ac:dyDescent="0.35">
      <c r="A4437" s="3" t="s">
        <v>21034</v>
      </c>
      <c r="B4437">
        <v>2000000</v>
      </c>
      <c r="C4437">
        <v>52166</v>
      </c>
      <c r="D4437">
        <f t="shared" si="69"/>
        <v>-1947834</v>
      </c>
    </row>
    <row r="4438" spans="1:6" hidden="1" x14ac:dyDescent="0.35">
      <c r="A4438" s="3" t="s">
        <v>21038</v>
      </c>
      <c r="B4438">
        <v>1500000</v>
      </c>
      <c r="D4438">
        <f t="shared" si="69"/>
        <v>-1500000</v>
      </c>
      <c r="E4438"/>
      <c r="F4438"/>
    </row>
    <row r="4439" spans="1:6" x14ac:dyDescent="0.35">
      <c r="A4439" s="3" t="s">
        <v>21041</v>
      </c>
      <c r="B4439">
        <v>2500000</v>
      </c>
      <c r="C4439">
        <v>1163508</v>
      </c>
      <c r="D4439">
        <f t="shared" si="69"/>
        <v>-1336492</v>
      </c>
    </row>
    <row r="4440" spans="1:6" hidden="1" x14ac:dyDescent="0.35">
      <c r="A4440" s="3" t="s">
        <v>21047</v>
      </c>
      <c r="B4440">
        <v>350000</v>
      </c>
      <c r="D4440">
        <f t="shared" si="69"/>
        <v>-350000</v>
      </c>
      <c r="E4440"/>
      <c r="F4440"/>
    </row>
    <row r="4441" spans="1:6" hidden="1" x14ac:dyDescent="0.35">
      <c r="A4441" s="3" t="s">
        <v>21054</v>
      </c>
      <c r="B4441">
        <v>1500000</v>
      </c>
      <c r="D4441">
        <f t="shared" si="69"/>
        <v>-1500000</v>
      </c>
      <c r="E4441"/>
      <c r="F4441"/>
    </row>
    <row r="4442" spans="1:6" hidden="1" x14ac:dyDescent="0.35">
      <c r="A4442" s="3" t="s">
        <v>21061</v>
      </c>
      <c r="B4442">
        <v>1500000</v>
      </c>
      <c r="D4442">
        <f t="shared" si="69"/>
        <v>-1500000</v>
      </c>
      <c r="E4442"/>
      <c r="F4442"/>
    </row>
    <row r="4443" spans="1:6" hidden="1" x14ac:dyDescent="0.35">
      <c r="A4443" s="3" t="s">
        <v>21066</v>
      </c>
      <c r="B4443">
        <v>1500000</v>
      </c>
      <c r="D4443">
        <f t="shared" si="69"/>
        <v>-1500000</v>
      </c>
      <c r="E4443"/>
      <c r="F4443"/>
    </row>
    <row r="4444" spans="1:6" hidden="1" x14ac:dyDescent="0.35">
      <c r="A4444" s="3" t="s">
        <v>21071</v>
      </c>
      <c r="B4444">
        <v>5000000</v>
      </c>
      <c r="D4444">
        <f t="shared" si="69"/>
        <v>-5000000</v>
      </c>
      <c r="E4444"/>
      <c r="F4444"/>
    </row>
    <row r="4445" spans="1:6" hidden="1" x14ac:dyDescent="0.35">
      <c r="A4445" s="3" t="s">
        <v>21077</v>
      </c>
      <c r="B4445">
        <v>1500000</v>
      </c>
      <c r="D4445">
        <f t="shared" si="69"/>
        <v>-1500000</v>
      </c>
      <c r="E4445"/>
      <c r="F4445"/>
    </row>
    <row r="4446" spans="1:6" hidden="1" x14ac:dyDescent="0.35">
      <c r="A4446" s="3" t="s">
        <v>21081</v>
      </c>
      <c r="B4446">
        <v>2000000</v>
      </c>
      <c r="D4446">
        <f t="shared" si="69"/>
        <v>-2000000</v>
      </c>
      <c r="E4446"/>
      <c r="F4446"/>
    </row>
    <row r="4447" spans="1:6" hidden="1" x14ac:dyDescent="0.35">
      <c r="A4447" s="3" t="s">
        <v>21086</v>
      </c>
      <c r="B4447">
        <v>1500000</v>
      </c>
      <c r="D4447">
        <f t="shared" si="69"/>
        <v>-1500000</v>
      </c>
      <c r="E4447"/>
      <c r="F4447"/>
    </row>
    <row r="4448" spans="1:6" x14ac:dyDescent="0.35">
      <c r="A4448" s="3" t="s">
        <v>4059</v>
      </c>
      <c r="B4448">
        <v>60000000</v>
      </c>
      <c r="C4448">
        <v>80033643</v>
      </c>
      <c r="D4448">
        <f t="shared" si="69"/>
        <v>20033643</v>
      </c>
    </row>
    <row r="4449" spans="1:6" hidden="1" x14ac:dyDescent="0.35">
      <c r="A4449" s="3" t="s">
        <v>21090</v>
      </c>
      <c r="B4449">
        <v>1500000</v>
      </c>
      <c r="D4449">
        <f t="shared" si="69"/>
        <v>-1500000</v>
      </c>
      <c r="E4449"/>
      <c r="F4449"/>
    </row>
    <row r="4450" spans="1:6" hidden="1" x14ac:dyDescent="0.35">
      <c r="A4450" s="3" t="s">
        <v>21095</v>
      </c>
      <c r="B4450">
        <v>2000000</v>
      </c>
      <c r="D4450">
        <f t="shared" si="69"/>
        <v>-2000000</v>
      </c>
      <c r="E4450"/>
      <c r="F4450"/>
    </row>
    <row r="4451" spans="1:6" x14ac:dyDescent="0.35">
      <c r="A4451" s="3" t="s">
        <v>21102</v>
      </c>
      <c r="B4451">
        <v>2000000</v>
      </c>
      <c r="C4451">
        <v>184925485</v>
      </c>
      <c r="D4451">
        <f t="shared" si="69"/>
        <v>182925485</v>
      </c>
    </row>
    <row r="4452" spans="1:6" x14ac:dyDescent="0.35">
      <c r="A4452" s="3" t="s">
        <v>21108</v>
      </c>
      <c r="B4452">
        <v>1400000</v>
      </c>
      <c r="C4452">
        <v>304124</v>
      </c>
      <c r="D4452">
        <f t="shared" si="69"/>
        <v>-1095876</v>
      </c>
    </row>
    <row r="4453" spans="1:6" hidden="1" x14ac:dyDescent="0.35">
      <c r="A4453" s="3" t="s">
        <v>21114</v>
      </c>
      <c r="B4453">
        <v>1455000</v>
      </c>
      <c r="D4453">
        <f t="shared" si="69"/>
        <v>-1455000</v>
      </c>
      <c r="E4453"/>
      <c r="F4453"/>
    </row>
    <row r="4454" spans="1:6" x14ac:dyDescent="0.35">
      <c r="A4454" s="3" t="s">
        <v>21120</v>
      </c>
      <c r="B4454">
        <v>1400000</v>
      </c>
      <c r="C4454">
        <v>36830</v>
      </c>
      <c r="D4454">
        <f t="shared" si="69"/>
        <v>-1363170</v>
      </c>
    </row>
    <row r="4455" spans="1:6" hidden="1" x14ac:dyDescent="0.35">
      <c r="A4455" s="3" t="s">
        <v>21126</v>
      </c>
      <c r="B4455">
        <v>2000000</v>
      </c>
      <c r="D4455">
        <f t="shared" si="69"/>
        <v>-2000000</v>
      </c>
      <c r="E4455"/>
      <c r="F4455"/>
    </row>
    <row r="4456" spans="1:6" hidden="1" x14ac:dyDescent="0.35">
      <c r="A4456" s="3" t="s">
        <v>21131</v>
      </c>
      <c r="B4456">
        <v>3150000</v>
      </c>
      <c r="D4456">
        <f t="shared" si="69"/>
        <v>-3150000</v>
      </c>
      <c r="E4456"/>
      <c r="F4456"/>
    </row>
    <row r="4457" spans="1:6" hidden="1" x14ac:dyDescent="0.35">
      <c r="A4457" s="3" t="s">
        <v>21136</v>
      </c>
      <c r="C4457">
        <v>231186</v>
      </c>
      <c r="D4457">
        <f t="shared" si="69"/>
        <v>231186</v>
      </c>
      <c r="E4457"/>
      <c r="F4457"/>
    </row>
    <row r="4458" spans="1:6" hidden="1" x14ac:dyDescent="0.35">
      <c r="A4458" s="3" t="s">
        <v>21142</v>
      </c>
      <c r="B4458">
        <v>1400000</v>
      </c>
      <c r="D4458">
        <f t="shared" si="69"/>
        <v>-1400000</v>
      </c>
      <c r="E4458"/>
      <c r="F4458"/>
    </row>
    <row r="4459" spans="1:6" hidden="1" x14ac:dyDescent="0.35">
      <c r="A4459" s="3" t="s">
        <v>21148</v>
      </c>
      <c r="B4459">
        <v>1377800</v>
      </c>
      <c r="D4459">
        <f t="shared" si="69"/>
        <v>-1377800</v>
      </c>
      <c r="E4459"/>
      <c r="F4459"/>
    </row>
    <row r="4460" spans="1:6" x14ac:dyDescent="0.35">
      <c r="A4460" s="3" t="s">
        <v>21152</v>
      </c>
      <c r="B4460">
        <v>960000</v>
      </c>
      <c r="C4460">
        <v>3650677</v>
      </c>
      <c r="D4460">
        <f t="shared" si="69"/>
        <v>2690677</v>
      </c>
    </row>
    <row r="4461" spans="1:6" hidden="1" x14ac:dyDescent="0.35">
      <c r="A4461" s="3" t="s">
        <v>21156</v>
      </c>
      <c r="B4461">
        <v>1250000</v>
      </c>
      <c r="D4461">
        <f t="shared" si="69"/>
        <v>-1250000</v>
      </c>
      <c r="E4461"/>
      <c r="F4461"/>
    </row>
    <row r="4462" spans="1:6" hidden="1" x14ac:dyDescent="0.35">
      <c r="A4462" s="3" t="s">
        <v>21160</v>
      </c>
      <c r="D4462">
        <f t="shared" si="69"/>
        <v>0</v>
      </c>
      <c r="E4462"/>
      <c r="F4462"/>
    </row>
    <row r="4463" spans="1:6" x14ac:dyDescent="0.35">
      <c r="A4463" s="3" t="s">
        <v>21164</v>
      </c>
      <c r="B4463">
        <v>1300000</v>
      </c>
      <c r="C4463">
        <v>1647780</v>
      </c>
      <c r="D4463">
        <f t="shared" si="69"/>
        <v>347780</v>
      </c>
    </row>
    <row r="4464" spans="1:6" x14ac:dyDescent="0.35">
      <c r="A4464" s="3" t="s">
        <v>21168</v>
      </c>
      <c r="B4464">
        <v>1300000</v>
      </c>
      <c r="C4464">
        <v>695229</v>
      </c>
      <c r="D4464">
        <f t="shared" si="69"/>
        <v>-604771</v>
      </c>
    </row>
    <row r="4465" spans="1:6" x14ac:dyDescent="0.35">
      <c r="A4465" s="3" t="s">
        <v>21174</v>
      </c>
      <c r="B4465">
        <v>1592000</v>
      </c>
      <c r="C4465">
        <v>638951</v>
      </c>
      <c r="D4465">
        <f t="shared" si="69"/>
        <v>-953049</v>
      </c>
    </row>
    <row r="4466" spans="1:6" x14ac:dyDescent="0.35">
      <c r="A4466" s="3" t="s">
        <v>21180</v>
      </c>
      <c r="B4466">
        <v>1300000</v>
      </c>
      <c r="C4466">
        <v>609042</v>
      </c>
      <c r="D4466">
        <f t="shared" si="69"/>
        <v>-690958</v>
      </c>
    </row>
    <row r="4467" spans="1:6" x14ac:dyDescent="0.35">
      <c r="A4467" s="3" t="s">
        <v>21184</v>
      </c>
      <c r="B4467">
        <v>1500000</v>
      </c>
      <c r="C4467">
        <v>1521</v>
      </c>
      <c r="D4467">
        <f t="shared" si="69"/>
        <v>-1498479</v>
      </c>
    </row>
    <row r="4468" spans="1:6" x14ac:dyDescent="0.35">
      <c r="A4468" s="3" t="s">
        <v>4292</v>
      </c>
      <c r="B4468">
        <v>60000000</v>
      </c>
      <c r="C4468">
        <v>32940507</v>
      </c>
      <c r="D4468">
        <f t="shared" si="69"/>
        <v>-27059493</v>
      </c>
    </row>
    <row r="4469" spans="1:6" hidden="1" x14ac:dyDescent="0.35">
      <c r="A4469" s="3" t="s">
        <v>21188</v>
      </c>
      <c r="B4469">
        <v>5000000</v>
      </c>
      <c r="D4469">
        <f t="shared" si="69"/>
        <v>-5000000</v>
      </c>
      <c r="E4469"/>
      <c r="F4469"/>
    </row>
    <row r="4470" spans="1:6" hidden="1" x14ac:dyDescent="0.35">
      <c r="A4470" s="3" t="s">
        <v>21195</v>
      </c>
      <c r="B4470">
        <v>1400000</v>
      </c>
      <c r="D4470">
        <f t="shared" si="69"/>
        <v>-1400000</v>
      </c>
      <c r="E4470"/>
      <c r="F4470"/>
    </row>
    <row r="4471" spans="1:6" hidden="1" x14ac:dyDescent="0.35">
      <c r="A4471" s="3" t="s">
        <v>21202</v>
      </c>
      <c r="B4471">
        <v>1750000</v>
      </c>
      <c r="D4471">
        <f t="shared" si="69"/>
        <v>-1750000</v>
      </c>
      <c r="E4471"/>
      <c r="F4471"/>
    </row>
    <row r="4472" spans="1:6" x14ac:dyDescent="0.35">
      <c r="A4472" s="3" t="s">
        <v>21207</v>
      </c>
      <c r="B4472">
        <v>1000000</v>
      </c>
      <c r="C4472">
        <v>19539</v>
      </c>
      <c r="D4472">
        <f t="shared" si="69"/>
        <v>-980461</v>
      </c>
    </row>
    <row r="4473" spans="1:6" x14ac:dyDescent="0.35">
      <c r="A4473" s="3" t="s">
        <v>21212</v>
      </c>
      <c r="B4473">
        <v>1500000</v>
      </c>
      <c r="C4473">
        <v>100358</v>
      </c>
      <c r="D4473">
        <f t="shared" si="69"/>
        <v>-1399642</v>
      </c>
    </row>
    <row r="4474" spans="1:6" hidden="1" x14ac:dyDescent="0.35">
      <c r="A4474" s="3" t="s">
        <v>21216</v>
      </c>
      <c r="B4474">
        <v>1300000</v>
      </c>
      <c r="D4474">
        <f t="shared" si="69"/>
        <v>-1300000</v>
      </c>
      <c r="E4474"/>
      <c r="F4474"/>
    </row>
    <row r="4475" spans="1:6" hidden="1" x14ac:dyDescent="0.35">
      <c r="A4475" s="3" t="s">
        <v>21223</v>
      </c>
      <c r="B4475">
        <v>1300000</v>
      </c>
      <c r="D4475">
        <f t="shared" si="69"/>
        <v>-1300000</v>
      </c>
      <c r="E4475"/>
      <c r="F4475"/>
    </row>
    <row r="4476" spans="1:6" hidden="1" x14ac:dyDescent="0.35">
      <c r="A4476" s="3" t="s">
        <v>21227</v>
      </c>
      <c r="B4476">
        <v>1288000</v>
      </c>
      <c r="D4476">
        <f t="shared" si="69"/>
        <v>-1288000</v>
      </c>
      <c r="E4476"/>
      <c r="F4476"/>
    </row>
    <row r="4477" spans="1:6" x14ac:dyDescent="0.35">
      <c r="A4477" s="3" t="s">
        <v>21232</v>
      </c>
      <c r="B4477">
        <v>1250000</v>
      </c>
      <c r="C4477">
        <v>19100000</v>
      </c>
      <c r="D4477">
        <f t="shared" si="69"/>
        <v>17850000</v>
      </c>
    </row>
    <row r="4478" spans="1:6" hidden="1" x14ac:dyDescent="0.35">
      <c r="A4478" s="3" t="s">
        <v>21239</v>
      </c>
      <c r="B4478">
        <v>1250000</v>
      </c>
      <c r="D4478">
        <f t="shared" si="69"/>
        <v>-1250000</v>
      </c>
      <c r="E4478"/>
      <c r="F4478"/>
    </row>
    <row r="4479" spans="1:6" hidden="1" x14ac:dyDescent="0.35">
      <c r="A4479" s="3" t="s">
        <v>21244</v>
      </c>
      <c r="B4479">
        <v>1250000</v>
      </c>
      <c r="D4479">
        <f t="shared" si="69"/>
        <v>-1250000</v>
      </c>
      <c r="E4479"/>
      <c r="F4479"/>
    </row>
    <row r="4480" spans="1:6" x14ac:dyDescent="0.35">
      <c r="A4480" s="3" t="s">
        <v>21248</v>
      </c>
      <c r="B4480">
        <v>427000</v>
      </c>
      <c r="C4480">
        <v>2833383</v>
      </c>
      <c r="D4480">
        <f t="shared" si="69"/>
        <v>2406383</v>
      </c>
    </row>
    <row r="4481" spans="1:6" hidden="1" x14ac:dyDescent="0.35">
      <c r="A4481" s="3" t="s">
        <v>21253</v>
      </c>
      <c r="B4481">
        <v>15000000</v>
      </c>
      <c r="D4481">
        <f t="shared" si="69"/>
        <v>-15000000</v>
      </c>
      <c r="E4481"/>
      <c r="F4481"/>
    </row>
    <row r="4482" spans="1:6" hidden="1" x14ac:dyDescent="0.35">
      <c r="A4482" s="3" t="s">
        <v>21259</v>
      </c>
      <c r="B4482">
        <v>1250000</v>
      </c>
      <c r="D4482">
        <f t="shared" si="69"/>
        <v>-1250000</v>
      </c>
      <c r="E4482"/>
      <c r="F4482"/>
    </row>
    <row r="4483" spans="1:6" hidden="1" x14ac:dyDescent="0.35">
      <c r="A4483" s="3" t="s">
        <v>21264</v>
      </c>
      <c r="B4483">
        <v>1250000</v>
      </c>
      <c r="D4483">
        <f t="shared" si="69"/>
        <v>-1250000</v>
      </c>
      <c r="E4483"/>
      <c r="F4483"/>
    </row>
    <row r="4484" spans="1:6" hidden="1" x14ac:dyDescent="0.35">
      <c r="A4484" s="3" t="s">
        <v>21269</v>
      </c>
      <c r="D4484">
        <f t="shared" ref="D4484:D4547" si="70">C4484-B4484</f>
        <v>0</v>
      </c>
      <c r="E4484"/>
      <c r="F4484"/>
    </row>
    <row r="4485" spans="1:6" hidden="1" x14ac:dyDescent="0.35">
      <c r="A4485" s="3" t="s">
        <v>21273</v>
      </c>
      <c r="B4485">
        <v>1420000</v>
      </c>
      <c r="D4485">
        <f t="shared" si="70"/>
        <v>-1420000</v>
      </c>
      <c r="E4485"/>
      <c r="F4485"/>
    </row>
    <row r="4486" spans="1:6" x14ac:dyDescent="0.35">
      <c r="A4486" s="3" t="s">
        <v>21278</v>
      </c>
      <c r="B4486">
        <v>1200000</v>
      </c>
      <c r="C4486">
        <v>24741700</v>
      </c>
      <c r="D4486">
        <f t="shared" si="70"/>
        <v>23541700</v>
      </c>
    </row>
    <row r="4487" spans="1:6" x14ac:dyDescent="0.35">
      <c r="A4487" s="3" t="s">
        <v>21281</v>
      </c>
      <c r="B4487">
        <v>1200000</v>
      </c>
      <c r="C4487">
        <v>55153403</v>
      </c>
      <c r="D4487">
        <f t="shared" si="70"/>
        <v>53953403</v>
      </c>
    </row>
    <row r="4488" spans="1:6" x14ac:dyDescent="0.35">
      <c r="A4488" s="3" t="s">
        <v>21284</v>
      </c>
      <c r="B4488">
        <v>1200000</v>
      </c>
      <c r="C4488">
        <v>18488314</v>
      </c>
      <c r="D4488">
        <f t="shared" si="70"/>
        <v>17288314</v>
      </c>
    </row>
    <row r="4489" spans="1:6" hidden="1" x14ac:dyDescent="0.35">
      <c r="A4489" s="3" t="s">
        <v>21289</v>
      </c>
      <c r="B4489">
        <v>1300000</v>
      </c>
      <c r="D4489">
        <f t="shared" si="70"/>
        <v>-1300000</v>
      </c>
      <c r="E4489"/>
      <c r="F4489"/>
    </row>
    <row r="4490" spans="1:6" x14ac:dyDescent="0.35">
      <c r="A4490" s="3" t="s">
        <v>21296</v>
      </c>
      <c r="B4490">
        <v>1300000</v>
      </c>
      <c r="C4490">
        <v>11278</v>
      </c>
      <c r="D4490">
        <f t="shared" si="70"/>
        <v>-1288722</v>
      </c>
    </row>
    <row r="4491" spans="1:6" x14ac:dyDescent="0.35">
      <c r="A4491" s="3" t="s">
        <v>2684</v>
      </c>
      <c r="B4491">
        <v>80000000</v>
      </c>
      <c r="C4491">
        <v>79363785</v>
      </c>
      <c r="D4491">
        <f t="shared" si="70"/>
        <v>-636215</v>
      </c>
    </row>
    <row r="4492" spans="1:6" x14ac:dyDescent="0.35">
      <c r="A4492" s="3" t="s">
        <v>21301</v>
      </c>
      <c r="B4492">
        <v>7000000</v>
      </c>
      <c r="C4492">
        <v>13876974</v>
      </c>
      <c r="D4492">
        <f t="shared" si="70"/>
        <v>6876974</v>
      </c>
    </row>
    <row r="4493" spans="1:6" x14ac:dyDescent="0.35">
      <c r="A4493" s="3" t="s">
        <v>21304</v>
      </c>
      <c r="B4493">
        <v>1200000</v>
      </c>
      <c r="C4493">
        <v>9180275</v>
      </c>
      <c r="D4493">
        <f t="shared" si="70"/>
        <v>7980275</v>
      </c>
    </row>
    <row r="4494" spans="1:6" hidden="1" x14ac:dyDescent="0.35">
      <c r="A4494" s="3" t="s">
        <v>21308</v>
      </c>
      <c r="B4494">
        <v>1200000</v>
      </c>
      <c r="D4494">
        <f t="shared" si="70"/>
        <v>-1200000</v>
      </c>
      <c r="E4494"/>
      <c r="F4494"/>
    </row>
    <row r="4495" spans="1:6" x14ac:dyDescent="0.35">
      <c r="A4495" s="3" t="s">
        <v>9125</v>
      </c>
      <c r="B4495">
        <v>27000000</v>
      </c>
      <c r="C4495">
        <v>22494487</v>
      </c>
      <c r="D4495">
        <f t="shared" si="70"/>
        <v>-4505513</v>
      </c>
    </row>
    <row r="4496" spans="1:6" x14ac:dyDescent="0.35">
      <c r="A4496" s="3" t="s">
        <v>21312</v>
      </c>
      <c r="B4496">
        <v>1200000</v>
      </c>
      <c r="C4496">
        <v>2199853</v>
      </c>
      <c r="D4496">
        <f t="shared" si="70"/>
        <v>999853</v>
      </c>
    </row>
    <row r="4497" spans="1:6" x14ac:dyDescent="0.35">
      <c r="A4497" s="3" t="s">
        <v>21316</v>
      </c>
      <c r="B4497">
        <v>1200000</v>
      </c>
      <c r="C4497">
        <v>2859955</v>
      </c>
      <c r="D4497">
        <f t="shared" si="70"/>
        <v>1659955</v>
      </c>
    </row>
    <row r="4498" spans="1:6" x14ac:dyDescent="0.35">
      <c r="A4498" s="3" t="s">
        <v>21319</v>
      </c>
      <c r="B4498">
        <v>1200000</v>
      </c>
      <c r="C4498">
        <v>2812029</v>
      </c>
      <c r="D4498">
        <f t="shared" si="70"/>
        <v>1612029</v>
      </c>
    </row>
    <row r="4499" spans="1:6" hidden="1" x14ac:dyDescent="0.35">
      <c r="A4499" s="3" t="s">
        <v>21324</v>
      </c>
      <c r="D4499">
        <f t="shared" si="70"/>
        <v>0</v>
      </c>
      <c r="E4499"/>
      <c r="F4499"/>
    </row>
    <row r="4500" spans="1:6" x14ac:dyDescent="0.35">
      <c r="A4500" s="3" t="s">
        <v>21329</v>
      </c>
      <c r="B4500">
        <v>1200000</v>
      </c>
      <c r="C4500">
        <v>6100000</v>
      </c>
      <c r="D4500">
        <f t="shared" si="70"/>
        <v>4900000</v>
      </c>
    </row>
    <row r="4501" spans="1:6" x14ac:dyDescent="0.35">
      <c r="A4501" s="3" t="s">
        <v>21336</v>
      </c>
      <c r="B4501">
        <v>4000000</v>
      </c>
      <c r="C4501">
        <v>375723</v>
      </c>
      <c r="D4501">
        <f t="shared" si="70"/>
        <v>-3624277</v>
      </c>
    </row>
    <row r="4502" spans="1:6" x14ac:dyDescent="0.35">
      <c r="A4502" s="3" t="s">
        <v>21342</v>
      </c>
      <c r="B4502">
        <v>1200000</v>
      </c>
      <c r="C4502">
        <v>594904</v>
      </c>
      <c r="D4502">
        <f t="shared" si="70"/>
        <v>-605096</v>
      </c>
    </row>
    <row r="4503" spans="1:6" x14ac:dyDescent="0.35">
      <c r="A4503" s="3" t="s">
        <v>21349</v>
      </c>
      <c r="B4503">
        <v>1200000</v>
      </c>
      <c r="C4503">
        <v>58936</v>
      </c>
      <c r="D4503">
        <f t="shared" si="70"/>
        <v>-1141064</v>
      </c>
    </row>
    <row r="4504" spans="1:6" x14ac:dyDescent="0.35">
      <c r="A4504" s="3" t="s">
        <v>21353</v>
      </c>
      <c r="B4504">
        <v>1200000</v>
      </c>
      <c r="C4504">
        <v>24784</v>
      </c>
      <c r="D4504">
        <f t="shared" si="70"/>
        <v>-1175216</v>
      </c>
    </row>
    <row r="4505" spans="1:6" x14ac:dyDescent="0.35">
      <c r="A4505" s="3" t="s">
        <v>21357</v>
      </c>
      <c r="B4505">
        <v>1200000</v>
      </c>
      <c r="C4505">
        <v>7826</v>
      </c>
      <c r="D4505">
        <f t="shared" si="70"/>
        <v>-1192174</v>
      </c>
    </row>
    <row r="4506" spans="1:6" hidden="1" x14ac:dyDescent="0.35">
      <c r="A4506" s="3" t="s">
        <v>21363</v>
      </c>
      <c r="B4506">
        <v>1500000</v>
      </c>
      <c r="D4506">
        <f t="shared" si="70"/>
        <v>-1500000</v>
      </c>
      <c r="E4506"/>
      <c r="F4506"/>
    </row>
    <row r="4507" spans="1:6" x14ac:dyDescent="0.35">
      <c r="A4507" s="3" t="s">
        <v>21370</v>
      </c>
      <c r="B4507">
        <v>1200000</v>
      </c>
      <c r="C4507">
        <v>3830</v>
      </c>
      <c r="D4507">
        <f t="shared" si="70"/>
        <v>-1196170</v>
      </c>
    </row>
    <row r="4508" spans="1:6" hidden="1" x14ac:dyDescent="0.35">
      <c r="A4508" s="3" t="s">
        <v>21374</v>
      </c>
      <c r="D4508">
        <f t="shared" si="70"/>
        <v>0</v>
      </c>
      <c r="E4508"/>
      <c r="F4508"/>
    </row>
    <row r="4509" spans="1:6" hidden="1" x14ac:dyDescent="0.35">
      <c r="A4509" s="3" t="s">
        <v>21380</v>
      </c>
      <c r="D4509">
        <f t="shared" si="70"/>
        <v>0</v>
      </c>
      <c r="E4509"/>
      <c r="F4509"/>
    </row>
    <row r="4510" spans="1:6" hidden="1" x14ac:dyDescent="0.35">
      <c r="A4510" s="3" t="s">
        <v>21385</v>
      </c>
      <c r="B4510">
        <v>1200000</v>
      </c>
      <c r="D4510">
        <f t="shared" si="70"/>
        <v>-1200000</v>
      </c>
      <c r="E4510"/>
      <c r="F4510"/>
    </row>
    <row r="4511" spans="1:6" hidden="1" x14ac:dyDescent="0.35">
      <c r="A4511" s="3" t="s">
        <v>21390</v>
      </c>
      <c r="B4511">
        <v>1200000</v>
      </c>
      <c r="D4511">
        <f t="shared" si="70"/>
        <v>-1200000</v>
      </c>
      <c r="E4511"/>
      <c r="F4511"/>
    </row>
    <row r="4512" spans="1:6" hidden="1" x14ac:dyDescent="0.35">
      <c r="A4512" s="3" t="s">
        <v>21397</v>
      </c>
      <c r="B4512">
        <v>1200000</v>
      </c>
      <c r="D4512">
        <f t="shared" si="70"/>
        <v>-1200000</v>
      </c>
      <c r="E4512"/>
      <c r="F4512"/>
    </row>
    <row r="4513" spans="1:6" x14ac:dyDescent="0.35">
      <c r="A4513" s="3" t="s">
        <v>21402</v>
      </c>
      <c r="B4513">
        <v>2600000</v>
      </c>
      <c r="C4513">
        <v>2850263</v>
      </c>
      <c r="D4513">
        <f t="shared" si="70"/>
        <v>250263</v>
      </c>
    </row>
    <row r="4514" spans="1:6" hidden="1" x14ac:dyDescent="0.35">
      <c r="A4514" s="3" t="s">
        <v>21408</v>
      </c>
      <c r="B4514">
        <v>1200000</v>
      </c>
      <c r="D4514">
        <f t="shared" si="70"/>
        <v>-1200000</v>
      </c>
      <c r="E4514"/>
      <c r="F4514"/>
    </row>
    <row r="4515" spans="1:6" hidden="1" x14ac:dyDescent="0.35">
      <c r="A4515" s="3" t="s">
        <v>21414</v>
      </c>
      <c r="B4515">
        <v>1200000</v>
      </c>
      <c r="D4515">
        <f t="shared" si="70"/>
        <v>-1200000</v>
      </c>
      <c r="E4515"/>
      <c r="F4515"/>
    </row>
    <row r="4516" spans="1:6" hidden="1" x14ac:dyDescent="0.35">
      <c r="A4516" s="3" t="s">
        <v>21419</v>
      </c>
      <c r="B4516">
        <v>1200000</v>
      </c>
      <c r="D4516">
        <f t="shared" si="70"/>
        <v>-1200000</v>
      </c>
      <c r="E4516"/>
      <c r="F4516"/>
    </row>
    <row r="4517" spans="1:6" x14ac:dyDescent="0.35">
      <c r="A4517" s="3" t="s">
        <v>21424</v>
      </c>
      <c r="B4517">
        <v>3000000</v>
      </c>
      <c r="C4517">
        <v>16101109</v>
      </c>
      <c r="D4517">
        <f t="shared" si="70"/>
        <v>13101109</v>
      </c>
    </row>
    <row r="4518" spans="1:6" x14ac:dyDescent="0.35">
      <c r="A4518" s="3" t="s">
        <v>21427</v>
      </c>
      <c r="B4518">
        <v>695393</v>
      </c>
      <c r="C4518">
        <v>6013</v>
      </c>
      <c r="D4518">
        <f t="shared" si="70"/>
        <v>-689380</v>
      </c>
    </row>
    <row r="4519" spans="1:6" hidden="1" x14ac:dyDescent="0.35">
      <c r="A4519" s="3" t="s">
        <v>21433</v>
      </c>
      <c r="D4519">
        <f t="shared" si="70"/>
        <v>0</v>
      </c>
      <c r="E4519"/>
      <c r="F4519"/>
    </row>
    <row r="4520" spans="1:6" x14ac:dyDescent="0.35">
      <c r="A4520" s="3" t="s">
        <v>21437</v>
      </c>
      <c r="B4520">
        <v>1100000</v>
      </c>
      <c r="C4520">
        <v>1400000</v>
      </c>
      <c r="D4520">
        <f t="shared" si="70"/>
        <v>300000</v>
      </c>
    </row>
    <row r="4521" spans="1:6" hidden="1" x14ac:dyDescent="0.35">
      <c r="A4521" s="3" t="s">
        <v>21442</v>
      </c>
      <c r="C4521">
        <v>247740</v>
      </c>
      <c r="D4521">
        <f t="shared" si="70"/>
        <v>247740</v>
      </c>
      <c r="E4521"/>
      <c r="F4521"/>
    </row>
    <row r="4522" spans="1:6" x14ac:dyDescent="0.35">
      <c r="A4522" s="3" t="s">
        <v>21449</v>
      </c>
      <c r="B4522">
        <v>1600000</v>
      </c>
      <c r="C4522">
        <v>39659</v>
      </c>
      <c r="D4522">
        <f t="shared" si="70"/>
        <v>-1560341</v>
      </c>
    </row>
    <row r="4523" spans="1:6" hidden="1" x14ac:dyDescent="0.35">
      <c r="A4523" s="3" t="s">
        <v>21456</v>
      </c>
      <c r="B4523">
        <v>10000000</v>
      </c>
      <c r="D4523">
        <f t="shared" si="70"/>
        <v>-10000000</v>
      </c>
      <c r="E4523"/>
      <c r="F4523"/>
    </row>
    <row r="4524" spans="1:6" x14ac:dyDescent="0.35">
      <c r="A4524" s="3" t="s">
        <v>21462</v>
      </c>
      <c r="B4524">
        <v>1100000</v>
      </c>
      <c r="C4524">
        <v>56129</v>
      </c>
      <c r="D4524">
        <f t="shared" si="70"/>
        <v>-1043871</v>
      </c>
    </row>
    <row r="4525" spans="1:6" x14ac:dyDescent="0.35">
      <c r="A4525" s="3" t="s">
        <v>21469</v>
      </c>
      <c r="B4525">
        <v>1100000</v>
      </c>
      <c r="C4525">
        <v>4105123</v>
      </c>
      <c r="D4525">
        <f t="shared" si="70"/>
        <v>3005123</v>
      </c>
    </row>
    <row r="4526" spans="1:6" hidden="1" x14ac:dyDescent="0.35">
      <c r="A4526" s="3" t="s">
        <v>21476</v>
      </c>
      <c r="B4526">
        <v>1100000</v>
      </c>
      <c r="D4526">
        <f t="shared" si="70"/>
        <v>-1100000</v>
      </c>
      <c r="E4526"/>
      <c r="F4526"/>
    </row>
    <row r="4527" spans="1:6" hidden="1" x14ac:dyDescent="0.35">
      <c r="A4527" s="3" t="s">
        <v>21482</v>
      </c>
      <c r="B4527">
        <v>1100000</v>
      </c>
      <c r="D4527">
        <f t="shared" si="70"/>
        <v>-1100000</v>
      </c>
      <c r="E4527"/>
      <c r="F4527"/>
    </row>
    <row r="4528" spans="1:6" hidden="1" x14ac:dyDescent="0.35">
      <c r="A4528" s="3" t="s">
        <v>21484</v>
      </c>
      <c r="B4528">
        <v>950000</v>
      </c>
      <c r="D4528">
        <f t="shared" si="70"/>
        <v>-950000</v>
      </c>
      <c r="E4528"/>
      <c r="F4528"/>
    </row>
    <row r="4529" spans="1:6" hidden="1" x14ac:dyDescent="0.35">
      <c r="A4529" s="3" t="s">
        <v>21491</v>
      </c>
      <c r="B4529">
        <v>1400000</v>
      </c>
      <c r="D4529">
        <f t="shared" si="70"/>
        <v>-1400000</v>
      </c>
      <c r="E4529"/>
      <c r="F4529"/>
    </row>
    <row r="4530" spans="1:6" hidden="1" x14ac:dyDescent="0.35">
      <c r="A4530" s="3" t="s">
        <v>21497</v>
      </c>
      <c r="D4530">
        <f t="shared" si="70"/>
        <v>0</v>
      </c>
      <c r="E4530"/>
      <c r="F4530"/>
    </row>
    <row r="4531" spans="1:6" hidden="1" x14ac:dyDescent="0.35">
      <c r="A4531" s="3" t="s">
        <v>21502</v>
      </c>
      <c r="B4531">
        <v>1000000</v>
      </c>
      <c r="D4531">
        <f t="shared" si="70"/>
        <v>-1000000</v>
      </c>
      <c r="E4531"/>
      <c r="F4531"/>
    </row>
    <row r="4532" spans="1:6" x14ac:dyDescent="0.35">
      <c r="A4532" s="3" t="s">
        <v>21506</v>
      </c>
      <c r="B4532">
        <v>960000</v>
      </c>
      <c r="C4532">
        <v>117235247</v>
      </c>
      <c r="D4532">
        <f t="shared" si="70"/>
        <v>116275247</v>
      </c>
    </row>
    <row r="4533" spans="1:6" hidden="1" x14ac:dyDescent="0.35">
      <c r="A4533" s="3" t="s">
        <v>21511</v>
      </c>
      <c r="B4533">
        <v>1100000</v>
      </c>
      <c r="D4533">
        <f t="shared" si="70"/>
        <v>-1100000</v>
      </c>
      <c r="E4533"/>
      <c r="F4533"/>
    </row>
    <row r="4534" spans="1:6" x14ac:dyDescent="0.35">
      <c r="A4534" s="3" t="s">
        <v>11832</v>
      </c>
      <c r="B4534">
        <v>1000000</v>
      </c>
      <c r="C4534">
        <v>21378000</v>
      </c>
      <c r="D4534">
        <f t="shared" si="70"/>
        <v>20378000</v>
      </c>
    </row>
    <row r="4535" spans="1:6" hidden="1" x14ac:dyDescent="0.35">
      <c r="A4535" s="3" t="s">
        <v>21516</v>
      </c>
      <c r="B4535">
        <v>1000000</v>
      </c>
      <c r="D4535">
        <f t="shared" si="70"/>
        <v>-1000000</v>
      </c>
      <c r="E4535"/>
      <c r="F4535"/>
    </row>
    <row r="4536" spans="1:6" x14ac:dyDescent="0.35">
      <c r="A4536" s="3" t="s">
        <v>21522</v>
      </c>
      <c r="B4536">
        <v>1000000</v>
      </c>
      <c r="C4536">
        <v>31537320</v>
      </c>
      <c r="D4536">
        <f t="shared" si="70"/>
        <v>30537320</v>
      </c>
    </row>
    <row r="4537" spans="1:6" hidden="1" x14ac:dyDescent="0.35">
      <c r="A4537" s="3" t="s">
        <v>21526</v>
      </c>
      <c r="B4537">
        <v>1300000</v>
      </c>
      <c r="D4537">
        <f t="shared" si="70"/>
        <v>-1300000</v>
      </c>
      <c r="E4537"/>
      <c r="F4537"/>
    </row>
    <row r="4538" spans="1:6" x14ac:dyDescent="0.35">
      <c r="A4538" s="3" t="s">
        <v>21529</v>
      </c>
      <c r="B4538">
        <v>1000000</v>
      </c>
      <c r="C4538">
        <v>17986000</v>
      </c>
      <c r="D4538">
        <f t="shared" si="70"/>
        <v>16986000</v>
      </c>
    </row>
    <row r="4539" spans="1:6" x14ac:dyDescent="0.35">
      <c r="A4539" s="3" t="s">
        <v>21534</v>
      </c>
      <c r="B4539">
        <v>1100000</v>
      </c>
      <c r="C4539">
        <v>16067035</v>
      </c>
      <c r="D4539">
        <f t="shared" si="70"/>
        <v>14967035</v>
      </c>
    </row>
    <row r="4540" spans="1:6" x14ac:dyDescent="0.35">
      <c r="A4540" s="3" t="s">
        <v>21538</v>
      </c>
      <c r="B4540">
        <v>1000000</v>
      </c>
      <c r="C4540">
        <v>18112929</v>
      </c>
      <c r="D4540">
        <f t="shared" si="70"/>
        <v>17112929</v>
      </c>
    </row>
    <row r="4541" spans="1:6" x14ac:dyDescent="0.35">
      <c r="A4541" s="3" t="s">
        <v>21544</v>
      </c>
      <c r="B4541">
        <v>1000000</v>
      </c>
      <c r="C4541">
        <v>14564027</v>
      </c>
      <c r="D4541">
        <f t="shared" si="70"/>
        <v>13564027</v>
      </c>
    </row>
    <row r="4542" spans="1:6" x14ac:dyDescent="0.35">
      <c r="A4542" s="3" t="s">
        <v>21551</v>
      </c>
      <c r="B4542">
        <v>5000000</v>
      </c>
      <c r="C4542">
        <v>20773070</v>
      </c>
      <c r="D4542">
        <f t="shared" si="70"/>
        <v>15773070</v>
      </c>
    </row>
    <row r="4543" spans="1:6" x14ac:dyDescent="0.35">
      <c r="A4543" s="3" t="s">
        <v>21555</v>
      </c>
      <c r="B4543">
        <v>1000000</v>
      </c>
      <c r="C4543">
        <v>10042266</v>
      </c>
      <c r="D4543">
        <f t="shared" si="70"/>
        <v>9042266</v>
      </c>
    </row>
    <row r="4544" spans="1:6" x14ac:dyDescent="0.35">
      <c r="A4544" s="3" t="s">
        <v>21561</v>
      </c>
      <c r="B4544">
        <v>1000000000</v>
      </c>
      <c r="C4544">
        <v>10037390</v>
      </c>
      <c r="D4544">
        <f t="shared" si="70"/>
        <v>-989962610</v>
      </c>
    </row>
    <row r="4545" spans="1:6" x14ac:dyDescent="0.35">
      <c r="A4545" s="3" t="s">
        <v>21565</v>
      </c>
      <c r="B4545">
        <v>3500000</v>
      </c>
      <c r="C4545">
        <v>9701559</v>
      </c>
      <c r="D4545">
        <f t="shared" si="70"/>
        <v>6201559</v>
      </c>
    </row>
    <row r="4546" spans="1:6" x14ac:dyDescent="0.35">
      <c r="A4546" s="3" t="s">
        <v>21569</v>
      </c>
      <c r="B4546">
        <v>1000000</v>
      </c>
      <c r="C4546">
        <v>9013113</v>
      </c>
      <c r="D4546">
        <f t="shared" si="70"/>
        <v>8013113</v>
      </c>
    </row>
    <row r="4547" spans="1:6" x14ac:dyDescent="0.35">
      <c r="A4547" s="3" t="s">
        <v>21575</v>
      </c>
      <c r="B4547">
        <v>1000000</v>
      </c>
      <c r="C4547">
        <v>53245055</v>
      </c>
      <c r="D4547">
        <f t="shared" si="70"/>
        <v>52245055</v>
      </c>
    </row>
    <row r="4548" spans="1:6" x14ac:dyDescent="0.35">
      <c r="A4548" s="3" t="s">
        <v>21580</v>
      </c>
      <c r="B4548">
        <v>900000</v>
      </c>
      <c r="C4548">
        <v>9000000</v>
      </c>
      <c r="D4548">
        <f t="shared" ref="D4548:D4611" si="71">C4548-B4548</f>
        <v>8100000</v>
      </c>
    </row>
    <row r="4549" spans="1:6" hidden="1" x14ac:dyDescent="0.35">
      <c r="A4549" s="3" t="s">
        <v>21587</v>
      </c>
      <c r="B4549">
        <v>1000000</v>
      </c>
      <c r="D4549">
        <f t="shared" si="71"/>
        <v>-1000000</v>
      </c>
      <c r="E4549"/>
      <c r="F4549"/>
    </row>
    <row r="4550" spans="1:6" hidden="1" x14ac:dyDescent="0.35">
      <c r="A4550" s="3" t="s">
        <v>21592</v>
      </c>
      <c r="C4550">
        <v>23808111</v>
      </c>
      <c r="D4550">
        <f t="shared" si="71"/>
        <v>23808111</v>
      </c>
      <c r="E4550"/>
      <c r="F4550"/>
    </row>
    <row r="4551" spans="1:6" hidden="1" x14ac:dyDescent="0.35">
      <c r="A4551" s="3" t="s">
        <v>21599</v>
      </c>
      <c r="B4551">
        <v>1000000</v>
      </c>
      <c r="D4551">
        <f t="shared" si="71"/>
        <v>-1000000</v>
      </c>
      <c r="E4551"/>
      <c r="F4551"/>
    </row>
    <row r="4552" spans="1:6" hidden="1" x14ac:dyDescent="0.35">
      <c r="A4552" s="3" t="s">
        <v>21606</v>
      </c>
      <c r="C4552">
        <v>5355376</v>
      </c>
      <c r="D4552">
        <f t="shared" si="71"/>
        <v>5355376</v>
      </c>
      <c r="E4552"/>
      <c r="F4552"/>
    </row>
    <row r="4553" spans="1:6" x14ac:dyDescent="0.35">
      <c r="A4553" s="3" t="s">
        <v>21610</v>
      </c>
      <c r="B4553">
        <v>6000000</v>
      </c>
      <c r="C4553">
        <v>7186670</v>
      </c>
      <c r="D4553">
        <f t="shared" si="71"/>
        <v>1186670</v>
      </c>
    </row>
    <row r="4554" spans="1:6" hidden="1" x14ac:dyDescent="0.35">
      <c r="A4554" s="3" t="s">
        <v>21616</v>
      </c>
      <c r="B4554">
        <v>1100000</v>
      </c>
      <c r="D4554">
        <f t="shared" si="71"/>
        <v>-1100000</v>
      </c>
      <c r="E4554"/>
      <c r="F4554"/>
    </row>
    <row r="4555" spans="1:6" x14ac:dyDescent="0.35">
      <c r="A4555" s="3" t="s">
        <v>21621</v>
      </c>
      <c r="B4555">
        <v>1000000</v>
      </c>
      <c r="C4555">
        <v>5997134</v>
      </c>
      <c r="D4555">
        <f t="shared" si="71"/>
        <v>4997134</v>
      </c>
    </row>
    <row r="4556" spans="1:6" hidden="1" x14ac:dyDescent="0.35">
      <c r="A4556" s="3" t="s">
        <v>21628</v>
      </c>
      <c r="C4556">
        <v>4417124</v>
      </c>
      <c r="D4556">
        <f t="shared" si="71"/>
        <v>4417124</v>
      </c>
      <c r="E4556"/>
      <c r="F4556"/>
    </row>
    <row r="4557" spans="1:6" hidden="1" x14ac:dyDescent="0.35">
      <c r="A4557" s="3" t="s">
        <v>21633</v>
      </c>
      <c r="C4557">
        <v>5355847</v>
      </c>
      <c r="D4557">
        <f t="shared" si="71"/>
        <v>5355847</v>
      </c>
      <c r="E4557"/>
      <c r="F4557"/>
    </row>
    <row r="4558" spans="1:6" x14ac:dyDescent="0.35">
      <c r="A4558" s="3" t="s">
        <v>21637</v>
      </c>
      <c r="B4558">
        <v>1000000</v>
      </c>
      <c r="C4558">
        <v>3386698</v>
      </c>
      <c r="D4558">
        <f t="shared" si="71"/>
        <v>2386698</v>
      </c>
    </row>
    <row r="4559" spans="1:6" x14ac:dyDescent="0.35">
      <c r="A4559" s="3" t="s">
        <v>16441</v>
      </c>
      <c r="B4559">
        <v>7500000</v>
      </c>
      <c r="C4559">
        <v>143492840</v>
      </c>
      <c r="D4559">
        <f t="shared" si="71"/>
        <v>135992840</v>
      </c>
    </row>
    <row r="4560" spans="1:6" hidden="1" x14ac:dyDescent="0.35">
      <c r="A4560" s="3" t="s">
        <v>21641</v>
      </c>
      <c r="C4560">
        <v>5283379</v>
      </c>
      <c r="D4560">
        <f t="shared" si="71"/>
        <v>5283379</v>
      </c>
      <c r="E4560"/>
      <c r="F4560"/>
    </row>
    <row r="4561" spans="1:6" hidden="1" x14ac:dyDescent="0.35">
      <c r="A4561" s="3" t="s">
        <v>21647</v>
      </c>
      <c r="C4561">
        <v>2981638</v>
      </c>
      <c r="D4561">
        <f t="shared" si="71"/>
        <v>2981638</v>
      </c>
      <c r="E4561"/>
      <c r="F4561"/>
    </row>
    <row r="4562" spans="1:6" hidden="1" x14ac:dyDescent="0.35">
      <c r="A4562" s="3" t="s">
        <v>21652</v>
      </c>
      <c r="C4562">
        <v>3122616</v>
      </c>
      <c r="D4562">
        <f t="shared" si="71"/>
        <v>3122616</v>
      </c>
      <c r="E4562"/>
      <c r="F4562"/>
    </row>
    <row r="4563" spans="1:6" x14ac:dyDescent="0.35">
      <c r="A4563" s="3" t="s">
        <v>21658</v>
      </c>
      <c r="B4563">
        <v>1000000</v>
      </c>
      <c r="C4563">
        <v>2508841</v>
      </c>
      <c r="D4563">
        <f t="shared" si="71"/>
        <v>1508841</v>
      </c>
    </row>
    <row r="4564" spans="1:6" x14ac:dyDescent="0.35">
      <c r="A4564" s="3" t="s">
        <v>21664</v>
      </c>
      <c r="B4564">
        <v>1000000</v>
      </c>
      <c r="C4564">
        <v>4946250</v>
      </c>
      <c r="D4564">
        <f t="shared" si="71"/>
        <v>3946250</v>
      </c>
    </row>
    <row r="4565" spans="1:6" x14ac:dyDescent="0.35">
      <c r="A4565" s="3" t="s">
        <v>21669</v>
      </c>
      <c r="B4565">
        <v>1000000</v>
      </c>
      <c r="C4565">
        <v>1950218</v>
      </c>
      <c r="D4565">
        <f t="shared" si="71"/>
        <v>950218</v>
      </c>
    </row>
    <row r="4566" spans="1:6" x14ac:dyDescent="0.35">
      <c r="A4566" s="3" t="s">
        <v>21673</v>
      </c>
      <c r="B4566">
        <v>1000000</v>
      </c>
      <c r="C4566">
        <v>1277257</v>
      </c>
      <c r="D4566">
        <f t="shared" si="71"/>
        <v>277257</v>
      </c>
    </row>
    <row r="4567" spans="1:6" x14ac:dyDescent="0.35">
      <c r="A4567" s="3" t="s">
        <v>18863</v>
      </c>
      <c r="B4567">
        <v>3500000</v>
      </c>
      <c r="C4567">
        <v>45857453</v>
      </c>
      <c r="D4567">
        <f t="shared" si="71"/>
        <v>42357453</v>
      </c>
    </row>
    <row r="4568" spans="1:6" x14ac:dyDescent="0.35">
      <c r="A4568" s="3" t="s">
        <v>21678</v>
      </c>
      <c r="B4568">
        <v>1000000</v>
      </c>
      <c r="C4568">
        <v>1677838</v>
      </c>
      <c r="D4568">
        <f t="shared" si="71"/>
        <v>677838</v>
      </c>
    </row>
    <row r="4569" spans="1:6" x14ac:dyDescent="0.35">
      <c r="A4569" s="3" t="s">
        <v>21683</v>
      </c>
      <c r="B4569">
        <v>1000000</v>
      </c>
      <c r="C4569">
        <v>1744858</v>
      </c>
      <c r="D4569">
        <f t="shared" si="71"/>
        <v>744858</v>
      </c>
    </row>
    <row r="4570" spans="1:6" hidden="1" x14ac:dyDescent="0.35">
      <c r="A4570" s="3" t="s">
        <v>21687</v>
      </c>
      <c r="B4570">
        <v>1000000</v>
      </c>
      <c r="D4570">
        <f t="shared" si="71"/>
        <v>-1000000</v>
      </c>
      <c r="E4570"/>
      <c r="F4570"/>
    </row>
    <row r="4571" spans="1:6" x14ac:dyDescent="0.35">
      <c r="A4571" s="3" t="s">
        <v>4452</v>
      </c>
      <c r="B4571">
        <v>58000000</v>
      </c>
      <c r="C4571">
        <v>80021740</v>
      </c>
      <c r="D4571">
        <f t="shared" si="71"/>
        <v>22021740</v>
      </c>
    </row>
    <row r="4572" spans="1:6" x14ac:dyDescent="0.35">
      <c r="A4572" s="3" t="s">
        <v>21693</v>
      </c>
      <c r="B4572">
        <v>1000000</v>
      </c>
      <c r="C4572">
        <v>982214</v>
      </c>
      <c r="D4572">
        <f t="shared" si="71"/>
        <v>-17786</v>
      </c>
    </row>
    <row r="4573" spans="1:6" x14ac:dyDescent="0.35">
      <c r="A4573" s="3" t="s">
        <v>21699</v>
      </c>
      <c r="B4573">
        <v>1000000</v>
      </c>
      <c r="C4573">
        <v>798341</v>
      </c>
      <c r="D4573">
        <f t="shared" si="71"/>
        <v>-201659</v>
      </c>
    </row>
    <row r="4574" spans="1:6" x14ac:dyDescent="0.35">
      <c r="A4574" s="3" t="s">
        <v>21705</v>
      </c>
      <c r="B4574">
        <v>1000000</v>
      </c>
      <c r="C4574">
        <v>610991</v>
      </c>
      <c r="D4574">
        <f t="shared" si="71"/>
        <v>-389009</v>
      </c>
    </row>
    <row r="4575" spans="1:6" hidden="1" x14ac:dyDescent="0.35">
      <c r="A4575" s="3" t="s">
        <v>14556</v>
      </c>
      <c r="B4575">
        <v>11000000</v>
      </c>
      <c r="D4575">
        <f t="shared" si="71"/>
        <v>-11000000</v>
      </c>
      <c r="E4575"/>
      <c r="F4575"/>
    </row>
    <row r="4576" spans="1:6" x14ac:dyDescent="0.35">
      <c r="A4576" s="3" t="s">
        <v>21710</v>
      </c>
      <c r="B4576">
        <v>1000000</v>
      </c>
      <c r="C4576">
        <v>582024</v>
      </c>
      <c r="D4576">
        <f t="shared" si="71"/>
        <v>-417976</v>
      </c>
    </row>
    <row r="4577" spans="1:6" x14ac:dyDescent="0.35">
      <c r="A4577" s="3" t="s">
        <v>21714</v>
      </c>
      <c r="B4577">
        <v>2500000</v>
      </c>
      <c r="C4577">
        <v>548712</v>
      </c>
      <c r="D4577">
        <f t="shared" si="71"/>
        <v>-1951288</v>
      </c>
    </row>
    <row r="4578" spans="1:6" x14ac:dyDescent="0.35">
      <c r="A4578" s="3" t="s">
        <v>21718</v>
      </c>
      <c r="B4578">
        <v>1000000</v>
      </c>
      <c r="C4578">
        <v>464655</v>
      </c>
      <c r="D4578">
        <f t="shared" si="71"/>
        <v>-535345</v>
      </c>
    </row>
    <row r="4579" spans="1:6" x14ac:dyDescent="0.35">
      <c r="A4579" s="3" t="s">
        <v>21721</v>
      </c>
      <c r="B4579">
        <v>1000000</v>
      </c>
      <c r="C4579">
        <v>464126</v>
      </c>
      <c r="D4579">
        <f t="shared" si="71"/>
        <v>-535874</v>
      </c>
    </row>
    <row r="4580" spans="1:6" x14ac:dyDescent="0.35">
      <c r="A4580" s="3" t="s">
        <v>21725</v>
      </c>
      <c r="B4580">
        <v>1000000</v>
      </c>
      <c r="C4580">
        <v>428535</v>
      </c>
      <c r="D4580">
        <f t="shared" si="71"/>
        <v>-571465</v>
      </c>
    </row>
    <row r="4581" spans="1:6" hidden="1" x14ac:dyDescent="0.35">
      <c r="A4581" s="3" t="s">
        <v>21729</v>
      </c>
      <c r="C4581">
        <v>750100</v>
      </c>
      <c r="D4581">
        <f t="shared" si="71"/>
        <v>750100</v>
      </c>
      <c r="E4581"/>
      <c r="F4581"/>
    </row>
    <row r="4582" spans="1:6" hidden="1" x14ac:dyDescent="0.35">
      <c r="A4582" s="3" t="s">
        <v>21735</v>
      </c>
      <c r="C4582">
        <v>621240</v>
      </c>
      <c r="D4582">
        <f t="shared" si="71"/>
        <v>621240</v>
      </c>
      <c r="E4582"/>
      <c r="F4582"/>
    </row>
    <row r="4583" spans="1:6" x14ac:dyDescent="0.35">
      <c r="A4583" s="3" t="s">
        <v>21740</v>
      </c>
      <c r="B4583">
        <v>1000000</v>
      </c>
      <c r="C4583">
        <v>104077</v>
      </c>
      <c r="D4583">
        <f t="shared" si="71"/>
        <v>-895923</v>
      </c>
    </row>
    <row r="4584" spans="1:6" hidden="1" x14ac:dyDescent="0.35">
      <c r="A4584" s="3" t="s">
        <v>21745</v>
      </c>
      <c r="C4584">
        <v>334658</v>
      </c>
      <c r="D4584">
        <f t="shared" si="71"/>
        <v>334658</v>
      </c>
      <c r="E4584"/>
      <c r="F4584"/>
    </row>
    <row r="4585" spans="1:6" x14ac:dyDescent="0.35">
      <c r="A4585" s="3" t="s">
        <v>21750</v>
      </c>
      <c r="B4585">
        <v>1000000</v>
      </c>
      <c r="C4585">
        <v>279282</v>
      </c>
      <c r="D4585">
        <f t="shared" si="71"/>
        <v>-720718</v>
      </c>
    </row>
    <row r="4586" spans="1:6" x14ac:dyDescent="0.35">
      <c r="A4586" s="3" t="s">
        <v>2003</v>
      </c>
      <c r="B4586">
        <v>65000000</v>
      </c>
      <c r="C4586">
        <v>43982842</v>
      </c>
      <c r="D4586">
        <f t="shared" si="71"/>
        <v>-21017158</v>
      </c>
    </row>
    <row r="4587" spans="1:6" x14ac:dyDescent="0.35">
      <c r="A4587" s="3" t="s">
        <v>21757</v>
      </c>
      <c r="B4587">
        <v>1000000</v>
      </c>
      <c r="C4587">
        <v>484221</v>
      </c>
      <c r="D4587">
        <f t="shared" si="71"/>
        <v>-515779</v>
      </c>
    </row>
    <row r="4588" spans="1:6" x14ac:dyDescent="0.35">
      <c r="A4588" s="3" t="s">
        <v>21762</v>
      </c>
      <c r="B4588">
        <v>1000000</v>
      </c>
      <c r="C4588">
        <v>274661</v>
      </c>
      <c r="D4588">
        <f t="shared" si="71"/>
        <v>-725339</v>
      </c>
    </row>
    <row r="4589" spans="1:6" x14ac:dyDescent="0.35">
      <c r="A4589" s="3" t="s">
        <v>21769</v>
      </c>
      <c r="B4589">
        <v>1000000</v>
      </c>
      <c r="C4589">
        <v>144431</v>
      </c>
      <c r="D4589">
        <f t="shared" si="71"/>
        <v>-855569</v>
      </c>
    </row>
    <row r="4590" spans="1:6" hidden="1" x14ac:dyDescent="0.35">
      <c r="A4590" s="3" t="s">
        <v>21776</v>
      </c>
      <c r="C4590">
        <v>227241</v>
      </c>
      <c r="D4590">
        <f t="shared" si="71"/>
        <v>227241</v>
      </c>
      <c r="E4590"/>
      <c r="F4590"/>
    </row>
    <row r="4591" spans="1:6" hidden="1" x14ac:dyDescent="0.35">
      <c r="A4591" s="3" t="s">
        <v>21780</v>
      </c>
      <c r="C4591">
        <v>112521</v>
      </c>
      <c r="D4591">
        <f t="shared" si="71"/>
        <v>112521</v>
      </c>
      <c r="E4591"/>
      <c r="F4591"/>
    </row>
    <row r="4592" spans="1:6" x14ac:dyDescent="0.35">
      <c r="A4592" s="3" t="s">
        <v>21788</v>
      </c>
      <c r="B4592">
        <v>1000000</v>
      </c>
      <c r="C4592">
        <v>287761</v>
      </c>
      <c r="D4592">
        <f t="shared" si="71"/>
        <v>-712239</v>
      </c>
    </row>
    <row r="4593" spans="1:6" x14ac:dyDescent="0.35">
      <c r="A4593" s="3" t="s">
        <v>21794</v>
      </c>
      <c r="B4593">
        <v>1000000</v>
      </c>
      <c r="C4593">
        <v>100240</v>
      </c>
      <c r="D4593">
        <f t="shared" si="71"/>
        <v>-899760</v>
      </c>
    </row>
    <row r="4594" spans="1:6" x14ac:dyDescent="0.35">
      <c r="A4594" s="3" t="s">
        <v>21798</v>
      </c>
      <c r="B4594">
        <v>1000000</v>
      </c>
      <c r="C4594">
        <v>96734</v>
      </c>
      <c r="D4594">
        <f t="shared" si="71"/>
        <v>-903266</v>
      </c>
    </row>
    <row r="4595" spans="1:6" x14ac:dyDescent="0.35">
      <c r="A4595" s="3" t="s">
        <v>21804</v>
      </c>
      <c r="B4595">
        <v>1500000</v>
      </c>
      <c r="C4595">
        <v>49000</v>
      </c>
      <c r="D4595">
        <f t="shared" si="71"/>
        <v>-1451000</v>
      </c>
    </row>
    <row r="4596" spans="1:6" x14ac:dyDescent="0.35">
      <c r="A4596" s="3" t="s">
        <v>21810</v>
      </c>
      <c r="B4596">
        <v>900000</v>
      </c>
      <c r="C4596">
        <v>100659</v>
      </c>
      <c r="D4596">
        <f t="shared" si="71"/>
        <v>-799341</v>
      </c>
    </row>
    <row r="4597" spans="1:6" x14ac:dyDescent="0.35">
      <c r="A4597" s="3" t="s">
        <v>21814</v>
      </c>
      <c r="B4597">
        <v>500000</v>
      </c>
      <c r="C4597">
        <v>48430</v>
      </c>
      <c r="D4597">
        <f t="shared" si="71"/>
        <v>-451570</v>
      </c>
    </row>
    <row r="4598" spans="1:6" x14ac:dyDescent="0.35">
      <c r="A4598" s="3" t="s">
        <v>21817</v>
      </c>
      <c r="B4598">
        <v>1000000</v>
      </c>
      <c r="C4598">
        <v>21210</v>
      </c>
      <c r="D4598">
        <f t="shared" si="71"/>
        <v>-978790</v>
      </c>
    </row>
    <row r="4599" spans="1:6" hidden="1" x14ac:dyDescent="0.35">
      <c r="A4599" s="3" t="s">
        <v>21823</v>
      </c>
      <c r="B4599">
        <v>1000000</v>
      </c>
      <c r="D4599">
        <f t="shared" si="71"/>
        <v>-1000000</v>
      </c>
      <c r="E4599"/>
      <c r="F4599"/>
    </row>
    <row r="4600" spans="1:6" hidden="1" x14ac:dyDescent="0.35">
      <c r="A4600" s="3" t="s">
        <v>21830</v>
      </c>
      <c r="C4600">
        <v>22434</v>
      </c>
      <c r="D4600">
        <f t="shared" si="71"/>
        <v>22434</v>
      </c>
      <c r="E4600"/>
      <c r="F4600"/>
    </row>
    <row r="4601" spans="1:6" x14ac:dyDescent="0.35">
      <c r="A4601" s="3" t="s">
        <v>21834</v>
      </c>
      <c r="B4601">
        <v>1000000</v>
      </c>
      <c r="C4601">
        <v>12996</v>
      </c>
      <c r="D4601">
        <f t="shared" si="71"/>
        <v>-987004</v>
      </c>
    </row>
    <row r="4602" spans="1:6" hidden="1" x14ac:dyDescent="0.35">
      <c r="A4602" s="3" t="s">
        <v>21840</v>
      </c>
      <c r="B4602">
        <v>1000000</v>
      </c>
      <c r="D4602">
        <f t="shared" si="71"/>
        <v>-1000000</v>
      </c>
      <c r="E4602"/>
      <c r="F4602"/>
    </row>
    <row r="4603" spans="1:6" x14ac:dyDescent="0.35">
      <c r="A4603" s="3" t="s">
        <v>21846</v>
      </c>
      <c r="B4603">
        <v>1000000</v>
      </c>
      <c r="C4603">
        <v>10018</v>
      </c>
      <c r="D4603">
        <f t="shared" si="71"/>
        <v>-989982</v>
      </c>
    </row>
    <row r="4604" spans="1:6" x14ac:dyDescent="0.35">
      <c r="A4604" s="3" t="s">
        <v>21852</v>
      </c>
      <c r="B4604">
        <v>1000000</v>
      </c>
      <c r="C4604">
        <v>62480</v>
      </c>
      <c r="D4604">
        <f t="shared" si="71"/>
        <v>-937520</v>
      </c>
    </row>
    <row r="4605" spans="1:6" x14ac:dyDescent="0.35">
      <c r="A4605" s="3" t="s">
        <v>21858</v>
      </c>
      <c r="B4605">
        <v>1000000</v>
      </c>
      <c r="C4605">
        <v>6387</v>
      </c>
      <c r="D4605">
        <f t="shared" si="71"/>
        <v>-993613</v>
      </c>
    </row>
    <row r="4606" spans="1:6" hidden="1" x14ac:dyDescent="0.35">
      <c r="A4606" s="3" t="s">
        <v>21862</v>
      </c>
      <c r="C4606">
        <v>5494</v>
      </c>
      <c r="D4606">
        <f t="shared" si="71"/>
        <v>5494</v>
      </c>
      <c r="E4606"/>
      <c r="F4606"/>
    </row>
    <row r="4607" spans="1:6" hidden="1" x14ac:dyDescent="0.35">
      <c r="A4607" s="3" t="s">
        <v>21869</v>
      </c>
      <c r="B4607">
        <v>1000000</v>
      </c>
      <c r="D4607">
        <f t="shared" si="71"/>
        <v>-1000000</v>
      </c>
      <c r="E4607"/>
      <c r="F4607"/>
    </row>
    <row r="4608" spans="1:6" x14ac:dyDescent="0.35">
      <c r="A4608" s="3" t="s">
        <v>21874</v>
      </c>
      <c r="B4608">
        <v>1000000</v>
      </c>
      <c r="C4608">
        <v>721</v>
      </c>
      <c r="D4608">
        <f t="shared" si="71"/>
        <v>-999279</v>
      </c>
    </row>
    <row r="4609" spans="1:6" x14ac:dyDescent="0.35">
      <c r="A4609" s="3" t="s">
        <v>21878</v>
      </c>
      <c r="B4609">
        <v>1500000</v>
      </c>
      <c r="C4609">
        <v>703</v>
      </c>
      <c r="D4609">
        <f t="shared" si="71"/>
        <v>-1499297</v>
      </c>
    </row>
    <row r="4610" spans="1:6" hidden="1" x14ac:dyDescent="0.35">
      <c r="A4610" s="3" t="s">
        <v>21885</v>
      </c>
      <c r="B4610">
        <v>1000000</v>
      </c>
      <c r="D4610">
        <f t="shared" si="71"/>
        <v>-1000000</v>
      </c>
      <c r="E4610"/>
      <c r="F4610"/>
    </row>
    <row r="4611" spans="1:6" hidden="1" x14ac:dyDescent="0.35">
      <c r="A4611" s="3" t="s">
        <v>21892</v>
      </c>
      <c r="B4611">
        <v>1000000</v>
      </c>
      <c r="D4611">
        <f t="shared" si="71"/>
        <v>-1000000</v>
      </c>
      <c r="E4611"/>
      <c r="F4611"/>
    </row>
    <row r="4612" spans="1:6" hidden="1" x14ac:dyDescent="0.35">
      <c r="A4612" s="3" t="s">
        <v>21900</v>
      </c>
      <c r="B4612">
        <v>1000000</v>
      </c>
      <c r="D4612">
        <f t="shared" ref="D4612:D4675" si="72">C4612-B4612</f>
        <v>-1000000</v>
      </c>
      <c r="E4612"/>
      <c r="F4612"/>
    </row>
    <row r="4613" spans="1:6" hidden="1" x14ac:dyDescent="0.35">
      <c r="A4613" s="3" t="s">
        <v>21905</v>
      </c>
      <c r="B4613">
        <v>1000000</v>
      </c>
      <c r="D4613">
        <f t="shared" si="72"/>
        <v>-1000000</v>
      </c>
      <c r="E4613"/>
      <c r="F4613"/>
    </row>
    <row r="4614" spans="1:6" hidden="1" x14ac:dyDescent="0.35">
      <c r="A4614" s="3" t="s">
        <v>21910</v>
      </c>
      <c r="B4614">
        <v>1000000</v>
      </c>
      <c r="D4614">
        <f t="shared" si="72"/>
        <v>-1000000</v>
      </c>
      <c r="E4614"/>
      <c r="F4614"/>
    </row>
    <row r="4615" spans="1:6" hidden="1" x14ac:dyDescent="0.35">
      <c r="A4615" s="3" t="s">
        <v>21916</v>
      </c>
      <c r="B4615">
        <v>1000000</v>
      </c>
      <c r="D4615">
        <f t="shared" si="72"/>
        <v>-1000000</v>
      </c>
      <c r="E4615"/>
      <c r="F4615"/>
    </row>
    <row r="4616" spans="1:6" hidden="1" x14ac:dyDescent="0.35">
      <c r="A4616" s="3" t="s">
        <v>21920</v>
      </c>
      <c r="D4616">
        <f t="shared" si="72"/>
        <v>0</v>
      </c>
      <c r="E4616"/>
      <c r="F4616"/>
    </row>
    <row r="4617" spans="1:6" hidden="1" x14ac:dyDescent="0.35">
      <c r="A4617" s="3" t="s">
        <v>21925</v>
      </c>
      <c r="B4617">
        <v>1000000</v>
      </c>
      <c r="D4617">
        <f t="shared" si="72"/>
        <v>-1000000</v>
      </c>
      <c r="E4617"/>
      <c r="F4617"/>
    </row>
    <row r="4618" spans="1:6" hidden="1" x14ac:dyDescent="0.35">
      <c r="A4618" s="3" t="s">
        <v>21928</v>
      </c>
      <c r="D4618">
        <f t="shared" si="72"/>
        <v>0</v>
      </c>
      <c r="E4618"/>
      <c r="F4618"/>
    </row>
    <row r="4619" spans="1:6" hidden="1" x14ac:dyDescent="0.35">
      <c r="A4619" s="3" t="s">
        <v>21932</v>
      </c>
      <c r="B4619">
        <v>1000000</v>
      </c>
      <c r="D4619">
        <f t="shared" si="72"/>
        <v>-1000000</v>
      </c>
      <c r="E4619"/>
      <c r="F4619"/>
    </row>
    <row r="4620" spans="1:6" hidden="1" x14ac:dyDescent="0.35">
      <c r="A4620" s="3" t="s">
        <v>21938</v>
      </c>
      <c r="B4620">
        <v>500000</v>
      </c>
      <c r="D4620">
        <f t="shared" si="72"/>
        <v>-500000</v>
      </c>
      <c r="E4620"/>
      <c r="F4620"/>
    </row>
    <row r="4621" spans="1:6" hidden="1" x14ac:dyDescent="0.35">
      <c r="A4621" s="3" t="s">
        <v>21943</v>
      </c>
      <c r="B4621">
        <v>1000000</v>
      </c>
      <c r="D4621">
        <f t="shared" si="72"/>
        <v>-1000000</v>
      </c>
      <c r="E4621"/>
      <c r="F4621"/>
    </row>
    <row r="4622" spans="1:6" hidden="1" x14ac:dyDescent="0.35">
      <c r="A4622" s="3" t="s">
        <v>21950</v>
      </c>
      <c r="D4622">
        <f t="shared" si="72"/>
        <v>0</v>
      </c>
      <c r="E4622"/>
      <c r="F4622"/>
    </row>
    <row r="4623" spans="1:6" hidden="1" x14ac:dyDescent="0.35">
      <c r="A4623" s="3" t="s">
        <v>21955</v>
      </c>
      <c r="B4623">
        <v>1000000</v>
      </c>
      <c r="D4623">
        <f t="shared" si="72"/>
        <v>-1000000</v>
      </c>
      <c r="E4623"/>
      <c r="F4623"/>
    </row>
    <row r="4624" spans="1:6" hidden="1" x14ac:dyDescent="0.35">
      <c r="A4624" s="3" t="s">
        <v>21960</v>
      </c>
      <c r="B4624">
        <v>1000000</v>
      </c>
      <c r="D4624">
        <f t="shared" si="72"/>
        <v>-1000000</v>
      </c>
      <c r="E4624"/>
      <c r="F4624"/>
    </row>
    <row r="4625" spans="1:6" hidden="1" x14ac:dyDescent="0.35">
      <c r="A4625" s="3" t="s">
        <v>21963</v>
      </c>
      <c r="B4625">
        <v>1000000</v>
      </c>
      <c r="D4625">
        <f t="shared" si="72"/>
        <v>-1000000</v>
      </c>
      <c r="E4625"/>
      <c r="F4625"/>
    </row>
    <row r="4626" spans="1:6" hidden="1" x14ac:dyDescent="0.35">
      <c r="A4626" s="3" t="s">
        <v>21968</v>
      </c>
      <c r="D4626">
        <f t="shared" si="72"/>
        <v>0</v>
      </c>
      <c r="E4626"/>
      <c r="F4626"/>
    </row>
    <row r="4627" spans="1:6" hidden="1" x14ac:dyDescent="0.35">
      <c r="A4627" s="3" t="s">
        <v>21975</v>
      </c>
      <c r="B4627">
        <v>1000000</v>
      </c>
      <c r="D4627">
        <f t="shared" si="72"/>
        <v>-1000000</v>
      </c>
      <c r="E4627"/>
      <c r="F4627"/>
    </row>
    <row r="4628" spans="1:6" hidden="1" x14ac:dyDescent="0.35">
      <c r="A4628" s="3" t="s">
        <v>21982</v>
      </c>
      <c r="B4628">
        <v>1000000</v>
      </c>
      <c r="D4628">
        <f t="shared" si="72"/>
        <v>-1000000</v>
      </c>
      <c r="E4628"/>
      <c r="F4628"/>
    </row>
    <row r="4629" spans="1:6" hidden="1" x14ac:dyDescent="0.35">
      <c r="A4629" s="3" t="s">
        <v>21989</v>
      </c>
      <c r="B4629">
        <v>1000000</v>
      </c>
      <c r="D4629">
        <f t="shared" si="72"/>
        <v>-1000000</v>
      </c>
      <c r="E4629"/>
      <c r="F4629"/>
    </row>
    <row r="4630" spans="1:6" hidden="1" x14ac:dyDescent="0.35">
      <c r="A4630" s="3" t="s">
        <v>21994</v>
      </c>
      <c r="B4630">
        <v>1000000</v>
      </c>
      <c r="D4630">
        <f t="shared" si="72"/>
        <v>-1000000</v>
      </c>
      <c r="E4630"/>
      <c r="F4630"/>
    </row>
    <row r="4631" spans="1:6" hidden="1" x14ac:dyDescent="0.35">
      <c r="A4631" s="3" t="s">
        <v>22001</v>
      </c>
      <c r="B4631">
        <v>1000000</v>
      </c>
      <c r="D4631">
        <f t="shared" si="72"/>
        <v>-1000000</v>
      </c>
      <c r="E4631"/>
      <c r="F4631"/>
    </row>
    <row r="4632" spans="1:6" hidden="1" x14ac:dyDescent="0.35">
      <c r="A4632" s="3" t="s">
        <v>22007</v>
      </c>
      <c r="B4632">
        <v>1000000</v>
      </c>
      <c r="D4632">
        <f t="shared" si="72"/>
        <v>-1000000</v>
      </c>
      <c r="E4632"/>
      <c r="F4632"/>
    </row>
    <row r="4633" spans="1:6" x14ac:dyDescent="0.35">
      <c r="A4633" s="3" t="s">
        <v>12565</v>
      </c>
      <c r="B4633">
        <v>20000000</v>
      </c>
      <c r="C4633">
        <v>2319187</v>
      </c>
      <c r="D4633">
        <f t="shared" si="72"/>
        <v>-17680813</v>
      </c>
    </row>
    <row r="4634" spans="1:6" hidden="1" x14ac:dyDescent="0.35">
      <c r="A4634" s="3" t="s">
        <v>22010</v>
      </c>
      <c r="D4634">
        <f t="shared" si="72"/>
        <v>0</v>
      </c>
      <c r="E4634"/>
      <c r="F4634"/>
    </row>
    <row r="4635" spans="1:6" hidden="1" x14ac:dyDescent="0.35">
      <c r="A4635" s="3" t="s">
        <v>22016</v>
      </c>
      <c r="B4635">
        <v>950000</v>
      </c>
      <c r="D4635">
        <f t="shared" si="72"/>
        <v>-950000</v>
      </c>
      <c r="E4635"/>
      <c r="F4635"/>
    </row>
    <row r="4636" spans="1:6" hidden="1" x14ac:dyDescent="0.35">
      <c r="A4636" s="3" t="s">
        <v>22021</v>
      </c>
      <c r="D4636">
        <f t="shared" si="72"/>
        <v>0</v>
      </c>
      <c r="E4636"/>
      <c r="F4636"/>
    </row>
    <row r="4637" spans="1:6" hidden="1" x14ac:dyDescent="0.35">
      <c r="A4637" s="3" t="s">
        <v>22027</v>
      </c>
      <c r="B4637">
        <v>950000</v>
      </c>
      <c r="D4637">
        <f t="shared" si="72"/>
        <v>-950000</v>
      </c>
      <c r="E4637"/>
      <c r="F4637"/>
    </row>
    <row r="4638" spans="1:6" hidden="1" x14ac:dyDescent="0.35">
      <c r="A4638" s="3" t="s">
        <v>22031</v>
      </c>
      <c r="B4638">
        <v>989000</v>
      </c>
      <c r="D4638">
        <f t="shared" si="72"/>
        <v>-989000</v>
      </c>
      <c r="E4638"/>
      <c r="F4638"/>
    </row>
    <row r="4639" spans="1:6" hidden="1" x14ac:dyDescent="0.35">
      <c r="A4639" s="3" t="s">
        <v>22038</v>
      </c>
      <c r="B4639">
        <v>913000</v>
      </c>
      <c r="D4639">
        <f t="shared" si="72"/>
        <v>-913000</v>
      </c>
      <c r="E4639"/>
      <c r="F4639"/>
    </row>
    <row r="4640" spans="1:6" x14ac:dyDescent="0.35">
      <c r="A4640" s="3" t="s">
        <v>22042</v>
      </c>
      <c r="B4640">
        <v>910000</v>
      </c>
      <c r="C4640">
        <v>9600000</v>
      </c>
      <c r="D4640">
        <f t="shared" si="72"/>
        <v>8690000</v>
      </c>
    </row>
    <row r="4641" spans="1:6" x14ac:dyDescent="0.35">
      <c r="A4641" s="3" t="s">
        <v>22046</v>
      </c>
      <c r="B4641">
        <v>930000</v>
      </c>
      <c r="C4641">
        <v>20186</v>
      </c>
      <c r="D4641">
        <f t="shared" si="72"/>
        <v>-909814</v>
      </c>
    </row>
    <row r="4642" spans="1:6" x14ac:dyDescent="0.35">
      <c r="A4642" s="3" t="s">
        <v>22052</v>
      </c>
      <c r="B4642">
        <v>590000</v>
      </c>
      <c r="C4642">
        <v>1185783</v>
      </c>
      <c r="D4642">
        <f t="shared" si="72"/>
        <v>595783</v>
      </c>
    </row>
    <row r="4643" spans="1:6" hidden="1" x14ac:dyDescent="0.35">
      <c r="A4643" s="3" t="s">
        <v>22058</v>
      </c>
      <c r="B4643">
        <v>3000000</v>
      </c>
      <c r="D4643">
        <f t="shared" si="72"/>
        <v>-3000000</v>
      </c>
      <c r="E4643"/>
      <c r="F4643"/>
    </row>
    <row r="4644" spans="1:6" x14ac:dyDescent="0.35">
      <c r="A4644" s="3" t="s">
        <v>22063</v>
      </c>
      <c r="B4644">
        <v>950000</v>
      </c>
      <c r="C4644">
        <v>1007962</v>
      </c>
      <c r="D4644">
        <f t="shared" si="72"/>
        <v>57962</v>
      </c>
    </row>
    <row r="4645" spans="1:6" x14ac:dyDescent="0.35">
      <c r="A4645" s="3" t="s">
        <v>22067</v>
      </c>
      <c r="B4645">
        <v>900000</v>
      </c>
      <c r="C4645">
        <v>381186</v>
      </c>
      <c r="D4645">
        <f t="shared" si="72"/>
        <v>-518814</v>
      </c>
    </row>
    <row r="4646" spans="1:6" hidden="1" x14ac:dyDescent="0.35">
      <c r="A4646" s="3" t="s">
        <v>22073</v>
      </c>
      <c r="C4646">
        <v>439958</v>
      </c>
      <c r="D4646">
        <f t="shared" si="72"/>
        <v>439958</v>
      </c>
      <c r="E4646"/>
      <c r="F4646"/>
    </row>
    <row r="4647" spans="1:6" x14ac:dyDescent="0.35">
      <c r="A4647" s="3" t="s">
        <v>22079</v>
      </c>
      <c r="B4647">
        <v>900000</v>
      </c>
      <c r="C4647">
        <v>16097842</v>
      </c>
      <c r="D4647">
        <f t="shared" si="72"/>
        <v>15197842</v>
      </c>
    </row>
    <row r="4648" spans="1:6" x14ac:dyDescent="0.35">
      <c r="A4648" s="3" t="s">
        <v>22085</v>
      </c>
      <c r="B4648">
        <v>900000</v>
      </c>
      <c r="C4648">
        <v>6643</v>
      </c>
      <c r="D4648">
        <f t="shared" si="72"/>
        <v>-893357</v>
      </c>
    </row>
    <row r="4649" spans="1:6" hidden="1" x14ac:dyDescent="0.35">
      <c r="A4649" s="3" t="s">
        <v>22091</v>
      </c>
      <c r="C4649">
        <v>102797150</v>
      </c>
      <c r="D4649">
        <f t="shared" si="72"/>
        <v>102797150</v>
      </c>
      <c r="E4649"/>
      <c r="F4649"/>
    </row>
    <row r="4650" spans="1:6" x14ac:dyDescent="0.35">
      <c r="A4650" s="3" t="s">
        <v>22096</v>
      </c>
      <c r="B4650">
        <v>850000</v>
      </c>
      <c r="C4650">
        <v>442638</v>
      </c>
      <c r="D4650">
        <f t="shared" si="72"/>
        <v>-407362</v>
      </c>
    </row>
    <row r="4651" spans="1:6" x14ac:dyDescent="0.35">
      <c r="A4651" s="3" t="s">
        <v>12775</v>
      </c>
      <c r="B4651">
        <v>15000000</v>
      </c>
      <c r="C4651">
        <v>42919096</v>
      </c>
      <c r="D4651">
        <f t="shared" si="72"/>
        <v>27919096</v>
      </c>
    </row>
    <row r="4652" spans="1:6" x14ac:dyDescent="0.35">
      <c r="A4652" s="3" t="s">
        <v>22100</v>
      </c>
      <c r="B4652">
        <v>850000</v>
      </c>
      <c r="C4652">
        <v>819939</v>
      </c>
      <c r="D4652">
        <f t="shared" si="72"/>
        <v>-30061</v>
      </c>
    </row>
    <row r="4653" spans="1:6" hidden="1" x14ac:dyDescent="0.35">
      <c r="A4653" s="3" t="s">
        <v>22106</v>
      </c>
      <c r="B4653">
        <v>900000</v>
      </c>
      <c r="D4653">
        <f t="shared" si="72"/>
        <v>-900000</v>
      </c>
      <c r="E4653"/>
      <c r="F4653"/>
    </row>
    <row r="4654" spans="1:6" hidden="1" x14ac:dyDescent="0.35">
      <c r="A4654" s="3" t="s">
        <v>22111</v>
      </c>
      <c r="B4654">
        <v>1000000</v>
      </c>
      <c r="D4654">
        <f t="shared" si="72"/>
        <v>-1000000</v>
      </c>
      <c r="E4654"/>
      <c r="F4654"/>
    </row>
    <row r="4655" spans="1:6" x14ac:dyDescent="0.35">
      <c r="A4655" s="3" t="s">
        <v>22115</v>
      </c>
      <c r="B4655">
        <v>850000</v>
      </c>
      <c r="C4655">
        <v>1243961</v>
      </c>
      <c r="D4655">
        <f t="shared" si="72"/>
        <v>393961</v>
      </c>
    </row>
    <row r="4656" spans="1:6" hidden="1" x14ac:dyDescent="0.35">
      <c r="A4656" s="3" t="s">
        <v>22119</v>
      </c>
      <c r="C4656">
        <v>3094687</v>
      </c>
      <c r="D4656">
        <f t="shared" si="72"/>
        <v>3094687</v>
      </c>
      <c r="E4656"/>
      <c r="F4656"/>
    </row>
    <row r="4657" spans="1:6" x14ac:dyDescent="0.35">
      <c r="A4657" s="3" t="s">
        <v>22125</v>
      </c>
      <c r="B4657">
        <v>825000</v>
      </c>
      <c r="C4657">
        <v>15278</v>
      </c>
      <c r="D4657">
        <f t="shared" si="72"/>
        <v>-809722</v>
      </c>
    </row>
    <row r="4658" spans="1:6" hidden="1" x14ac:dyDescent="0.35">
      <c r="A4658" s="3" t="s">
        <v>22130</v>
      </c>
      <c r="B4658">
        <v>500000</v>
      </c>
      <c r="D4658">
        <f t="shared" si="72"/>
        <v>-500000</v>
      </c>
      <c r="E4658"/>
      <c r="F4658"/>
    </row>
    <row r="4659" spans="1:6" hidden="1" x14ac:dyDescent="0.35">
      <c r="A4659" s="3" t="s">
        <v>22135</v>
      </c>
      <c r="B4659">
        <v>990000</v>
      </c>
      <c r="D4659">
        <f t="shared" si="72"/>
        <v>-990000</v>
      </c>
      <c r="E4659"/>
      <c r="F4659"/>
    </row>
    <row r="4660" spans="1:6" hidden="1" x14ac:dyDescent="0.35">
      <c r="A4660" s="3" t="s">
        <v>22141</v>
      </c>
      <c r="B4660">
        <v>100000</v>
      </c>
      <c r="D4660">
        <f t="shared" si="72"/>
        <v>-100000</v>
      </c>
      <c r="E4660"/>
      <c r="F4660"/>
    </row>
    <row r="4661" spans="1:6" x14ac:dyDescent="0.35">
      <c r="A4661" s="3" t="s">
        <v>22146</v>
      </c>
      <c r="B4661">
        <v>500000</v>
      </c>
      <c r="C4661">
        <v>7098492</v>
      </c>
      <c r="D4661">
        <f t="shared" si="72"/>
        <v>6598492</v>
      </c>
    </row>
    <row r="4662" spans="1:6" hidden="1" x14ac:dyDescent="0.35">
      <c r="A4662" s="3" t="s">
        <v>22153</v>
      </c>
      <c r="D4662">
        <f t="shared" si="72"/>
        <v>0</v>
      </c>
      <c r="E4662"/>
      <c r="F4662"/>
    </row>
    <row r="4663" spans="1:6" x14ac:dyDescent="0.35">
      <c r="A4663" s="3" t="s">
        <v>22158</v>
      </c>
      <c r="B4663">
        <v>800000</v>
      </c>
      <c r="C4663">
        <v>4771000</v>
      </c>
      <c r="D4663">
        <f t="shared" si="72"/>
        <v>3971000</v>
      </c>
    </row>
    <row r="4664" spans="1:6" x14ac:dyDescent="0.35">
      <c r="A4664" s="3" t="s">
        <v>22163</v>
      </c>
      <c r="B4664">
        <v>800000</v>
      </c>
      <c r="C4664">
        <v>1001437</v>
      </c>
      <c r="D4664">
        <f t="shared" si="72"/>
        <v>201437</v>
      </c>
    </row>
    <row r="4665" spans="1:6" x14ac:dyDescent="0.35">
      <c r="A4665" s="3" t="s">
        <v>22168</v>
      </c>
      <c r="B4665">
        <v>800000</v>
      </c>
      <c r="C4665">
        <v>2073984</v>
      </c>
      <c r="D4665">
        <f t="shared" si="72"/>
        <v>1273984</v>
      </c>
    </row>
    <row r="4666" spans="1:6" hidden="1" x14ac:dyDescent="0.35">
      <c r="A4666" s="3" t="s">
        <v>22175</v>
      </c>
      <c r="C4666">
        <v>9950</v>
      </c>
      <c r="D4666">
        <f t="shared" si="72"/>
        <v>9950</v>
      </c>
      <c r="E4666"/>
      <c r="F4666"/>
    </row>
    <row r="4667" spans="1:6" hidden="1" x14ac:dyDescent="0.35">
      <c r="A4667" s="3" t="s">
        <v>22181</v>
      </c>
      <c r="B4667">
        <v>850000</v>
      </c>
      <c r="D4667">
        <f t="shared" si="72"/>
        <v>-850000</v>
      </c>
      <c r="E4667"/>
      <c r="F4667"/>
    </row>
    <row r="4668" spans="1:6" hidden="1" x14ac:dyDescent="0.35">
      <c r="A4668" s="3" t="s">
        <v>22188</v>
      </c>
      <c r="B4668">
        <v>800000</v>
      </c>
      <c r="D4668">
        <f t="shared" si="72"/>
        <v>-800000</v>
      </c>
      <c r="E4668"/>
      <c r="F4668"/>
    </row>
    <row r="4669" spans="1:6" x14ac:dyDescent="0.35">
      <c r="A4669" s="3" t="s">
        <v>22192</v>
      </c>
      <c r="B4669">
        <v>800000</v>
      </c>
      <c r="C4669">
        <v>144583</v>
      </c>
      <c r="D4669">
        <f t="shared" si="72"/>
        <v>-655417</v>
      </c>
    </row>
    <row r="4670" spans="1:6" hidden="1" x14ac:dyDescent="0.35">
      <c r="A4670" s="3" t="s">
        <v>22197</v>
      </c>
      <c r="B4670">
        <v>800000</v>
      </c>
      <c r="D4670">
        <f t="shared" si="72"/>
        <v>-800000</v>
      </c>
      <c r="E4670"/>
      <c r="F4670"/>
    </row>
    <row r="4671" spans="1:6" hidden="1" x14ac:dyDescent="0.35">
      <c r="A4671" s="3" t="s">
        <v>22201</v>
      </c>
      <c r="C4671">
        <v>58163</v>
      </c>
      <c r="D4671">
        <f t="shared" si="72"/>
        <v>58163</v>
      </c>
      <c r="E4671"/>
      <c r="F4671"/>
    </row>
    <row r="4672" spans="1:6" x14ac:dyDescent="0.35">
      <c r="A4672" s="3" t="s">
        <v>22207</v>
      </c>
      <c r="B4672">
        <v>600000</v>
      </c>
      <c r="C4672">
        <v>35688</v>
      </c>
      <c r="D4672">
        <f t="shared" si="72"/>
        <v>-564312</v>
      </c>
    </row>
    <row r="4673" spans="1:6" x14ac:dyDescent="0.35">
      <c r="A4673" s="3" t="s">
        <v>22211</v>
      </c>
      <c r="B4673">
        <v>800000</v>
      </c>
      <c r="C4673">
        <v>41709</v>
      </c>
      <c r="D4673">
        <f t="shared" si="72"/>
        <v>-758291</v>
      </c>
    </row>
    <row r="4674" spans="1:6" x14ac:dyDescent="0.35">
      <c r="A4674" s="3" t="s">
        <v>22218</v>
      </c>
      <c r="B4674">
        <v>780000</v>
      </c>
      <c r="C4674">
        <v>1310270</v>
      </c>
      <c r="D4674">
        <f t="shared" si="72"/>
        <v>530270</v>
      </c>
    </row>
    <row r="4675" spans="1:6" hidden="1" x14ac:dyDescent="0.35">
      <c r="A4675" s="3" t="s">
        <v>22225</v>
      </c>
      <c r="D4675">
        <f t="shared" si="72"/>
        <v>0</v>
      </c>
      <c r="E4675"/>
      <c r="F4675"/>
    </row>
    <row r="4676" spans="1:6" x14ac:dyDescent="0.35">
      <c r="A4676" s="3" t="s">
        <v>22229</v>
      </c>
      <c r="B4676">
        <v>777000</v>
      </c>
      <c r="C4676">
        <v>115000000</v>
      </c>
      <c r="D4676">
        <f t="shared" ref="D4676:D4739" si="73">C4676-B4676</f>
        <v>114223000</v>
      </c>
    </row>
    <row r="4677" spans="1:6" hidden="1" x14ac:dyDescent="0.35">
      <c r="A4677" s="3" t="s">
        <v>22235</v>
      </c>
      <c r="B4677">
        <v>750000</v>
      </c>
      <c r="D4677">
        <f t="shared" si="73"/>
        <v>-750000</v>
      </c>
      <c r="E4677"/>
      <c r="F4677"/>
    </row>
    <row r="4678" spans="1:6" x14ac:dyDescent="0.35">
      <c r="A4678" s="3" t="s">
        <v>22241</v>
      </c>
      <c r="B4678">
        <v>750000</v>
      </c>
      <c r="C4678">
        <v>5518918</v>
      </c>
      <c r="D4678">
        <f t="shared" si="73"/>
        <v>4768918</v>
      </c>
    </row>
    <row r="4679" spans="1:6" x14ac:dyDescent="0.35">
      <c r="A4679" s="3" t="s">
        <v>22244</v>
      </c>
      <c r="B4679">
        <v>750000</v>
      </c>
      <c r="C4679">
        <v>4007792</v>
      </c>
      <c r="D4679">
        <f t="shared" si="73"/>
        <v>3257792</v>
      </c>
    </row>
    <row r="4680" spans="1:6" hidden="1" x14ac:dyDescent="0.35">
      <c r="A4680" s="3" t="s">
        <v>22248</v>
      </c>
      <c r="C4680">
        <v>7705974</v>
      </c>
      <c r="D4680">
        <f t="shared" si="73"/>
        <v>7705974</v>
      </c>
      <c r="E4680"/>
      <c r="F4680"/>
    </row>
    <row r="4681" spans="1:6" x14ac:dyDescent="0.35">
      <c r="A4681" s="3" t="s">
        <v>22253</v>
      </c>
      <c r="B4681">
        <v>500000</v>
      </c>
      <c r="C4681">
        <v>26297</v>
      </c>
      <c r="D4681">
        <f t="shared" si="73"/>
        <v>-473703</v>
      </c>
    </row>
    <row r="4682" spans="1:6" x14ac:dyDescent="0.35">
      <c r="A4682" s="3" t="s">
        <v>22257</v>
      </c>
      <c r="B4682">
        <v>750000</v>
      </c>
      <c r="C4682">
        <v>77501</v>
      </c>
      <c r="D4682">
        <f t="shared" si="73"/>
        <v>-672499</v>
      </c>
    </row>
    <row r="4683" spans="1:6" x14ac:dyDescent="0.35">
      <c r="A4683" s="3" t="s">
        <v>12404</v>
      </c>
      <c r="B4683">
        <v>16000000</v>
      </c>
      <c r="C4683">
        <v>42638165</v>
      </c>
      <c r="D4683">
        <f t="shared" si="73"/>
        <v>26638165</v>
      </c>
    </row>
    <row r="4684" spans="1:6" hidden="1" x14ac:dyDescent="0.35">
      <c r="A4684" s="3" t="s">
        <v>22262</v>
      </c>
      <c r="B4684">
        <v>750000</v>
      </c>
      <c r="D4684">
        <f t="shared" si="73"/>
        <v>-750000</v>
      </c>
      <c r="E4684"/>
      <c r="F4684"/>
    </row>
    <row r="4685" spans="1:6" x14ac:dyDescent="0.35">
      <c r="A4685" s="3" t="s">
        <v>22268</v>
      </c>
      <c r="B4685">
        <v>750000</v>
      </c>
      <c r="C4685">
        <v>47329</v>
      </c>
      <c r="D4685">
        <f t="shared" si="73"/>
        <v>-702671</v>
      </c>
    </row>
    <row r="4686" spans="1:6" x14ac:dyDescent="0.35">
      <c r="A4686" s="3" t="s">
        <v>22274</v>
      </c>
      <c r="B4686">
        <v>900000</v>
      </c>
      <c r="C4686">
        <v>18378</v>
      </c>
      <c r="D4686">
        <f t="shared" si="73"/>
        <v>-881622</v>
      </c>
    </row>
    <row r="4687" spans="1:6" hidden="1" x14ac:dyDescent="0.35">
      <c r="A4687" s="3" t="s">
        <v>22277</v>
      </c>
      <c r="B4687">
        <v>750000</v>
      </c>
      <c r="D4687">
        <f t="shared" si="73"/>
        <v>-750000</v>
      </c>
      <c r="E4687"/>
      <c r="F4687"/>
    </row>
    <row r="4688" spans="1:6" hidden="1" x14ac:dyDescent="0.35">
      <c r="A4688" s="3" t="s">
        <v>22283</v>
      </c>
      <c r="B4688">
        <v>750000</v>
      </c>
      <c r="D4688">
        <f t="shared" si="73"/>
        <v>-750000</v>
      </c>
      <c r="E4688"/>
      <c r="F4688"/>
    </row>
    <row r="4689" spans="1:6" hidden="1" x14ac:dyDescent="0.35">
      <c r="A4689" s="3" t="s">
        <v>22288</v>
      </c>
      <c r="B4689">
        <v>750000</v>
      </c>
      <c r="D4689">
        <f t="shared" si="73"/>
        <v>-750000</v>
      </c>
      <c r="E4689"/>
      <c r="F4689"/>
    </row>
    <row r="4690" spans="1:6" x14ac:dyDescent="0.35">
      <c r="A4690" s="3" t="s">
        <v>22295</v>
      </c>
      <c r="B4690">
        <v>700000</v>
      </c>
      <c r="C4690">
        <v>7830611</v>
      </c>
      <c r="D4690">
        <f t="shared" si="73"/>
        <v>7130611</v>
      </c>
    </row>
    <row r="4691" spans="1:6" hidden="1" x14ac:dyDescent="0.35">
      <c r="A4691" s="3" t="s">
        <v>22302</v>
      </c>
      <c r="C4691">
        <v>3278611</v>
      </c>
      <c r="D4691">
        <f t="shared" si="73"/>
        <v>3278611</v>
      </c>
      <c r="E4691"/>
      <c r="F4691"/>
    </row>
    <row r="4692" spans="1:6" hidden="1" x14ac:dyDescent="0.35">
      <c r="A4692" s="3" t="s">
        <v>22306</v>
      </c>
      <c r="D4692">
        <f t="shared" si="73"/>
        <v>0</v>
      </c>
      <c r="E4692"/>
      <c r="F4692"/>
    </row>
    <row r="4693" spans="1:6" x14ac:dyDescent="0.35">
      <c r="A4693" s="3" t="s">
        <v>22309</v>
      </c>
      <c r="B4693">
        <v>700000</v>
      </c>
      <c r="C4693">
        <v>1141829</v>
      </c>
      <c r="D4693">
        <f t="shared" si="73"/>
        <v>441829</v>
      </c>
    </row>
    <row r="4694" spans="1:6" hidden="1" x14ac:dyDescent="0.35">
      <c r="A4694" s="3" t="s">
        <v>22316</v>
      </c>
      <c r="B4694">
        <v>1000000</v>
      </c>
      <c r="D4694">
        <f t="shared" si="73"/>
        <v>-1000000</v>
      </c>
      <c r="E4694"/>
      <c r="F4694"/>
    </row>
    <row r="4695" spans="1:6" hidden="1" x14ac:dyDescent="0.35">
      <c r="A4695" s="3" t="s">
        <v>22321</v>
      </c>
      <c r="D4695">
        <f t="shared" si="73"/>
        <v>0</v>
      </c>
      <c r="E4695"/>
      <c r="F4695"/>
    </row>
    <row r="4696" spans="1:6" x14ac:dyDescent="0.35">
      <c r="A4696" s="3" t="s">
        <v>209</v>
      </c>
      <c r="B4696">
        <v>207000000</v>
      </c>
      <c r="C4696">
        <v>218051260</v>
      </c>
      <c r="D4696">
        <f t="shared" si="73"/>
        <v>11051260</v>
      </c>
    </row>
    <row r="4697" spans="1:6" x14ac:dyDescent="0.35">
      <c r="A4697" s="3" t="s">
        <v>7469</v>
      </c>
      <c r="B4697">
        <v>30000000</v>
      </c>
      <c r="C4697">
        <v>32048809</v>
      </c>
      <c r="D4697">
        <f t="shared" si="73"/>
        <v>2048809</v>
      </c>
    </row>
    <row r="4698" spans="1:6" x14ac:dyDescent="0.35">
      <c r="A4698" s="3" t="s">
        <v>22325</v>
      </c>
      <c r="B4698">
        <v>700000</v>
      </c>
      <c r="C4698">
        <v>2694973</v>
      </c>
      <c r="D4698">
        <f t="shared" si="73"/>
        <v>1994973</v>
      </c>
    </row>
    <row r="4699" spans="1:6" x14ac:dyDescent="0.35">
      <c r="A4699" s="3" t="s">
        <v>22331</v>
      </c>
      <c r="B4699">
        <v>700000</v>
      </c>
      <c r="C4699">
        <v>10508</v>
      </c>
      <c r="D4699">
        <f t="shared" si="73"/>
        <v>-689492</v>
      </c>
    </row>
    <row r="4700" spans="1:6" x14ac:dyDescent="0.35">
      <c r="A4700" s="3" t="s">
        <v>22337</v>
      </c>
      <c r="B4700">
        <v>650000</v>
      </c>
      <c r="C4700">
        <v>2301777</v>
      </c>
      <c r="D4700">
        <f t="shared" si="73"/>
        <v>1651777</v>
      </c>
    </row>
    <row r="4701" spans="1:6" hidden="1" x14ac:dyDescent="0.35">
      <c r="A4701" s="3" t="s">
        <v>22343</v>
      </c>
      <c r="B4701">
        <v>750000</v>
      </c>
      <c r="D4701">
        <f t="shared" si="73"/>
        <v>-750000</v>
      </c>
      <c r="E4701"/>
      <c r="F4701"/>
    </row>
    <row r="4702" spans="1:6" hidden="1" x14ac:dyDescent="0.35">
      <c r="A4702" s="3" t="s">
        <v>22350</v>
      </c>
      <c r="C4702">
        <v>169719</v>
      </c>
      <c r="D4702">
        <f t="shared" si="73"/>
        <v>169719</v>
      </c>
      <c r="E4702"/>
      <c r="F4702"/>
    </row>
    <row r="4703" spans="1:6" hidden="1" x14ac:dyDescent="0.35">
      <c r="A4703" s="3" t="s">
        <v>22355</v>
      </c>
      <c r="B4703">
        <v>400000</v>
      </c>
      <c r="D4703">
        <f t="shared" si="73"/>
        <v>-400000</v>
      </c>
      <c r="E4703"/>
      <c r="F4703"/>
    </row>
    <row r="4704" spans="1:6" hidden="1" x14ac:dyDescent="0.35">
      <c r="A4704" s="3" t="s">
        <v>22360</v>
      </c>
      <c r="B4704">
        <v>650000</v>
      </c>
      <c r="D4704">
        <f t="shared" si="73"/>
        <v>-650000</v>
      </c>
      <c r="E4704"/>
      <c r="F4704"/>
    </row>
    <row r="4705" spans="1:6" hidden="1" x14ac:dyDescent="0.35">
      <c r="A4705" s="3" t="s">
        <v>22365</v>
      </c>
      <c r="B4705">
        <v>650000</v>
      </c>
      <c r="D4705">
        <f t="shared" si="73"/>
        <v>-650000</v>
      </c>
      <c r="E4705"/>
      <c r="F4705"/>
    </row>
    <row r="4706" spans="1:6" hidden="1" x14ac:dyDescent="0.35">
      <c r="A4706" s="3" t="s">
        <v>22371</v>
      </c>
      <c r="B4706">
        <v>625000</v>
      </c>
      <c r="D4706">
        <f t="shared" si="73"/>
        <v>-625000</v>
      </c>
      <c r="E4706"/>
      <c r="F4706"/>
    </row>
    <row r="4707" spans="1:6" hidden="1" x14ac:dyDescent="0.35">
      <c r="A4707" s="3" t="s">
        <v>22375</v>
      </c>
      <c r="B4707">
        <v>700000</v>
      </c>
      <c r="D4707">
        <f t="shared" si="73"/>
        <v>-700000</v>
      </c>
      <c r="E4707"/>
      <c r="F4707"/>
    </row>
    <row r="4708" spans="1:6" x14ac:dyDescent="0.35">
      <c r="A4708" s="3" t="s">
        <v>22381</v>
      </c>
      <c r="B4708">
        <v>609000</v>
      </c>
      <c r="C4708">
        <v>3000000</v>
      </c>
      <c r="D4708">
        <f t="shared" si="73"/>
        <v>2391000</v>
      </c>
    </row>
    <row r="4709" spans="1:6" x14ac:dyDescent="0.35">
      <c r="A4709" s="3" t="s">
        <v>22388</v>
      </c>
      <c r="B4709">
        <v>60000</v>
      </c>
      <c r="C4709">
        <v>140530114</v>
      </c>
      <c r="D4709">
        <f t="shared" si="73"/>
        <v>140470114</v>
      </c>
    </row>
    <row r="4710" spans="1:6" x14ac:dyDescent="0.35">
      <c r="A4710" s="3" t="s">
        <v>22396</v>
      </c>
      <c r="B4710">
        <v>600000</v>
      </c>
      <c r="C4710">
        <v>13300000</v>
      </c>
      <c r="D4710">
        <f t="shared" si="73"/>
        <v>12700000</v>
      </c>
    </row>
    <row r="4711" spans="1:6" hidden="1" x14ac:dyDescent="0.35">
      <c r="A4711" s="3" t="s">
        <v>22401</v>
      </c>
      <c r="B4711">
        <v>650000</v>
      </c>
      <c r="D4711">
        <f t="shared" si="73"/>
        <v>-650000</v>
      </c>
      <c r="E4711"/>
      <c r="F4711"/>
    </row>
    <row r="4712" spans="1:6" x14ac:dyDescent="0.35">
      <c r="A4712" s="3" t="s">
        <v>22406</v>
      </c>
      <c r="B4712">
        <v>600000</v>
      </c>
      <c r="C4712">
        <v>171988</v>
      </c>
      <c r="D4712">
        <f t="shared" si="73"/>
        <v>-428012</v>
      </c>
    </row>
    <row r="4713" spans="1:6" x14ac:dyDescent="0.35">
      <c r="A4713" s="3" t="s">
        <v>22413</v>
      </c>
      <c r="B4713">
        <v>600000</v>
      </c>
      <c r="C4713">
        <v>23616</v>
      </c>
      <c r="D4713">
        <f t="shared" si="73"/>
        <v>-576384</v>
      </c>
    </row>
    <row r="4714" spans="1:6" x14ac:dyDescent="0.35">
      <c r="A4714" s="3" t="s">
        <v>22417</v>
      </c>
      <c r="B4714">
        <v>600000</v>
      </c>
      <c r="C4714">
        <v>13493</v>
      </c>
      <c r="D4714">
        <f t="shared" si="73"/>
        <v>-586507</v>
      </c>
    </row>
    <row r="4715" spans="1:6" hidden="1" x14ac:dyDescent="0.35">
      <c r="A4715" s="3" t="s">
        <v>22423</v>
      </c>
      <c r="C4715">
        <v>79043</v>
      </c>
      <c r="D4715">
        <f t="shared" si="73"/>
        <v>79043</v>
      </c>
      <c r="E4715"/>
      <c r="F4715"/>
    </row>
    <row r="4716" spans="1:6" hidden="1" x14ac:dyDescent="0.35">
      <c r="A4716" s="3" t="s">
        <v>22429</v>
      </c>
      <c r="B4716">
        <v>400000</v>
      </c>
      <c r="D4716">
        <f t="shared" si="73"/>
        <v>-400000</v>
      </c>
      <c r="E4716"/>
      <c r="F4716"/>
    </row>
    <row r="4717" spans="1:6" hidden="1" x14ac:dyDescent="0.35">
      <c r="A4717" s="3" t="s">
        <v>22435</v>
      </c>
      <c r="B4717">
        <v>750000</v>
      </c>
      <c r="D4717">
        <f t="shared" si="73"/>
        <v>-750000</v>
      </c>
      <c r="E4717"/>
      <c r="F4717"/>
    </row>
    <row r="4718" spans="1:6" hidden="1" x14ac:dyDescent="0.35">
      <c r="A4718" s="3" t="s">
        <v>22440</v>
      </c>
      <c r="B4718">
        <v>600000</v>
      </c>
      <c r="D4718">
        <f t="shared" si="73"/>
        <v>-600000</v>
      </c>
      <c r="E4718"/>
      <c r="F4718"/>
    </row>
    <row r="4719" spans="1:6" hidden="1" x14ac:dyDescent="0.35">
      <c r="A4719" s="3" t="s">
        <v>22446</v>
      </c>
      <c r="D4719">
        <f t="shared" si="73"/>
        <v>0</v>
      </c>
      <c r="E4719"/>
      <c r="F4719"/>
    </row>
    <row r="4720" spans="1:6" hidden="1" x14ac:dyDescent="0.35">
      <c r="A4720" s="3" t="s">
        <v>22451</v>
      </c>
      <c r="B4720">
        <v>600000</v>
      </c>
      <c r="D4720">
        <f t="shared" si="73"/>
        <v>-600000</v>
      </c>
      <c r="E4720"/>
      <c r="F4720"/>
    </row>
    <row r="4721" spans="1:6" x14ac:dyDescent="0.35">
      <c r="A4721" s="3" t="s">
        <v>22456</v>
      </c>
      <c r="B4721">
        <v>560000</v>
      </c>
      <c r="C4721">
        <v>515005</v>
      </c>
      <c r="D4721">
        <f t="shared" si="73"/>
        <v>-44995</v>
      </c>
    </row>
    <row r="4722" spans="1:6" x14ac:dyDescent="0.35">
      <c r="A4722" s="3" t="s">
        <v>22461</v>
      </c>
      <c r="B4722">
        <v>560000</v>
      </c>
      <c r="C4722">
        <v>2245</v>
      </c>
      <c r="D4722">
        <f t="shared" si="73"/>
        <v>-557755</v>
      </c>
    </row>
    <row r="4723" spans="1:6" hidden="1" x14ac:dyDescent="0.35">
      <c r="A4723" s="3" t="s">
        <v>22465</v>
      </c>
      <c r="B4723">
        <v>550000</v>
      </c>
      <c r="D4723">
        <f t="shared" si="73"/>
        <v>-550000</v>
      </c>
      <c r="E4723"/>
      <c r="F4723"/>
    </row>
    <row r="4724" spans="1:6" hidden="1" x14ac:dyDescent="0.35">
      <c r="A4724" s="3" t="s">
        <v>22471</v>
      </c>
      <c r="B4724">
        <v>500000</v>
      </c>
      <c r="D4724">
        <f t="shared" si="73"/>
        <v>-500000</v>
      </c>
      <c r="E4724"/>
      <c r="F4724"/>
    </row>
    <row r="4725" spans="1:6" x14ac:dyDescent="0.35">
      <c r="A4725" s="3" t="s">
        <v>22478</v>
      </c>
      <c r="B4725">
        <v>500000</v>
      </c>
      <c r="C4725">
        <v>33451479</v>
      </c>
      <c r="D4725">
        <f t="shared" si="73"/>
        <v>32951479</v>
      </c>
    </row>
    <row r="4726" spans="1:6" hidden="1" x14ac:dyDescent="0.35">
      <c r="A4726" s="3" t="s">
        <v>22486</v>
      </c>
      <c r="B4726">
        <v>550000</v>
      </c>
      <c r="D4726">
        <f t="shared" si="73"/>
        <v>-550000</v>
      </c>
      <c r="E4726"/>
      <c r="F4726"/>
    </row>
    <row r="4727" spans="1:6" x14ac:dyDescent="0.35">
      <c r="A4727" s="3" t="s">
        <v>22494</v>
      </c>
      <c r="B4727">
        <v>500000</v>
      </c>
      <c r="C4727">
        <v>39552600</v>
      </c>
      <c r="D4727">
        <f t="shared" si="73"/>
        <v>39052600</v>
      </c>
    </row>
    <row r="4728" spans="1:6" x14ac:dyDescent="0.35">
      <c r="A4728" s="3" t="s">
        <v>22501</v>
      </c>
      <c r="B4728">
        <v>500000</v>
      </c>
      <c r="C4728">
        <v>30500882</v>
      </c>
      <c r="D4728">
        <f t="shared" si="73"/>
        <v>30000882</v>
      </c>
    </row>
    <row r="4729" spans="1:6" hidden="1" x14ac:dyDescent="0.35">
      <c r="A4729" s="3" t="s">
        <v>22505</v>
      </c>
      <c r="D4729">
        <f t="shared" si="73"/>
        <v>0</v>
      </c>
      <c r="E4729"/>
      <c r="F4729"/>
    </row>
    <row r="4730" spans="1:6" x14ac:dyDescent="0.35">
      <c r="A4730" s="3" t="s">
        <v>22510</v>
      </c>
      <c r="B4730">
        <v>500000</v>
      </c>
      <c r="C4730">
        <v>17000000</v>
      </c>
      <c r="D4730">
        <f t="shared" si="73"/>
        <v>16500000</v>
      </c>
    </row>
    <row r="4731" spans="1:6" hidden="1" x14ac:dyDescent="0.35">
      <c r="A4731" s="3" t="s">
        <v>22518</v>
      </c>
      <c r="C4731">
        <v>8044906</v>
      </c>
      <c r="D4731">
        <f t="shared" si="73"/>
        <v>8044906</v>
      </c>
      <c r="E4731"/>
      <c r="F4731"/>
    </row>
    <row r="4732" spans="1:6" x14ac:dyDescent="0.35">
      <c r="A4732" s="3" t="s">
        <v>22522</v>
      </c>
      <c r="B4732">
        <v>500000</v>
      </c>
      <c r="C4732">
        <v>5739376</v>
      </c>
      <c r="D4732">
        <f t="shared" si="73"/>
        <v>5239376</v>
      </c>
    </row>
    <row r="4733" spans="1:6" x14ac:dyDescent="0.35">
      <c r="A4733" s="3" t="s">
        <v>22526</v>
      </c>
      <c r="B4733">
        <v>1000000</v>
      </c>
      <c r="C4733">
        <v>3773863</v>
      </c>
      <c r="D4733">
        <f t="shared" si="73"/>
        <v>2773863</v>
      </c>
    </row>
    <row r="4734" spans="1:6" hidden="1" x14ac:dyDescent="0.35">
      <c r="A4734" s="3" t="s">
        <v>22531</v>
      </c>
      <c r="C4734">
        <v>3117666</v>
      </c>
      <c r="D4734">
        <f t="shared" si="73"/>
        <v>3117666</v>
      </c>
      <c r="E4734"/>
      <c r="F4734"/>
    </row>
    <row r="4735" spans="1:6" x14ac:dyDescent="0.35">
      <c r="A4735" s="3" t="s">
        <v>22539</v>
      </c>
      <c r="B4735">
        <v>500000</v>
      </c>
      <c r="C4735">
        <v>2047570</v>
      </c>
      <c r="D4735">
        <f t="shared" si="73"/>
        <v>1547570</v>
      </c>
    </row>
    <row r="4736" spans="1:6" x14ac:dyDescent="0.35">
      <c r="A4736" s="3" t="s">
        <v>22545</v>
      </c>
      <c r="B4736">
        <v>500000</v>
      </c>
      <c r="C4736">
        <v>1250798</v>
      </c>
      <c r="D4736">
        <f t="shared" si="73"/>
        <v>750798</v>
      </c>
    </row>
    <row r="4737" spans="1:6" x14ac:dyDescent="0.35">
      <c r="A4737" s="3" t="s">
        <v>22552</v>
      </c>
      <c r="B4737">
        <v>46000</v>
      </c>
      <c r="C4737">
        <v>1127331</v>
      </c>
      <c r="D4737">
        <f t="shared" si="73"/>
        <v>1081331</v>
      </c>
    </row>
    <row r="4738" spans="1:6" x14ac:dyDescent="0.35">
      <c r="A4738" s="3" t="s">
        <v>22559</v>
      </c>
      <c r="B4738">
        <v>500000</v>
      </c>
      <c r="C4738">
        <v>906666</v>
      </c>
      <c r="D4738">
        <f t="shared" si="73"/>
        <v>406666</v>
      </c>
    </row>
    <row r="4739" spans="1:6" x14ac:dyDescent="0.35">
      <c r="A4739" s="3" t="s">
        <v>22565</v>
      </c>
      <c r="B4739">
        <v>500000</v>
      </c>
      <c r="C4739">
        <v>1114943</v>
      </c>
      <c r="D4739">
        <f t="shared" si="73"/>
        <v>614943</v>
      </c>
    </row>
    <row r="4740" spans="1:6" x14ac:dyDescent="0.35">
      <c r="A4740" s="3" t="s">
        <v>22570</v>
      </c>
      <c r="B4740">
        <v>500000</v>
      </c>
      <c r="C4740">
        <v>1111615</v>
      </c>
      <c r="D4740">
        <f t="shared" ref="D4740:D4803" si="74">C4740-B4740</f>
        <v>611615</v>
      </c>
    </row>
    <row r="4741" spans="1:6" x14ac:dyDescent="0.35">
      <c r="A4741" s="3" t="s">
        <v>22575</v>
      </c>
      <c r="B4741">
        <v>500000</v>
      </c>
      <c r="C4741">
        <v>985341</v>
      </c>
      <c r="D4741">
        <f t="shared" si="74"/>
        <v>485341</v>
      </c>
    </row>
    <row r="4742" spans="1:6" x14ac:dyDescent="0.35">
      <c r="A4742" s="3" t="s">
        <v>22579</v>
      </c>
      <c r="B4742">
        <v>500000</v>
      </c>
      <c r="C4742">
        <v>603943</v>
      </c>
      <c r="D4742">
        <f t="shared" si="74"/>
        <v>103943</v>
      </c>
    </row>
    <row r="4743" spans="1:6" x14ac:dyDescent="0.35">
      <c r="A4743" s="3" t="s">
        <v>22582</v>
      </c>
      <c r="B4743">
        <v>500000</v>
      </c>
      <c r="C4743">
        <v>334041</v>
      </c>
      <c r="D4743">
        <f t="shared" si="74"/>
        <v>-165959</v>
      </c>
    </row>
    <row r="4744" spans="1:6" x14ac:dyDescent="0.35">
      <c r="A4744" s="3" t="s">
        <v>22586</v>
      </c>
      <c r="B4744">
        <v>500000</v>
      </c>
      <c r="C4744">
        <v>295468</v>
      </c>
      <c r="D4744">
        <f t="shared" si="74"/>
        <v>-204532</v>
      </c>
    </row>
    <row r="4745" spans="1:6" x14ac:dyDescent="0.35">
      <c r="A4745" s="3" t="s">
        <v>22590</v>
      </c>
      <c r="B4745">
        <v>500000</v>
      </c>
      <c r="C4745">
        <v>243347</v>
      </c>
      <c r="D4745">
        <f t="shared" si="74"/>
        <v>-256653</v>
      </c>
    </row>
    <row r="4746" spans="1:6" x14ac:dyDescent="0.35">
      <c r="A4746" s="3" t="s">
        <v>22593</v>
      </c>
      <c r="B4746">
        <v>500000</v>
      </c>
      <c r="C4746">
        <v>154077</v>
      </c>
      <c r="D4746">
        <f t="shared" si="74"/>
        <v>-345923</v>
      </c>
    </row>
    <row r="4747" spans="1:6" hidden="1" x14ac:dyDescent="0.35">
      <c r="A4747" s="3" t="s">
        <v>22597</v>
      </c>
      <c r="C4747">
        <v>342936</v>
      </c>
      <c r="D4747">
        <f t="shared" si="74"/>
        <v>342936</v>
      </c>
      <c r="E4747"/>
      <c r="F4747"/>
    </row>
    <row r="4748" spans="1:6" x14ac:dyDescent="0.35">
      <c r="A4748" s="3" t="s">
        <v>22602</v>
      </c>
      <c r="B4748">
        <v>500000</v>
      </c>
      <c r="C4748">
        <v>151389</v>
      </c>
      <c r="D4748">
        <f t="shared" si="74"/>
        <v>-348611</v>
      </c>
    </row>
    <row r="4749" spans="1:6" x14ac:dyDescent="0.35">
      <c r="A4749" s="3" t="s">
        <v>22608</v>
      </c>
      <c r="B4749">
        <v>2000000</v>
      </c>
      <c r="C4749">
        <v>269061</v>
      </c>
      <c r="D4749">
        <f t="shared" si="74"/>
        <v>-1730939</v>
      </c>
    </row>
    <row r="4750" spans="1:6" x14ac:dyDescent="0.35">
      <c r="A4750" s="3" t="s">
        <v>22615</v>
      </c>
      <c r="B4750">
        <v>500000</v>
      </c>
      <c r="C4750">
        <v>133778</v>
      </c>
      <c r="D4750">
        <f t="shared" si="74"/>
        <v>-366222</v>
      </c>
    </row>
    <row r="4751" spans="1:6" hidden="1" x14ac:dyDescent="0.35">
      <c r="A4751" s="3" t="s">
        <v>22621</v>
      </c>
      <c r="B4751">
        <v>500000</v>
      </c>
      <c r="D4751">
        <f t="shared" si="74"/>
        <v>-500000</v>
      </c>
      <c r="E4751"/>
      <c r="F4751"/>
    </row>
    <row r="4752" spans="1:6" x14ac:dyDescent="0.35">
      <c r="A4752" s="3" t="s">
        <v>22626</v>
      </c>
      <c r="B4752">
        <v>500000</v>
      </c>
      <c r="C4752">
        <v>52850</v>
      </c>
      <c r="D4752">
        <f t="shared" si="74"/>
        <v>-447150</v>
      </c>
    </row>
    <row r="4753" spans="1:6" x14ac:dyDescent="0.35">
      <c r="A4753" s="3" t="s">
        <v>22631</v>
      </c>
      <c r="B4753">
        <v>500000</v>
      </c>
      <c r="C4753">
        <v>98017</v>
      </c>
      <c r="D4753">
        <f t="shared" si="74"/>
        <v>-401983</v>
      </c>
    </row>
    <row r="4754" spans="1:6" x14ac:dyDescent="0.35">
      <c r="A4754" s="3" t="s">
        <v>1179</v>
      </c>
      <c r="B4754">
        <v>135000000</v>
      </c>
      <c r="C4754">
        <v>177343675</v>
      </c>
      <c r="D4754">
        <f t="shared" si="74"/>
        <v>42343675</v>
      </c>
    </row>
    <row r="4755" spans="1:6" x14ac:dyDescent="0.35">
      <c r="A4755" s="3" t="s">
        <v>22637</v>
      </c>
      <c r="B4755">
        <v>500000</v>
      </c>
      <c r="C4755">
        <v>31937</v>
      </c>
      <c r="D4755">
        <f t="shared" si="74"/>
        <v>-468063</v>
      </c>
    </row>
    <row r="4756" spans="1:6" x14ac:dyDescent="0.35">
      <c r="A4756" s="3" t="s">
        <v>22642</v>
      </c>
      <c r="B4756">
        <v>500000</v>
      </c>
      <c r="C4756">
        <v>13134</v>
      </c>
      <c r="D4756">
        <f t="shared" si="74"/>
        <v>-486866</v>
      </c>
    </row>
    <row r="4757" spans="1:6" x14ac:dyDescent="0.35">
      <c r="A4757" s="3" t="s">
        <v>22647</v>
      </c>
      <c r="B4757">
        <v>500000</v>
      </c>
      <c r="C4757">
        <v>237301</v>
      </c>
      <c r="D4757">
        <f t="shared" si="74"/>
        <v>-262699</v>
      </c>
    </row>
    <row r="4758" spans="1:6" hidden="1" x14ac:dyDescent="0.35">
      <c r="A4758" s="3" t="s">
        <v>22652</v>
      </c>
      <c r="D4758">
        <f t="shared" si="74"/>
        <v>0</v>
      </c>
      <c r="E4758"/>
      <c r="F4758"/>
    </row>
    <row r="4759" spans="1:6" x14ac:dyDescent="0.35">
      <c r="A4759" s="3" t="s">
        <v>22656</v>
      </c>
      <c r="B4759">
        <v>500000</v>
      </c>
      <c r="C4759">
        <v>12055</v>
      </c>
      <c r="D4759">
        <f t="shared" si="74"/>
        <v>-487945</v>
      </c>
    </row>
    <row r="4760" spans="1:6" x14ac:dyDescent="0.35">
      <c r="A4760" s="3" t="s">
        <v>22661</v>
      </c>
      <c r="B4760">
        <v>500000</v>
      </c>
      <c r="C4760">
        <v>1332</v>
      </c>
      <c r="D4760">
        <f t="shared" si="74"/>
        <v>-498668</v>
      </c>
    </row>
    <row r="4761" spans="1:6" hidden="1" x14ac:dyDescent="0.35">
      <c r="A4761" s="3" t="s">
        <v>22665</v>
      </c>
      <c r="B4761">
        <v>3000000</v>
      </c>
      <c r="D4761">
        <f t="shared" si="74"/>
        <v>-3000000</v>
      </c>
      <c r="E4761"/>
      <c r="F4761"/>
    </row>
    <row r="4762" spans="1:6" hidden="1" x14ac:dyDescent="0.35">
      <c r="A4762" s="3" t="s">
        <v>22672</v>
      </c>
      <c r="B4762">
        <v>500000</v>
      </c>
      <c r="D4762">
        <f t="shared" si="74"/>
        <v>-500000</v>
      </c>
      <c r="E4762"/>
      <c r="F4762"/>
    </row>
    <row r="4763" spans="1:6" hidden="1" x14ac:dyDescent="0.35">
      <c r="A4763" s="3" t="s">
        <v>22676</v>
      </c>
      <c r="B4763">
        <v>100000</v>
      </c>
      <c r="D4763">
        <f t="shared" si="74"/>
        <v>-100000</v>
      </c>
      <c r="E4763"/>
      <c r="F4763"/>
    </row>
    <row r="4764" spans="1:6" hidden="1" x14ac:dyDescent="0.35">
      <c r="A4764" s="3" t="s">
        <v>22679</v>
      </c>
      <c r="C4764">
        <v>316842</v>
      </c>
      <c r="D4764">
        <f t="shared" si="74"/>
        <v>316842</v>
      </c>
      <c r="E4764"/>
      <c r="F4764"/>
    </row>
    <row r="4765" spans="1:6" hidden="1" x14ac:dyDescent="0.35">
      <c r="A4765" s="3" t="s">
        <v>22685</v>
      </c>
      <c r="B4765">
        <v>500000</v>
      </c>
      <c r="D4765">
        <f t="shared" si="74"/>
        <v>-500000</v>
      </c>
      <c r="E4765"/>
      <c r="F4765"/>
    </row>
    <row r="4766" spans="1:6" hidden="1" x14ac:dyDescent="0.35">
      <c r="A4766" s="3" t="s">
        <v>22690</v>
      </c>
      <c r="B4766">
        <v>500000</v>
      </c>
      <c r="D4766">
        <f t="shared" si="74"/>
        <v>-500000</v>
      </c>
      <c r="E4766"/>
      <c r="F4766"/>
    </row>
    <row r="4767" spans="1:6" hidden="1" x14ac:dyDescent="0.35">
      <c r="A4767" s="3" t="s">
        <v>22693</v>
      </c>
      <c r="D4767">
        <f t="shared" si="74"/>
        <v>0</v>
      </c>
      <c r="E4767"/>
      <c r="F4767"/>
    </row>
    <row r="4768" spans="1:6" hidden="1" x14ac:dyDescent="0.35">
      <c r="A4768" s="3" t="s">
        <v>22699</v>
      </c>
      <c r="B4768">
        <v>500000</v>
      </c>
      <c r="D4768">
        <f t="shared" si="74"/>
        <v>-500000</v>
      </c>
      <c r="E4768"/>
      <c r="F4768"/>
    </row>
    <row r="4769" spans="1:6" hidden="1" x14ac:dyDescent="0.35">
      <c r="A4769" s="3" t="s">
        <v>22705</v>
      </c>
      <c r="D4769">
        <f t="shared" si="74"/>
        <v>0</v>
      </c>
      <c r="E4769"/>
      <c r="F4769"/>
    </row>
    <row r="4770" spans="1:6" hidden="1" x14ac:dyDescent="0.35">
      <c r="A4770" s="3" t="s">
        <v>22709</v>
      </c>
      <c r="D4770">
        <f t="shared" si="74"/>
        <v>0</v>
      </c>
      <c r="E4770"/>
      <c r="F4770"/>
    </row>
    <row r="4771" spans="1:6" x14ac:dyDescent="0.35">
      <c r="A4771" s="3" t="s">
        <v>14089</v>
      </c>
      <c r="B4771">
        <v>12000000</v>
      </c>
      <c r="C4771">
        <v>37188667</v>
      </c>
      <c r="D4771">
        <f t="shared" si="74"/>
        <v>25188667</v>
      </c>
    </row>
    <row r="4772" spans="1:6" hidden="1" x14ac:dyDescent="0.35">
      <c r="A4772" s="3" t="s">
        <v>22714</v>
      </c>
      <c r="B4772">
        <v>500000</v>
      </c>
      <c r="D4772">
        <f t="shared" si="74"/>
        <v>-500000</v>
      </c>
      <c r="E4772"/>
      <c r="F4772"/>
    </row>
    <row r="4773" spans="1:6" hidden="1" x14ac:dyDescent="0.35">
      <c r="A4773" s="3" t="s">
        <v>22720</v>
      </c>
      <c r="B4773">
        <v>500000</v>
      </c>
      <c r="D4773">
        <f t="shared" si="74"/>
        <v>-500000</v>
      </c>
      <c r="E4773"/>
      <c r="F4773"/>
    </row>
    <row r="4774" spans="1:6" hidden="1" x14ac:dyDescent="0.35">
      <c r="A4774" s="3" t="s">
        <v>22726</v>
      </c>
      <c r="B4774">
        <v>150000</v>
      </c>
      <c r="D4774">
        <f t="shared" si="74"/>
        <v>-150000</v>
      </c>
      <c r="E4774"/>
      <c r="F4774"/>
    </row>
    <row r="4775" spans="1:6" hidden="1" x14ac:dyDescent="0.35">
      <c r="A4775" s="3" t="s">
        <v>22731</v>
      </c>
      <c r="B4775">
        <v>500000</v>
      </c>
      <c r="D4775">
        <f t="shared" si="74"/>
        <v>-500000</v>
      </c>
      <c r="E4775"/>
      <c r="F4775"/>
    </row>
    <row r="4776" spans="1:6" hidden="1" x14ac:dyDescent="0.35">
      <c r="A4776" s="3" t="s">
        <v>22739</v>
      </c>
      <c r="D4776">
        <f t="shared" si="74"/>
        <v>0</v>
      </c>
      <c r="E4776"/>
      <c r="F4776"/>
    </row>
    <row r="4777" spans="1:6" hidden="1" x14ac:dyDescent="0.35">
      <c r="A4777" s="3" t="s">
        <v>22744</v>
      </c>
      <c r="B4777">
        <v>500000</v>
      </c>
      <c r="D4777">
        <f t="shared" si="74"/>
        <v>-500000</v>
      </c>
      <c r="E4777"/>
      <c r="F4777"/>
    </row>
    <row r="4778" spans="1:6" x14ac:dyDescent="0.35">
      <c r="A4778" s="3" t="s">
        <v>22751</v>
      </c>
      <c r="B4778">
        <v>500000</v>
      </c>
      <c r="C4778">
        <v>21199</v>
      </c>
      <c r="D4778">
        <f t="shared" si="74"/>
        <v>-478801</v>
      </c>
    </row>
    <row r="4779" spans="1:6" hidden="1" x14ac:dyDescent="0.35">
      <c r="A4779" s="3" t="s">
        <v>22758</v>
      </c>
      <c r="B4779">
        <v>500000</v>
      </c>
      <c r="D4779">
        <f t="shared" si="74"/>
        <v>-500000</v>
      </c>
      <c r="E4779"/>
      <c r="F4779"/>
    </row>
    <row r="4780" spans="1:6" x14ac:dyDescent="0.35">
      <c r="A4780" s="3" t="s">
        <v>292</v>
      </c>
      <c r="B4780">
        <v>215000000</v>
      </c>
      <c r="C4780">
        <v>234903076</v>
      </c>
      <c r="D4780">
        <f t="shared" si="74"/>
        <v>19903076</v>
      </c>
    </row>
    <row r="4781" spans="1:6" hidden="1" x14ac:dyDescent="0.35">
      <c r="A4781" s="3" t="s">
        <v>22762</v>
      </c>
      <c r="B4781">
        <v>475000</v>
      </c>
      <c r="D4781">
        <f t="shared" si="74"/>
        <v>-475000</v>
      </c>
      <c r="E4781"/>
      <c r="F4781"/>
    </row>
    <row r="4782" spans="1:6" x14ac:dyDescent="0.35">
      <c r="A4782" s="3" t="s">
        <v>22767</v>
      </c>
      <c r="B4782">
        <v>450000</v>
      </c>
      <c r="C4782">
        <v>2712293</v>
      </c>
      <c r="D4782">
        <f t="shared" si="74"/>
        <v>2262293</v>
      </c>
    </row>
    <row r="4783" spans="1:6" x14ac:dyDescent="0.35">
      <c r="A4783" s="3" t="s">
        <v>22771</v>
      </c>
      <c r="B4783">
        <v>2000000</v>
      </c>
      <c r="C4783">
        <v>768045</v>
      </c>
      <c r="D4783">
        <f t="shared" si="74"/>
        <v>-1231955</v>
      </c>
    </row>
    <row r="4784" spans="1:6" hidden="1" x14ac:dyDescent="0.35">
      <c r="A4784" s="3" t="s">
        <v>22778</v>
      </c>
      <c r="B4784">
        <v>500000</v>
      </c>
      <c r="D4784">
        <f t="shared" si="74"/>
        <v>-500000</v>
      </c>
      <c r="E4784"/>
      <c r="F4784"/>
    </row>
    <row r="4785" spans="1:6" x14ac:dyDescent="0.35">
      <c r="A4785" s="3" t="s">
        <v>22782</v>
      </c>
      <c r="B4785">
        <v>450000</v>
      </c>
      <c r="C4785">
        <v>379122</v>
      </c>
      <c r="D4785">
        <f t="shared" si="74"/>
        <v>-70878</v>
      </c>
    </row>
    <row r="4786" spans="1:6" x14ac:dyDescent="0.35">
      <c r="A4786" s="3" t="s">
        <v>22787</v>
      </c>
      <c r="B4786">
        <v>500000</v>
      </c>
      <c r="C4786">
        <v>23000</v>
      </c>
      <c r="D4786">
        <f t="shared" si="74"/>
        <v>-477000</v>
      </c>
    </row>
    <row r="4787" spans="1:6" hidden="1" x14ac:dyDescent="0.35">
      <c r="A4787" s="3" t="s">
        <v>22794</v>
      </c>
      <c r="B4787">
        <v>450000</v>
      </c>
      <c r="D4787">
        <f t="shared" si="74"/>
        <v>-450000</v>
      </c>
      <c r="E4787"/>
      <c r="F4787"/>
    </row>
    <row r="4788" spans="1:6" x14ac:dyDescent="0.35">
      <c r="A4788" s="3" t="s">
        <v>22800</v>
      </c>
      <c r="B4788">
        <v>439000</v>
      </c>
      <c r="C4788">
        <v>2300000</v>
      </c>
      <c r="D4788">
        <f t="shared" si="74"/>
        <v>1861000</v>
      </c>
    </row>
    <row r="4789" spans="1:6" hidden="1" x14ac:dyDescent="0.35">
      <c r="A4789" s="3" t="s">
        <v>22807</v>
      </c>
      <c r="B4789">
        <v>450000</v>
      </c>
      <c r="D4789">
        <f t="shared" si="74"/>
        <v>-450000</v>
      </c>
      <c r="E4789"/>
      <c r="F4789"/>
    </row>
    <row r="4790" spans="1:6" x14ac:dyDescent="0.35">
      <c r="A4790" s="3" t="s">
        <v>22813</v>
      </c>
      <c r="B4790">
        <v>225000</v>
      </c>
      <c r="C4790">
        <v>2938208</v>
      </c>
      <c r="D4790">
        <f t="shared" si="74"/>
        <v>2713208</v>
      </c>
    </row>
    <row r="4791" spans="1:6" x14ac:dyDescent="0.35">
      <c r="A4791" s="3" t="s">
        <v>22819</v>
      </c>
      <c r="B4791">
        <v>25000000</v>
      </c>
      <c r="C4791">
        <v>9910</v>
      </c>
      <c r="D4791">
        <f t="shared" si="74"/>
        <v>-24990090</v>
      </c>
    </row>
    <row r="4792" spans="1:6" hidden="1" x14ac:dyDescent="0.35">
      <c r="A4792" s="3" t="s">
        <v>22826</v>
      </c>
      <c r="D4792">
        <f t="shared" si="74"/>
        <v>0</v>
      </c>
      <c r="E4792"/>
      <c r="F4792"/>
    </row>
    <row r="4793" spans="1:6" x14ac:dyDescent="0.35">
      <c r="A4793" s="3" t="s">
        <v>22829</v>
      </c>
      <c r="B4793">
        <v>400000</v>
      </c>
      <c r="C4793">
        <v>44540956</v>
      </c>
      <c r="D4793">
        <f t="shared" si="74"/>
        <v>44140956</v>
      </c>
    </row>
    <row r="4794" spans="1:6" x14ac:dyDescent="0.35">
      <c r="A4794" s="3" t="s">
        <v>22833</v>
      </c>
      <c r="B4794">
        <v>1066167</v>
      </c>
      <c r="C4794">
        <v>258113</v>
      </c>
      <c r="D4794">
        <f t="shared" si="74"/>
        <v>-808054</v>
      </c>
    </row>
    <row r="4795" spans="1:6" x14ac:dyDescent="0.35">
      <c r="A4795" s="3" t="s">
        <v>22838</v>
      </c>
      <c r="B4795">
        <v>15000</v>
      </c>
      <c r="C4795">
        <v>107917283</v>
      </c>
      <c r="D4795">
        <f t="shared" si="74"/>
        <v>107902283</v>
      </c>
    </row>
    <row r="4796" spans="1:6" hidden="1" x14ac:dyDescent="0.35">
      <c r="A4796" s="3" t="s">
        <v>22844</v>
      </c>
      <c r="C4796">
        <v>1293295</v>
      </c>
      <c r="D4796">
        <f t="shared" si="74"/>
        <v>1293295</v>
      </c>
      <c r="E4796"/>
      <c r="F4796"/>
    </row>
    <row r="4797" spans="1:6" x14ac:dyDescent="0.35">
      <c r="A4797" s="3" t="s">
        <v>22848</v>
      </c>
      <c r="B4797">
        <v>229575</v>
      </c>
      <c r="C4797">
        <v>1229197</v>
      </c>
      <c r="D4797">
        <f t="shared" si="74"/>
        <v>999622</v>
      </c>
    </row>
    <row r="4798" spans="1:6" x14ac:dyDescent="0.35">
      <c r="A4798" s="3" t="s">
        <v>22853</v>
      </c>
      <c r="B4798">
        <v>400000</v>
      </c>
      <c r="C4798">
        <v>1689999</v>
      </c>
      <c r="D4798">
        <f t="shared" si="74"/>
        <v>1289999</v>
      </c>
    </row>
    <row r="4799" spans="1:6" x14ac:dyDescent="0.35">
      <c r="A4799" s="3" t="s">
        <v>22860</v>
      </c>
      <c r="B4799">
        <v>100000</v>
      </c>
      <c r="C4799">
        <v>11798</v>
      </c>
      <c r="D4799">
        <f t="shared" si="74"/>
        <v>-88202</v>
      </c>
    </row>
    <row r="4800" spans="1:6" hidden="1" x14ac:dyDescent="0.35">
      <c r="A4800" s="3" t="s">
        <v>22865</v>
      </c>
      <c r="D4800">
        <f t="shared" si="74"/>
        <v>0</v>
      </c>
      <c r="E4800"/>
      <c r="F4800"/>
    </row>
    <row r="4801" spans="1:6" x14ac:dyDescent="0.35">
      <c r="A4801" s="3" t="s">
        <v>22871</v>
      </c>
      <c r="B4801">
        <v>218</v>
      </c>
      <c r="C4801">
        <v>592014</v>
      </c>
      <c r="D4801">
        <f t="shared" si="74"/>
        <v>591796</v>
      </c>
    </row>
    <row r="4802" spans="1:6" x14ac:dyDescent="0.35">
      <c r="A4802" s="3" t="s">
        <v>22878</v>
      </c>
      <c r="B4802">
        <v>400000</v>
      </c>
      <c r="C4802">
        <v>425899</v>
      </c>
      <c r="D4802">
        <f t="shared" si="74"/>
        <v>25899</v>
      </c>
    </row>
    <row r="4803" spans="1:6" hidden="1" x14ac:dyDescent="0.35">
      <c r="A4803" s="3" t="s">
        <v>22883</v>
      </c>
      <c r="B4803">
        <v>500000</v>
      </c>
      <c r="D4803">
        <f t="shared" si="74"/>
        <v>-500000</v>
      </c>
      <c r="E4803"/>
      <c r="F4803"/>
    </row>
    <row r="4804" spans="1:6" x14ac:dyDescent="0.35">
      <c r="A4804" s="3" t="s">
        <v>22890</v>
      </c>
      <c r="B4804">
        <v>400000</v>
      </c>
      <c r="C4804">
        <v>126387</v>
      </c>
      <c r="D4804">
        <f t="shared" ref="D4804:D4867" si="75">C4804-B4804</f>
        <v>-273613</v>
      </c>
    </row>
    <row r="4805" spans="1:6" hidden="1" x14ac:dyDescent="0.35">
      <c r="A4805" s="3" t="s">
        <v>22896</v>
      </c>
      <c r="D4805">
        <f t="shared" si="75"/>
        <v>0</v>
      </c>
      <c r="E4805"/>
      <c r="F4805"/>
    </row>
    <row r="4806" spans="1:6" x14ac:dyDescent="0.35">
      <c r="A4806" s="3" t="s">
        <v>22900</v>
      </c>
      <c r="B4806">
        <v>35000000</v>
      </c>
      <c r="C4806">
        <v>80276912</v>
      </c>
      <c r="D4806">
        <f t="shared" si="75"/>
        <v>45276912</v>
      </c>
    </row>
    <row r="4807" spans="1:6" hidden="1" x14ac:dyDescent="0.35">
      <c r="A4807" s="3" t="s">
        <v>22907</v>
      </c>
      <c r="B4807">
        <v>500000</v>
      </c>
      <c r="D4807">
        <f t="shared" si="75"/>
        <v>-500000</v>
      </c>
      <c r="E4807"/>
      <c r="F4807"/>
    </row>
    <row r="4808" spans="1:6" hidden="1" x14ac:dyDescent="0.35">
      <c r="A4808" s="3" t="s">
        <v>22912</v>
      </c>
      <c r="B4808">
        <v>650000</v>
      </c>
      <c r="D4808">
        <f t="shared" si="75"/>
        <v>-650000</v>
      </c>
      <c r="E4808"/>
      <c r="F4808"/>
    </row>
    <row r="4809" spans="1:6" hidden="1" x14ac:dyDescent="0.35">
      <c r="A4809" s="3" t="s">
        <v>22918</v>
      </c>
      <c r="C4809">
        <v>25918</v>
      </c>
      <c r="D4809">
        <f t="shared" si="75"/>
        <v>25918</v>
      </c>
      <c r="E4809"/>
      <c r="F4809"/>
    </row>
    <row r="4810" spans="1:6" hidden="1" x14ac:dyDescent="0.35">
      <c r="A4810" s="3" t="s">
        <v>22922</v>
      </c>
      <c r="B4810">
        <v>900000</v>
      </c>
      <c r="D4810">
        <f t="shared" si="75"/>
        <v>-900000</v>
      </c>
      <c r="E4810"/>
      <c r="F4810"/>
    </row>
    <row r="4811" spans="1:6" hidden="1" x14ac:dyDescent="0.35">
      <c r="A4811" s="3" t="s">
        <v>22928</v>
      </c>
      <c r="B4811">
        <v>400000</v>
      </c>
      <c r="D4811">
        <f t="shared" si="75"/>
        <v>-400000</v>
      </c>
      <c r="E4811"/>
      <c r="F4811"/>
    </row>
    <row r="4812" spans="1:6" hidden="1" x14ac:dyDescent="0.35">
      <c r="A4812" s="3" t="s">
        <v>22934</v>
      </c>
      <c r="B4812">
        <v>385907</v>
      </c>
      <c r="D4812">
        <f t="shared" si="75"/>
        <v>-385907</v>
      </c>
      <c r="E4812"/>
      <c r="F4812"/>
    </row>
    <row r="4813" spans="1:6" x14ac:dyDescent="0.35">
      <c r="A4813" s="3" t="s">
        <v>22940</v>
      </c>
      <c r="B4813">
        <v>375000</v>
      </c>
      <c r="C4813">
        <v>617172</v>
      </c>
      <c r="D4813">
        <f t="shared" si="75"/>
        <v>242172</v>
      </c>
    </row>
    <row r="4814" spans="1:6" x14ac:dyDescent="0.35">
      <c r="A4814" s="3" t="s">
        <v>22947</v>
      </c>
      <c r="B4814">
        <v>379000</v>
      </c>
      <c r="C4814">
        <v>2808000</v>
      </c>
      <c r="D4814">
        <f t="shared" si="75"/>
        <v>2429000</v>
      </c>
    </row>
    <row r="4815" spans="1:6" hidden="1" x14ac:dyDescent="0.35">
      <c r="A4815" s="3" t="s">
        <v>22952</v>
      </c>
      <c r="B4815">
        <v>375000</v>
      </c>
      <c r="D4815">
        <f t="shared" si="75"/>
        <v>-375000</v>
      </c>
      <c r="E4815"/>
      <c r="F4815"/>
    </row>
    <row r="4816" spans="1:6" x14ac:dyDescent="0.35">
      <c r="A4816" s="3" t="s">
        <v>22958</v>
      </c>
      <c r="B4816">
        <v>6000000</v>
      </c>
      <c r="C4816">
        <v>12843</v>
      </c>
      <c r="D4816">
        <f t="shared" si="75"/>
        <v>-5987157</v>
      </c>
    </row>
    <row r="4817" spans="1:6" x14ac:dyDescent="0.35">
      <c r="A4817" s="3" t="s">
        <v>22964</v>
      </c>
      <c r="B4817">
        <v>450000</v>
      </c>
      <c r="C4817">
        <v>34151</v>
      </c>
      <c r="D4817">
        <f t="shared" si="75"/>
        <v>-415849</v>
      </c>
    </row>
    <row r="4818" spans="1:6" x14ac:dyDescent="0.35">
      <c r="A4818" s="3" t="s">
        <v>22969</v>
      </c>
      <c r="B4818">
        <v>1750211</v>
      </c>
      <c r="C4818">
        <v>1523883</v>
      </c>
      <c r="D4818">
        <f t="shared" si="75"/>
        <v>-226328</v>
      </c>
    </row>
    <row r="4819" spans="1:6" x14ac:dyDescent="0.35">
      <c r="A4819" s="3" t="s">
        <v>22974</v>
      </c>
      <c r="B4819">
        <v>350000</v>
      </c>
      <c r="C4819">
        <v>4000000</v>
      </c>
      <c r="D4819">
        <f t="shared" si="75"/>
        <v>3650000</v>
      </c>
    </row>
    <row r="4820" spans="1:6" hidden="1" x14ac:dyDescent="0.35">
      <c r="A4820" s="3" t="s">
        <v>22981</v>
      </c>
      <c r="C4820">
        <v>84689</v>
      </c>
      <c r="D4820">
        <f t="shared" si="75"/>
        <v>84689</v>
      </c>
      <c r="E4820"/>
      <c r="F4820"/>
    </row>
    <row r="4821" spans="1:6" hidden="1" x14ac:dyDescent="0.35">
      <c r="A4821" s="3" t="s">
        <v>22986</v>
      </c>
      <c r="D4821">
        <f t="shared" si="75"/>
        <v>0</v>
      </c>
      <c r="E4821"/>
      <c r="F4821"/>
    </row>
    <row r="4822" spans="1:6" hidden="1" x14ac:dyDescent="0.35">
      <c r="A4822" s="3" t="s">
        <v>22992</v>
      </c>
      <c r="B4822">
        <v>350000</v>
      </c>
      <c r="D4822">
        <f t="shared" si="75"/>
        <v>-350000</v>
      </c>
      <c r="E4822"/>
      <c r="F4822"/>
    </row>
    <row r="4823" spans="1:6" x14ac:dyDescent="0.35">
      <c r="A4823" s="3" t="s">
        <v>12170</v>
      </c>
      <c r="B4823">
        <v>300000</v>
      </c>
      <c r="C4823">
        <v>47000000</v>
      </c>
      <c r="D4823">
        <f t="shared" si="75"/>
        <v>46700000</v>
      </c>
    </row>
    <row r="4824" spans="1:6" hidden="1" x14ac:dyDescent="0.35">
      <c r="A4824" s="3" t="s">
        <v>22996</v>
      </c>
      <c r="B4824">
        <v>350000</v>
      </c>
      <c r="D4824">
        <f t="shared" si="75"/>
        <v>-350000</v>
      </c>
      <c r="E4824"/>
      <c r="F4824"/>
    </row>
    <row r="4825" spans="1:6" hidden="1" x14ac:dyDescent="0.35">
      <c r="A4825" s="3" t="s">
        <v>23001</v>
      </c>
      <c r="C4825">
        <v>246574</v>
      </c>
      <c r="D4825">
        <f t="shared" si="75"/>
        <v>246574</v>
      </c>
      <c r="E4825"/>
      <c r="F4825"/>
    </row>
    <row r="4826" spans="1:6" hidden="1" x14ac:dyDescent="0.35">
      <c r="A4826" s="3" t="s">
        <v>23005</v>
      </c>
      <c r="B4826">
        <v>325000</v>
      </c>
      <c r="D4826">
        <f t="shared" si="75"/>
        <v>-325000</v>
      </c>
      <c r="E4826"/>
      <c r="F4826"/>
    </row>
    <row r="4827" spans="1:6" hidden="1" x14ac:dyDescent="0.35">
      <c r="A4827" s="3" t="s">
        <v>23012</v>
      </c>
      <c r="C4827">
        <v>110197</v>
      </c>
      <c r="D4827">
        <f t="shared" si="75"/>
        <v>110197</v>
      </c>
      <c r="E4827"/>
      <c r="F4827"/>
    </row>
    <row r="4828" spans="1:6" hidden="1" x14ac:dyDescent="0.35">
      <c r="A4828" s="3" t="s">
        <v>23019</v>
      </c>
      <c r="C4828">
        <v>7707563</v>
      </c>
      <c r="D4828">
        <f t="shared" si="75"/>
        <v>7707563</v>
      </c>
      <c r="E4828"/>
      <c r="F4828"/>
    </row>
    <row r="4829" spans="1:6" x14ac:dyDescent="0.35">
      <c r="A4829" s="3" t="s">
        <v>23023</v>
      </c>
      <c r="B4829">
        <v>312000</v>
      </c>
      <c r="C4829">
        <v>1281176</v>
      </c>
      <c r="D4829">
        <f t="shared" si="75"/>
        <v>969176</v>
      </c>
    </row>
    <row r="4830" spans="1:6" x14ac:dyDescent="0.35">
      <c r="A4830" s="3" t="s">
        <v>23028</v>
      </c>
      <c r="B4830">
        <v>8000000</v>
      </c>
      <c r="C4830">
        <v>16115878</v>
      </c>
      <c r="D4830">
        <f t="shared" si="75"/>
        <v>8115878</v>
      </c>
    </row>
    <row r="4831" spans="1:6" x14ac:dyDescent="0.35">
      <c r="A4831" s="3" t="s">
        <v>23032</v>
      </c>
      <c r="B4831">
        <v>300000</v>
      </c>
      <c r="C4831">
        <v>1652472</v>
      </c>
      <c r="D4831">
        <f t="shared" si="75"/>
        <v>1352472</v>
      </c>
    </row>
    <row r="4832" spans="1:6" x14ac:dyDescent="0.35">
      <c r="A4832" s="3" t="s">
        <v>23036</v>
      </c>
      <c r="B4832">
        <v>300000</v>
      </c>
      <c r="C4832">
        <v>2360184</v>
      </c>
      <c r="D4832">
        <f t="shared" si="75"/>
        <v>2060184</v>
      </c>
    </row>
    <row r="4833" spans="1:6" hidden="1" x14ac:dyDescent="0.35">
      <c r="A4833" s="3" t="s">
        <v>23042</v>
      </c>
      <c r="D4833">
        <f t="shared" si="75"/>
        <v>0</v>
      </c>
      <c r="E4833"/>
      <c r="F4833"/>
    </row>
    <row r="4834" spans="1:6" x14ac:dyDescent="0.35">
      <c r="A4834" s="3" t="s">
        <v>23048</v>
      </c>
      <c r="B4834">
        <v>300000</v>
      </c>
      <c r="C4834">
        <v>255352</v>
      </c>
      <c r="D4834">
        <f t="shared" si="75"/>
        <v>-44648</v>
      </c>
    </row>
    <row r="4835" spans="1:6" x14ac:dyDescent="0.35">
      <c r="A4835" s="3" t="s">
        <v>23052</v>
      </c>
      <c r="B4835">
        <v>200000</v>
      </c>
      <c r="C4835">
        <v>856942</v>
      </c>
      <c r="D4835">
        <f t="shared" si="75"/>
        <v>656942</v>
      </c>
    </row>
    <row r="4836" spans="1:6" hidden="1" x14ac:dyDescent="0.35">
      <c r="A4836" s="3" t="s">
        <v>23056</v>
      </c>
      <c r="B4836">
        <v>300000</v>
      </c>
      <c r="D4836">
        <f t="shared" si="75"/>
        <v>-300000</v>
      </c>
      <c r="E4836"/>
      <c r="F4836"/>
    </row>
    <row r="4837" spans="1:6" hidden="1" x14ac:dyDescent="0.35">
      <c r="A4837" s="3" t="s">
        <v>23061</v>
      </c>
      <c r="B4837">
        <v>300000</v>
      </c>
      <c r="D4837">
        <f t="shared" si="75"/>
        <v>-300000</v>
      </c>
      <c r="E4837"/>
      <c r="F4837"/>
    </row>
    <row r="4838" spans="1:6" hidden="1" x14ac:dyDescent="0.35">
      <c r="A4838" s="3" t="s">
        <v>23068</v>
      </c>
      <c r="C4838">
        <v>32631</v>
      </c>
      <c r="D4838">
        <f t="shared" si="75"/>
        <v>32631</v>
      </c>
      <c r="E4838"/>
      <c r="F4838"/>
    </row>
    <row r="4839" spans="1:6" x14ac:dyDescent="0.35">
      <c r="A4839" s="3" t="s">
        <v>23071</v>
      </c>
      <c r="B4839">
        <v>300000</v>
      </c>
      <c r="C4839">
        <v>16892</v>
      </c>
      <c r="D4839">
        <f t="shared" si="75"/>
        <v>-283108</v>
      </c>
    </row>
    <row r="4840" spans="1:6" x14ac:dyDescent="0.35">
      <c r="A4840" s="3" t="s">
        <v>23075</v>
      </c>
      <c r="B4840">
        <v>160000</v>
      </c>
      <c r="C4840">
        <v>12438</v>
      </c>
      <c r="D4840">
        <f t="shared" si="75"/>
        <v>-147562</v>
      </c>
    </row>
    <row r="4841" spans="1:6" x14ac:dyDescent="0.35">
      <c r="A4841" s="3" t="s">
        <v>23080</v>
      </c>
      <c r="B4841">
        <v>300000</v>
      </c>
      <c r="C4841">
        <v>40542</v>
      </c>
      <c r="D4841">
        <f t="shared" si="75"/>
        <v>-259458</v>
      </c>
    </row>
    <row r="4842" spans="1:6" x14ac:dyDescent="0.35">
      <c r="A4842" s="3" t="s">
        <v>23085</v>
      </c>
      <c r="B4842">
        <v>200000</v>
      </c>
      <c r="C4842">
        <v>5199</v>
      </c>
      <c r="D4842">
        <f t="shared" si="75"/>
        <v>-194801</v>
      </c>
    </row>
    <row r="4843" spans="1:6" hidden="1" x14ac:dyDescent="0.35">
      <c r="A4843" s="3" t="s">
        <v>23092</v>
      </c>
      <c r="B4843">
        <v>350000</v>
      </c>
      <c r="D4843">
        <f t="shared" si="75"/>
        <v>-350000</v>
      </c>
      <c r="E4843"/>
      <c r="F4843"/>
    </row>
    <row r="4844" spans="1:6" x14ac:dyDescent="0.35">
      <c r="A4844" s="3" t="s">
        <v>5885</v>
      </c>
      <c r="B4844">
        <v>45000000</v>
      </c>
      <c r="C4844">
        <v>24343673</v>
      </c>
      <c r="D4844">
        <f t="shared" si="75"/>
        <v>-20656327</v>
      </c>
    </row>
    <row r="4845" spans="1:6" hidden="1" x14ac:dyDescent="0.35">
      <c r="A4845" s="3" t="s">
        <v>23099</v>
      </c>
      <c r="C4845">
        <v>1711</v>
      </c>
      <c r="D4845">
        <f t="shared" si="75"/>
        <v>1711</v>
      </c>
      <c r="E4845"/>
      <c r="F4845"/>
    </row>
    <row r="4846" spans="1:6" hidden="1" x14ac:dyDescent="0.35">
      <c r="A4846" s="3" t="s">
        <v>23104</v>
      </c>
      <c r="B4846">
        <v>300000</v>
      </c>
      <c r="D4846">
        <f t="shared" si="75"/>
        <v>-300000</v>
      </c>
      <c r="E4846"/>
      <c r="F4846"/>
    </row>
    <row r="4847" spans="1:6" x14ac:dyDescent="0.35">
      <c r="A4847" s="3" t="s">
        <v>23108</v>
      </c>
      <c r="B4847">
        <v>300000</v>
      </c>
      <c r="C4847">
        <v>2468</v>
      </c>
      <c r="D4847">
        <f t="shared" si="75"/>
        <v>-297532</v>
      </c>
    </row>
    <row r="4848" spans="1:6" hidden="1" x14ac:dyDescent="0.35">
      <c r="A4848" s="3" t="s">
        <v>23114</v>
      </c>
      <c r="D4848">
        <f t="shared" si="75"/>
        <v>0</v>
      </c>
      <c r="E4848"/>
      <c r="F4848"/>
    </row>
    <row r="4849" spans="1:6" hidden="1" x14ac:dyDescent="0.35">
      <c r="A4849" s="3" t="s">
        <v>23120</v>
      </c>
      <c r="B4849">
        <v>300000</v>
      </c>
      <c r="D4849">
        <f t="shared" si="75"/>
        <v>-300000</v>
      </c>
      <c r="E4849"/>
      <c r="F4849"/>
    </row>
    <row r="4850" spans="1:6" hidden="1" x14ac:dyDescent="0.35">
      <c r="A4850" s="3" t="s">
        <v>23127</v>
      </c>
      <c r="B4850">
        <v>500000</v>
      </c>
      <c r="D4850">
        <f t="shared" si="75"/>
        <v>-500000</v>
      </c>
      <c r="E4850"/>
      <c r="F4850"/>
    </row>
    <row r="4851" spans="1:6" hidden="1" x14ac:dyDescent="0.35">
      <c r="A4851" s="3" t="s">
        <v>23132</v>
      </c>
      <c r="B4851">
        <v>250000</v>
      </c>
      <c r="D4851">
        <f t="shared" si="75"/>
        <v>-250000</v>
      </c>
      <c r="E4851"/>
      <c r="F4851"/>
    </row>
    <row r="4852" spans="1:6" hidden="1" x14ac:dyDescent="0.35">
      <c r="A4852" s="3" t="s">
        <v>23138</v>
      </c>
      <c r="B4852">
        <v>300000</v>
      </c>
      <c r="D4852">
        <f t="shared" si="75"/>
        <v>-300000</v>
      </c>
      <c r="E4852"/>
      <c r="F4852"/>
    </row>
    <row r="4853" spans="1:6" x14ac:dyDescent="0.35">
      <c r="A4853" s="3" t="s">
        <v>23142</v>
      </c>
      <c r="B4853">
        <v>270000</v>
      </c>
      <c r="C4853">
        <v>318622</v>
      </c>
      <c r="D4853">
        <f t="shared" si="75"/>
        <v>48622</v>
      </c>
    </row>
    <row r="4854" spans="1:6" x14ac:dyDescent="0.35">
      <c r="A4854" s="3" t="s">
        <v>23146</v>
      </c>
      <c r="B4854">
        <v>250000</v>
      </c>
      <c r="C4854">
        <v>12006514</v>
      </c>
      <c r="D4854">
        <f t="shared" si="75"/>
        <v>11756514</v>
      </c>
    </row>
    <row r="4855" spans="1:6" x14ac:dyDescent="0.35">
      <c r="A4855" s="3" t="s">
        <v>23149</v>
      </c>
      <c r="B4855">
        <v>250000</v>
      </c>
      <c r="C4855">
        <v>4186931</v>
      </c>
      <c r="D4855">
        <f t="shared" si="75"/>
        <v>3936931</v>
      </c>
    </row>
    <row r="4856" spans="1:6" hidden="1" x14ac:dyDescent="0.35">
      <c r="A4856" s="3" t="s">
        <v>23156</v>
      </c>
      <c r="B4856">
        <v>290000</v>
      </c>
      <c r="D4856">
        <f t="shared" si="75"/>
        <v>-290000</v>
      </c>
      <c r="E4856"/>
      <c r="F4856"/>
    </row>
    <row r="4857" spans="1:6" x14ac:dyDescent="0.35">
      <c r="A4857" s="3" t="s">
        <v>23162</v>
      </c>
      <c r="B4857">
        <v>250000</v>
      </c>
      <c r="C4857">
        <v>3799339</v>
      </c>
      <c r="D4857">
        <f t="shared" si="75"/>
        <v>3549339</v>
      </c>
    </row>
    <row r="4858" spans="1:6" x14ac:dyDescent="0.35">
      <c r="A4858" s="3" t="s">
        <v>23167</v>
      </c>
      <c r="B4858">
        <v>250000</v>
      </c>
      <c r="C4858">
        <v>1977544</v>
      </c>
      <c r="D4858">
        <f t="shared" si="75"/>
        <v>1727544</v>
      </c>
    </row>
    <row r="4859" spans="1:6" x14ac:dyDescent="0.35">
      <c r="A4859" s="3" t="s">
        <v>23171</v>
      </c>
      <c r="B4859">
        <v>250000</v>
      </c>
      <c r="C4859">
        <v>1050600</v>
      </c>
      <c r="D4859">
        <f t="shared" si="75"/>
        <v>800600</v>
      </c>
    </row>
    <row r="4860" spans="1:6" x14ac:dyDescent="0.35">
      <c r="A4860" s="3" t="s">
        <v>23177</v>
      </c>
      <c r="B4860">
        <v>250000</v>
      </c>
      <c r="C4860">
        <v>902835</v>
      </c>
      <c r="D4860">
        <f t="shared" si="75"/>
        <v>652835</v>
      </c>
    </row>
    <row r="4861" spans="1:6" hidden="1" x14ac:dyDescent="0.35">
      <c r="A4861" s="3" t="s">
        <v>23184</v>
      </c>
      <c r="B4861">
        <v>300000</v>
      </c>
      <c r="D4861">
        <f t="shared" si="75"/>
        <v>-300000</v>
      </c>
      <c r="E4861"/>
      <c r="F4861"/>
    </row>
    <row r="4862" spans="1:6" x14ac:dyDescent="0.35">
      <c r="A4862" s="3" t="s">
        <v>23187</v>
      </c>
      <c r="B4862">
        <v>365000</v>
      </c>
      <c r="C4862">
        <v>489220</v>
      </c>
      <c r="D4862">
        <f t="shared" si="75"/>
        <v>124220</v>
      </c>
    </row>
    <row r="4863" spans="1:6" x14ac:dyDescent="0.35">
      <c r="A4863" s="3" t="s">
        <v>23191</v>
      </c>
      <c r="B4863">
        <v>250000</v>
      </c>
      <c r="C4863">
        <v>212285</v>
      </c>
      <c r="D4863">
        <f t="shared" si="75"/>
        <v>-37715</v>
      </c>
    </row>
    <row r="4864" spans="1:6" x14ac:dyDescent="0.35">
      <c r="A4864" s="3" t="s">
        <v>23199</v>
      </c>
      <c r="B4864">
        <v>250000</v>
      </c>
      <c r="C4864">
        <v>203134</v>
      </c>
      <c r="D4864">
        <f t="shared" si="75"/>
        <v>-46866</v>
      </c>
    </row>
    <row r="4865" spans="1:6" x14ac:dyDescent="0.35">
      <c r="A4865" s="3" t="s">
        <v>23204</v>
      </c>
      <c r="B4865">
        <v>150000</v>
      </c>
      <c r="C4865">
        <v>191309</v>
      </c>
      <c r="D4865">
        <f t="shared" si="75"/>
        <v>41309</v>
      </c>
    </row>
    <row r="4866" spans="1:6" x14ac:dyDescent="0.35">
      <c r="A4866" s="3" t="s">
        <v>23209</v>
      </c>
      <c r="B4866">
        <v>250000</v>
      </c>
      <c r="C4866">
        <v>3388210</v>
      </c>
      <c r="D4866">
        <f t="shared" si="75"/>
        <v>3138210</v>
      </c>
    </row>
    <row r="4867" spans="1:6" hidden="1" x14ac:dyDescent="0.35">
      <c r="A4867" s="3" t="s">
        <v>23215</v>
      </c>
      <c r="B4867">
        <v>300000</v>
      </c>
      <c r="D4867">
        <f t="shared" si="75"/>
        <v>-300000</v>
      </c>
      <c r="E4867"/>
      <c r="F4867"/>
    </row>
    <row r="4868" spans="1:6" x14ac:dyDescent="0.35">
      <c r="A4868" s="3" t="s">
        <v>23219</v>
      </c>
      <c r="B4868">
        <v>250000</v>
      </c>
      <c r="C4868">
        <v>177840</v>
      </c>
      <c r="D4868">
        <f t="shared" ref="D4868:D4931" si="76">C4868-B4868</f>
        <v>-72160</v>
      </c>
    </row>
    <row r="4869" spans="1:6" hidden="1" x14ac:dyDescent="0.35">
      <c r="A4869" s="3" t="s">
        <v>23225</v>
      </c>
      <c r="C4869">
        <v>47111</v>
      </c>
      <c r="D4869">
        <f t="shared" si="76"/>
        <v>47111</v>
      </c>
      <c r="E4869"/>
      <c r="F4869"/>
    </row>
    <row r="4870" spans="1:6" x14ac:dyDescent="0.35">
      <c r="A4870" s="3" t="s">
        <v>23229</v>
      </c>
      <c r="B4870">
        <v>250000</v>
      </c>
      <c r="C4870">
        <v>49494</v>
      </c>
      <c r="D4870">
        <f t="shared" si="76"/>
        <v>-200506</v>
      </c>
    </row>
    <row r="4871" spans="1:6" hidden="1" x14ac:dyDescent="0.35">
      <c r="A4871" s="3" t="s">
        <v>23234</v>
      </c>
      <c r="D4871">
        <f t="shared" si="76"/>
        <v>0</v>
      </c>
      <c r="E4871"/>
      <c r="F4871"/>
    </row>
    <row r="4872" spans="1:6" hidden="1" x14ac:dyDescent="0.35">
      <c r="A4872" s="3" t="s">
        <v>23240</v>
      </c>
      <c r="D4872">
        <f t="shared" si="76"/>
        <v>0</v>
      </c>
      <c r="E4872"/>
      <c r="F4872"/>
    </row>
    <row r="4873" spans="1:6" hidden="1" x14ac:dyDescent="0.35">
      <c r="A4873" s="3" t="s">
        <v>23246</v>
      </c>
      <c r="C4873">
        <v>45661</v>
      </c>
      <c r="D4873">
        <f t="shared" si="76"/>
        <v>45661</v>
      </c>
      <c r="E4873"/>
      <c r="F4873"/>
    </row>
    <row r="4874" spans="1:6" hidden="1" x14ac:dyDescent="0.35">
      <c r="A4874" s="3" t="s">
        <v>23251</v>
      </c>
      <c r="D4874">
        <f t="shared" si="76"/>
        <v>0</v>
      </c>
      <c r="E4874"/>
      <c r="F4874"/>
    </row>
    <row r="4875" spans="1:6" x14ac:dyDescent="0.35">
      <c r="A4875" s="3" t="s">
        <v>23257</v>
      </c>
      <c r="B4875">
        <v>250000</v>
      </c>
      <c r="C4875">
        <v>18195</v>
      </c>
      <c r="D4875">
        <f t="shared" si="76"/>
        <v>-231805</v>
      </c>
    </row>
    <row r="4876" spans="1:6" hidden="1" x14ac:dyDescent="0.35">
      <c r="A4876" s="3" t="s">
        <v>23263</v>
      </c>
      <c r="D4876">
        <f t="shared" si="76"/>
        <v>0</v>
      </c>
      <c r="E4876"/>
      <c r="F4876"/>
    </row>
    <row r="4877" spans="1:6" hidden="1" x14ac:dyDescent="0.35">
      <c r="A4877" s="3" t="s">
        <v>23268</v>
      </c>
      <c r="B4877">
        <v>250000</v>
      </c>
      <c r="D4877">
        <f t="shared" si="76"/>
        <v>-250000</v>
      </c>
      <c r="E4877"/>
      <c r="F4877"/>
    </row>
    <row r="4878" spans="1:6" hidden="1" x14ac:dyDescent="0.35">
      <c r="A4878" s="3" t="s">
        <v>23275</v>
      </c>
      <c r="D4878">
        <f t="shared" si="76"/>
        <v>0</v>
      </c>
      <c r="E4878"/>
      <c r="F4878"/>
    </row>
    <row r="4879" spans="1:6" hidden="1" x14ac:dyDescent="0.35">
      <c r="A4879" s="3" t="s">
        <v>23282</v>
      </c>
      <c r="B4879">
        <v>250000</v>
      </c>
      <c r="D4879">
        <f t="shared" si="76"/>
        <v>-250000</v>
      </c>
      <c r="E4879"/>
      <c r="F4879"/>
    </row>
    <row r="4880" spans="1:6" hidden="1" x14ac:dyDescent="0.35">
      <c r="A4880" s="3" t="s">
        <v>23290</v>
      </c>
      <c r="D4880">
        <f t="shared" si="76"/>
        <v>0</v>
      </c>
      <c r="E4880"/>
      <c r="F4880"/>
    </row>
    <row r="4881" spans="1:6" hidden="1" x14ac:dyDescent="0.35">
      <c r="A4881" s="3" t="s">
        <v>23295</v>
      </c>
      <c r="D4881">
        <f t="shared" si="76"/>
        <v>0</v>
      </c>
      <c r="E4881"/>
      <c r="F4881"/>
    </row>
    <row r="4882" spans="1:6" hidden="1" x14ac:dyDescent="0.35">
      <c r="A4882" s="3" t="s">
        <v>23302</v>
      </c>
      <c r="B4882">
        <v>250000</v>
      </c>
      <c r="D4882">
        <f t="shared" si="76"/>
        <v>-250000</v>
      </c>
      <c r="E4882"/>
      <c r="F4882"/>
    </row>
    <row r="4883" spans="1:6" hidden="1" x14ac:dyDescent="0.35">
      <c r="A4883" s="3" t="s">
        <v>23307</v>
      </c>
      <c r="B4883">
        <v>250000</v>
      </c>
      <c r="D4883">
        <f t="shared" si="76"/>
        <v>-250000</v>
      </c>
      <c r="E4883"/>
      <c r="F4883"/>
    </row>
    <row r="4884" spans="1:6" hidden="1" x14ac:dyDescent="0.35">
      <c r="A4884" s="3" t="s">
        <v>13105</v>
      </c>
      <c r="D4884">
        <f t="shared" si="76"/>
        <v>0</v>
      </c>
      <c r="E4884"/>
      <c r="F4884"/>
    </row>
    <row r="4885" spans="1:6" hidden="1" x14ac:dyDescent="0.35">
      <c r="A4885" s="3" t="s">
        <v>23312</v>
      </c>
      <c r="B4885">
        <v>250000</v>
      </c>
      <c r="D4885">
        <f t="shared" si="76"/>
        <v>-250000</v>
      </c>
      <c r="E4885"/>
      <c r="F4885"/>
    </row>
    <row r="4886" spans="1:6" hidden="1" x14ac:dyDescent="0.35">
      <c r="A4886" s="3" t="s">
        <v>23316</v>
      </c>
      <c r="B4886">
        <v>250000</v>
      </c>
      <c r="D4886">
        <f t="shared" si="76"/>
        <v>-250000</v>
      </c>
      <c r="E4886"/>
      <c r="F4886"/>
    </row>
    <row r="4887" spans="1:6" hidden="1" x14ac:dyDescent="0.35">
      <c r="A4887" s="3" t="s">
        <v>23321</v>
      </c>
      <c r="B4887">
        <v>245000</v>
      </c>
      <c r="D4887">
        <f t="shared" si="76"/>
        <v>-245000</v>
      </c>
      <c r="E4887"/>
      <c r="F4887"/>
    </row>
    <row r="4888" spans="1:6" hidden="1" x14ac:dyDescent="0.35">
      <c r="A4888" s="3" t="s">
        <v>23327</v>
      </c>
      <c r="B4888">
        <v>240000</v>
      </c>
      <c r="D4888">
        <f t="shared" si="76"/>
        <v>-240000</v>
      </c>
      <c r="E4888"/>
      <c r="F4888"/>
    </row>
    <row r="4889" spans="1:6" hidden="1" x14ac:dyDescent="0.35">
      <c r="A4889" s="3" t="s">
        <v>23334</v>
      </c>
      <c r="B4889">
        <v>250000</v>
      </c>
      <c r="D4889">
        <f t="shared" si="76"/>
        <v>-250000</v>
      </c>
      <c r="E4889"/>
      <c r="F4889"/>
    </row>
    <row r="4890" spans="1:6" hidden="1" x14ac:dyDescent="0.35">
      <c r="A4890" s="3" t="s">
        <v>23338</v>
      </c>
      <c r="C4890">
        <v>104792</v>
      </c>
      <c r="D4890">
        <f t="shared" si="76"/>
        <v>104792</v>
      </c>
      <c r="E4890"/>
      <c r="F4890"/>
    </row>
    <row r="4891" spans="1:6" hidden="1" x14ac:dyDescent="0.35">
      <c r="A4891" s="3" t="s">
        <v>23346</v>
      </c>
      <c r="B4891">
        <v>250000</v>
      </c>
      <c r="D4891">
        <f t="shared" si="76"/>
        <v>-250000</v>
      </c>
      <c r="E4891"/>
      <c r="F4891"/>
    </row>
    <row r="4892" spans="1:6" x14ac:dyDescent="0.35">
      <c r="A4892" s="3" t="s">
        <v>23353</v>
      </c>
      <c r="B4892">
        <v>225000</v>
      </c>
      <c r="C4892">
        <v>111300</v>
      </c>
      <c r="D4892">
        <f t="shared" si="76"/>
        <v>-113700</v>
      </c>
    </row>
    <row r="4893" spans="1:6" x14ac:dyDescent="0.35">
      <c r="A4893" s="3" t="s">
        <v>23358</v>
      </c>
      <c r="B4893">
        <v>225000</v>
      </c>
      <c r="C4893">
        <v>1027119</v>
      </c>
      <c r="D4893">
        <f t="shared" si="76"/>
        <v>802119</v>
      </c>
    </row>
    <row r="4894" spans="1:6" hidden="1" x14ac:dyDescent="0.35">
      <c r="A4894" s="3" t="s">
        <v>23365</v>
      </c>
      <c r="B4894">
        <v>100000</v>
      </c>
      <c r="D4894">
        <f t="shared" si="76"/>
        <v>-100000</v>
      </c>
      <c r="E4894"/>
      <c r="F4894"/>
    </row>
    <row r="4895" spans="1:6" x14ac:dyDescent="0.35">
      <c r="A4895" s="3" t="s">
        <v>23373</v>
      </c>
      <c r="B4895">
        <v>210000</v>
      </c>
      <c r="C4895">
        <v>5000000</v>
      </c>
      <c r="D4895">
        <f t="shared" si="76"/>
        <v>4790000</v>
      </c>
    </row>
    <row r="4896" spans="1:6" hidden="1" x14ac:dyDescent="0.35">
      <c r="A4896" s="3" t="s">
        <v>17588</v>
      </c>
      <c r="B4896">
        <v>5000000</v>
      </c>
      <c r="D4896">
        <f t="shared" si="76"/>
        <v>-5000000</v>
      </c>
      <c r="E4896"/>
      <c r="F4896"/>
    </row>
    <row r="4897" spans="1:6" hidden="1" x14ac:dyDescent="0.35">
      <c r="A4897" s="3" t="s">
        <v>23378</v>
      </c>
      <c r="B4897">
        <v>200000</v>
      </c>
      <c r="D4897">
        <f t="shared" si="76"/>
        <v>-200000</v>
      </c>
      <c r="E4897"/>
      <c r="F4897"/>
    </row>
    <row r="4898" spans="1:6" x14ac:dyDescent="0.35">
      <c r="A4898" s="3" t="s">
        <v>23383</v>
      </c>
      <c r="B4898">
        <v>200000</v>
      </c>
      <c r="C4898">
        <v>4505922</v>
      </c>
      <c r="D4898">
        <f t="shared" si="76"/>
        <v>4305922</v>
      </c>
    </row>
    <row r="4899" spans="1:6" x14ac:dyDescent="0.35">
      <c r="A4899" s="3" t="s">
        <v>23388</v>
      </c>
      <c r="B4899">
        <v>200000</v>
      </c>
      <c r="C4899">
        <v>3500000</v>
      </c>
      <c r="D4899">
        <f t="shared" si="76"/>
        <v>3300000</v>
      </c>
    </row>
    <row r="4900" spans="1:6" hidden="1" x14ac:dyDescent="0.35">
      <c r="A4900" s="3" t="s">
        <v>23396</v>
      </c>
      <c r="B4900">
        <v>200000</v>
      </c>
      <c r="D4900">
        <f t="shared" si="76"/>
        <v>-200000</v>
      </c>
      <c r="E4900"/>
      <c r="F4900"/>
    </row>
    <row r="4901" spans="1:6" x14ac:dyDescent="0.35">
      <c r="A4901" s="3" t="s">
        <v>23403</v>
      </c>
      <c r="B4901">
        <v>200000</v>
      </c>
      <c r="C4901">
        <v>381225</v>
      </c>
      <c r="D4901">
        <f t="shared" si="76"/>
        <v>181225</v>
      </c>
    </row>
    <row r="4902" spans="1:6" x14ac:dyDescent="0.35">
      <c r="A4902" s="3" t="s">
        <v>23409</v>
      </c>
      <c r="B4902">
        <v>200000</v>
      </c>
      <c r="C4902">
        <v>2428241</v>
      </c>
      <c r="D4902">
        <f t="shared" si="76"/>
        <v>2228241</v>
      </c>
    </row>
    <row r="4903" spans="1:6" x14ac:dyDescent="0.35">
      <c r="A4903" s="3" t="s">
        <v>23413</v>
      </c>
      <c r="B4903">
        <v>200000</v>
      </c>
      <c r="C4903">
        <v>78030</v>
      </c>
      <c r="D4903">
        <f t="shared" si="76"/>
        <v>-121970</v>
      </c>
    </row>
    <row r="4904" spans="1:6" hidden="1" x14ac:dyDescent="0.35">
      <c r="A4904" s="3" t="s">
        <v>23418</v>
      </c>
      <c r="C4904">
        <v>59774</v>
      </c>
      <c r="D4904">
        <f t="shared" si="76"/>
        <v>59774</v>
      </c>
      <c r="E4904"/>
      <c r="F4904"/>
    </row>
    <row r="4905" spans="1:6" x14ac:dyDescent="0.35">
      <c r="A4905" s="3" t="s">
        <v>23425</v>
      </c>
      <c r="B4905">
        <v>200000</v>
      </c>
      <c r="C4905">
        <v>174682</v>
      </c>
      <c r="D4905">
        <f t="shared" si="76"/>
        <v>-25318</v>
      </c>
    </row>
    <row r="4906" spans="1:6" x14ac:dyDescent="0.35">
      <c r="A4906" s="3" t="s">
        <v>23432</v>
      </c>
      <c r="B4906">
        <v>200000</v>
      </c>
      <c r="C4906">
        <v>215185</v>
      </c>
      <c r="D4906">
        <f t="shared" si="76"/>
        <v>15185</v>
      </c>
    </row>
    <row r="4907" spans="1:6" x14ac:dyDescent="0.35">
      <c r="A4907" s="3" t="s">
        <v>8446</v>
      </c>
      <c r="B4907">
        <v>30000000</v>
      </c>
      <c r="C4907">
        <v>32154410</v>
      </c>
      <c r="D4907">
        <f t="shared" si="76"/>
        <v>2154410</v>
      </c>
    </row>
    <row r="4908" spans="1:6" hidden="1" x14ac:dyDescent="0.35">
      <c r="A4908" s="3" t="s">
        <v>23437</v>
      </c>
      <c r="B4908">
        <v>200000</v>
      </c>
      <c r="D4908">
        <f t="shared" si="76"/>
        <v>-200000</v>
      </c>
      <c r="E4908"/>
      <c r="F4908"/>
    </row>
    <row r="4909" spans="1:6" hidden="1" x14ac:dyDescent="0.35">
      <c r="A4909" s="3" t="s">
        <v>23442</v>
      </c>
      <c r="B4909">
        <v>250000</v>
      </c>
      <c r="D4909">
        <f t="shared" si="76"/>
        <v>-250000</v>
      </c>
      <c r="E4909"/>
      <c r="F4909"/>
    </row>
    <row r="4910" spans="1:6" hidden="1" x14ac:dyDescent="0.35">
      <c r="A4910" s="3" t="s">
        <v>23448</v>
      </c>
      <c r="B4910">
        <v>13000000</v>
      </c>
      <c r="D4910">
        <f t="shared" si="76"/>
        <v>-13000000</v>
      </c>
      <c r="E4910"/>
      <c r="F4910"/>
    </row>
    <row r="4911" spans="1:6" hidden="1" x14ac:dyDescent="0.35">
      <c r="A4911" s="3" t="s">
        <v>23452</v>
      </c>
      <c r="C4911">
        <v>140016</v>
      </c>
      <c r="D4911">
        <f t="shared" si="76"/>
        <v>140016</v>
      </c>
      <c r="E4911"/>
      <c r="F4911"/>
    </row>
    <row r="4912" spans="1:6" hidden="1" x14ac:dyDescent="0.35">
      <c r="A4912" s="3" t="s">
        <v>23460</v>
      </c>
      <c r="D4912">
        <f t="shared" si="76"/>
        <v>0</v>
      </c>
      <c r="E4912"/>
      <c r="F4912"/>
    </row>
    <row r="4913" spans="1:6" hidden="1" x14ac:dyDescent="0.35">
      <c r="A4913" s="3" t="s">
        <v>23466</v>
      </c>
      <c r="B4913">
        <v>150000</v>
      </c>
      <c r="D4913">
        <f t="shared" si="76"/>
        <v>-150000</v>
      </c>
      <c r="E4913"/>
      <c r="F4913"/>
    </row>
    <row r="4914" spans="1:6" hidden="1" x14ac:dyDescent="0.35">
      <c r="A4914" s="3" t="s">
        <v>23472</v>
      </c>
      <c r="D4914">
        <f t="shared" si="76"/>
        <v>0</v>
      </c>
      <c r="E4914"/>
      <c r="F4914"/>
    </row>
    <row r="4915" spans="1:6" hidden="1" x14ac:dyDescent="0.35">
      <c r="A4915" s="3" t="s">
        <v>23477</v>
      </c>
      <c r="C4915">
        <v>15542</v>
      </c>
      <c r="D4915">
        <f t="shared" si="76"/>
        <v>15542</v>
      </c>
      <c r="E4915"/>
      <c r="F4915"/>
    </row>
    <row r="4916" spans="1:6" hidden="1" x14ac:dyDescent="0.35">
      <c r="A4916" s="3" t="s">
        <v>23480</v>
      </c>
      <c r="B4916">
        <v>200000</v>
      </c>
      <c r="D4916">
        <f t="shared" si="76"/>
        <v>-200000</v>
      </c>
      <c r="E4916"/>
      <c r="F4916"/>
    </row>
    <row r="4917" spans="1:6" x14ac:dyDescent="0.35">
      <c r="A4917" s="3" t="s">
        <v>23487</v>
      </c>
      <c r="B4917">
        <v>200000</v>
      </c>
      <c r="C4917">
        <v>1111</v>
      </c>
      <c r="D4917">
        <f t="shared" si="76"/>
        <v>-198889</v>
      </c>
    </row>
    <row r="4918" spans="1:6" hidden="1" x14ac:dyDescent="0.35">
      <c r="A4918" s="3" t="s">
        <v>23493</v>
      </c>
      <c r="B4918">
        <v>200000</v>
      </c>
      <c r="D4918">
        <f t="shared" si="76"/>
        <v>-200000</v>
      </c>
      <c r="E4918"/>
      <c r="F4918"/>
    </row>
    <row r="4919" spans="1:6" hidden="1" x14ac:dyDescent="0.35">
      <c r="A4919" s="3" t="s">
        <v>23501</v>
      </c>
      <c r="B4919">
        <v>2500000</v>
      </c>
      <c r="D4919">
        <f t="shared" si="76"/>
        <v>-2500000</v>
      </c>
      <c r="E4919"/>
      <c r="F4919"/>
    </row>
    <row r="4920" spans="1:6" hidden="1" x14ac:dyDescent="0.35">
      <c r="A4920" s="3" t="s">
        <v>23508</v>
      </c>
      <c r="B4920">
        <v>200000</v>
      </c>
      <c r="D4920">
        <f t="shared" si="76"/>
        <v>-200000</v>
      </c>
      <c r="E4920"/>
      <c r="F4920"/>
    </row>
    <row r="4921" spans="1:6" hidden="1" x14ac:dyDescent="0.35">
      <c r="A4921" s="3" t="s">
        <v>23514</v>
      </c>
      <c r="D4921">
        <f t="shared" si="76"/>
        <v>0</v>
      </c>
      <c r="E4921"/>
      <c r="F4921"/>
    </row>
    <row r="4922" spans="1:6" hidden="1" x14ac:dyDescent="0.35">
      <c r="A4922" s="3" t="s">
        <v>23518</v>
      </c>
      <c r="B4922">
        <v>200000</v>
      </c>
      <c r="D4922">
        <f t="shared" si="76"/>
        <v>-200000</v>
      </c>
      <c r="E4922"/>
      <c r="F4922"/>
    </row>
    <row r="4923" spans="1:6" x14ac:dyDescent="0.35">
      <c r="A4923" s="3" t="s">
        <v>23523</v>
      </c>
      <c r="B4923">
        <v>180000</v>
      </c>
      <c r="C4923">
        <v>925402</v>
      </c>
      <c r="D4923">
        <f t="shared" si="76"/>
        <v>745402</v>
      </c>
    </row>
    <row r="4924" spans="1:6" x14ac:dyDescent="0.35">
      <c r="A4924" s="3" t="s">
        <v>23529</v>
      </c>
      <c r="B4924">
        <v>120000</v>
      </c>
      <c r="C4924">
        <v>469947</v>
      </c>
      <c r="D4924">
        <f t="shared" si="76"/>
        <v>349947</v>
      </c>
    </row>
    <row r="4925" spans="1:6" x14ac:dyDescent="0.35">
      <c r="A4925" s="3" t="s">
        <v>23534</v>
      </c>
      <c r="B4925">
        <v>175000</v>
      </c>
      <c r="C4925">
        <v>7137502</v>
      </c>
      <c r="D4925">
        <f t="shared" si="76"/>
        <v>6962502</v>
      </c>
    </row>
    <row r="4926" spans="1:6" hidden="1" x14ac:dyDescent="0.35">
      <c r="A4926" s="3" t="s">
        <v>23541</v>
      </c>
      <c r="B4926">
        <v>180000</v>
      </c>
      <c r="D4926">
        <f t="shared" si="76"/>
        <v>-180000</v>
      </c>
      <c r="E4926"/>
      <c r="F4926"/>
    </row>
    <row r="4927" spans="1:6" hidden="1" x14ac:dyDescent="0.35">
      <c r="A4927" s="3" t="s">
        <v>23547</v>
      </c>
      <c r="B4927">
        <v>168000</v>
      </c>
      <c r="D4927">
        <f t="shared" si="76"/>
        <v>-168000</v>
      </c>
      <c r="E4927"/>
      <c r="F4927"/>
    </row>
    <row r="4928" spans="1:6" x14ac:dyDescent="0.35">
      <c r="A4928" s="3" t="s">
        <v>23551</v>
      </c>
      <c r="B4928">
        <v>100000</v>
      </c>
      <c r="C4928">
        <v>1316074</v>
      </c>
      <c r="D4928">
        <f t="shared" si="76"/>
        <v>1216074</v>
      </c>
    </row>
    <row r="4929" spans="1:6" hidden="1" x14ac:dyDescent="0.35">
      <c r="A4929" s="3" t="s">
        <v>19996</v>
      </c>
      <c r="D4929">
        <f t="shared" si="76"/>
        <v>0</v>
      </c>
      <c r="E4929"/>
      <c r="F4929"/>
    </row>
    <row r="4930" spans="1:6" x14ac:dyDescent="0.35">
      <c r="A4930" s="3" t="s">
        <v>23556</v>
      </c>
      <c r="B4930">
        <v>500000</v>
      </c>
      <c r="C4930">
        <v>15180000</v>
      </c>
      <c r="D4930">
        <f t="shared" si="76"/>
        <v>14680000</v>
      </c>
    </row>
    <row r="4931" spans="1:6" hidden="1" x14ac:dyDescent="0.35">
      <c r="A4931" s="3" t="s">
        <v>23562</v>
      </c>
      <c r="B4931">
        <v>200000</v>
      </c>
      <c r="D4931">
        <f t="shared" si="76"/>
        <v>-200000</v>
      </c>
      <c r="E4931"/>
      <c r="F4931"/>
    </row>
    <row r="4932" spans="1:6" x14ac:dyDescent="0.35">
      <c r="A4932" s="3" t="s">
        <v>23566</v>
      </c>
      <c r="B4932">
        <v>150000</v>
      </c>
      <c r="C4932">
        <v>2882062</v>
      </c>
      <c r="D4932">
        <f t="shared" ref="D4932:D4995" si="77">C4932-B4932</f>
        <v>2732062</v>
      </c>
    </row>
    <row r="4933" spans="1:6" x14ac:dyDescent="0.35">
      <c r="A4933" s="3" t="s">
        <v>23571</v>
      </c>
      <c r="B4933">
        <v>180000</v>
      </c>
      <c r="C4933">
        <v>9437933</v>
      </c>
      <c r="D4933">
        <f t="shared" si="77"/>
        <v>9257933</v>
      </c>
    </row>
    <row r="4934" spans="1:6" x14ac:dyDescent="0.35">
      <c r="A4934" s="3" t="s">
        <v>23578</v>
      </c>
      <c r="B4934">
        <v>1200000</v>
      </c>
      <c r="C4934">
        <v>110720</v>
      </c>
      <c r="D4934">
        <f t="shared" si="77"/>
        <v>-1089280</v>
      </c>
    </row>
    <row r="4935" spans="1:6" x14ac:dyDescent="0.35">
      <c r="A4935" s="3" t="s">
        <v>23585</v>
      </c>
      <c r="B4935">
        <v>160000</v>
      </c>
      <c r="C4935">
        <v>155984</v>
      </c>
      <c r="D4935">
        <f t="shared" si="77"/>
        <v>-4016</v>
      </c>
    </row>
    <row r="4936" spans="1:6" hidden="1" x14ac:dyDescent="0.35">
      <c r="A4936" s="3" t="s">
        <v>23592</v>
      </c>
      <c r="D4936">
        <f t="shared" si="77"/>
        <v>0</v>
      </c>
      <c r="E4936"/>
      <c r="F4936"/>
    </row>
    <row r="4937" spans="1:6" hidden="1" x14ac:dyDescent="0.35">
      <c r="A4937" s="3" t="s">
        <v>23599</v>
      </c>
      <c r="D4937">
        <f t="shared" si="77"/>
        <v>0</v>
      </c>
      <c r="E4937"/>
      <c r="F4937"/>
    </row>
    <row r="4938" spans="1:6" x14ac:dyDescent="0.35">
      <c r="A4938" s="3" t="s">
        <v>15596</v>
      </c>
      <c r="B4938">
        <v>83532</v>
      </c>
      <c r="C4938">
        <v>30859000</v>
      </c>
      <c r="D4938">
        <f t="shared" si="77"/>
        <v>30775468</v>
      </c>
    </row>
    <row r="4939" spans="1:6" hidden="1" x14ac:dyDescent="0.35">
      <c r="A4939" s="3" t="s">
        <v>23604</v>
      </c>
      <c r="B4939">
        <v>150000</v>
      </c>
      <c r="D4939">
        <f t="shared" si="77"/>
        <v>-150000</v>
      </c>
      <c r="E4939"/>
      <c r="F4939"/>
    </row>
    <row r="4940" spans="1:6" x14ac:dyDescent="0.35">
      <c r="A4940" s="3" t="s">
        <v>23612</v>
      </c>
      <c r="B4940">
        <v>150000</v>
      </c>
      <c r="C4940">
        <v>4914</v>
      </c>
      <c r="D4940">
        <f t="shared" si="77"/>
        <v>-145086</v>
      </c>
    </row>
    <row r="4941" spans="1:6" hidden="1" x14ac:dyDescent="0.35">
      <c r="A4941" s="3" t="s">
        <v>23618</v>
      </c>
      <c r="B4941">
        <v>150000</v>
      </c>
      <c r="D4941">
        <f t="shared" si="77"/>
        <v>-150000</v>
      </c>
      <c r="E4941"/>
      <c r="F4941"/>
    </row>
    <row r="4942" spans="1:6" x14ac:dyDescent="0.35">
      <c r="A4942" s="3" t="s">
        <v>23625</v>
      </c>
      <c r="B4942">
        <v>150000</v>
      </c>
      <c r="C4942">
        <v>5858</v>
      </c>
      <c r="D4942">
        <f t="shared" si="77"/>
        <v>-144142</v>
      </c>
    </row>
    <row r="4943" spans="1:6" x14ac:dyDescent="0.35">
      <c r="A4943" s="3" t="s">
        <v>23629</v>
      </c>
      <c r="B4943">
        <v>160000</v>
      </c>
      <c r="C4943">
        <v>6706368</v>
      </c>
      <c r="D4943">
        <f t="shared" si="77"/>
        <v>6546368</v>
      </c>
    </row>
    <row r="4944" spans="1:6" hidden="1" x14ac:dyDescent="0.35">
      <c r="A4944" s="3" t="s">
        <v>13941</v>
      </c>
      <c r="B4944">
        <v>18000000</v>
      </c>
      <c r="D4944">
        <f t="shared" si="77"/>
        <v>-18000000</v>
      </c>
      <c r="E4944"/>
      <c r="F4944"/>
    </row>
    <row r="4945" spans="1:6" hidden="1" x14ac:dyDescent="0.35">
      <c r="A4945" s="3" t="s">
        <v>23636</v>
      </c>
      <c r="B4945">
        <v>125000</v>
      </c>
      <c r="D4945">
        <f t="shared" si="77"/>
        <v>-125000</v>
      </c>
      <c r="E4945"/>
      <c r="F4945"/>
    </row>
    <row r="4946" spans="1:6" hidden="1" x14ac:dyDescent="0.35">
      <c r="A4946" s="3" t="s">
        <v>23640</v>
      </c>
      <c r="C4946">
        <v>405614</v>
      </c>
      <c r="D4946">
        <f t="shared" si="77"/>
        <v>405614</v>
      </c>
      <c r="E4946"/>
      <c r="F4946"/>
    </row>
    <row r="4947" spans="1:6" hidden="1" x14ac:dyDescent="0.35">
      <c r="A4947" s="3" t="s">
        <v>23646</v>
      </c>
      <c r="B4947">
        <v>125000</v>
      </c>
      <c r="D4947">
        <f t="shared" si="77"/>
        <v>-125000</v>
      </c>
      <c r="E4947"/>
      <c r="F4947"/>
    </row>
    <row r="4948" spans="1:6" hidden="1" x14ac:dyDescent="0.35">
      <c r="A4948" s="3" t="s">
        <v>23651</v>
      </c>
      <c r="B4948">
        <v>120000</v>
      </c>
      <c r="D4948">
        <f t="shared" si="77"/>
        <v>-120000</v>
      </c>
      <c r="E4948"/>
      <c r="F4948"/>
    </row>
    <row r="4949" spans="1:6" x14ac:dyDescent="0.35">
      <c r="A4949" s="3" t="s">
        <v>23656</v>
      </c>
      <c r="B4949">
        <v>125000</v>
      </c>
      <c r="C4949">
        <v>1573712</v>
      </c>
      <c r="D4949">
        <f t="shared" si="77"/>
        <v>1448712</v>
      </c>
    </row>
    <row r="4950" spans="1:6" hidden="1" x14ac:dyDescent="0.35">
      <c r="A4950" s="3" t="s">
        <v>23662</v>
      </c>
      <c r="B4950">
        <v>125000</v>
      </c>
      <c r="D4950">
        <f t="shared" si="77"/>
        <v>-125000</v>
      </c>
      <c r="E4950"/>
      <c r="F4950"/>
    </row>
    <row r="4951" spans="1:6" hidden="1" x14ac:dyDescent="0.35">
      <c r="A4951" s="3" t="s">
        <v>23664</v>
      </c>
      <c r="B4951">
        <v>120000</v>
      </c>
      <c r="D4951">
        <f t="shared" si="77"/>
        <v>-120000</v>
      </c>
      <c r="E4951"/>
      <c r="F4951"/>
    </row>
    <row r="4952" spans="1:6" hidden="1" x14ac:dyDescent="0.35">
      <c r="A4952" s="3" t="s">
        <v>23664</v>
      </c>
      <c r="B4952">
        <v>120000</v>
      </c>
      <c r="D4952">
        <f t="shared" si="77"/>
        <v>-120000</v>
      </c>
      <c r="E4952"/>
      <c r="F4952"/>
    </row>
    <row r="4953" spans="1:6" hidden="1" x14ac:dyDescent="0.35">
      <c r="A4953" s="3" t="s">
        <v>18432</v>
      </c>
      <c r="B4953">
        <v>114000</v>
      </c>
      <c r="D4953">
        <f t="shared" si="77"/>
        <v>-114000</v>
      </c>
      <c r="E4953"/>
      <c r="F4953"/>
    </row>
    <row r="4954" spans="1:6" hidden="1" x14ac:dyDescent="0.35">
      <c r="A4954" s="3" t="s">
        <v>23669</v>
      </c>
      <c r="B4954">
        <v>120000</v>
      </c>
      <c r="D4954">
        <f t="shared" si="77"/>
        <v>-120000</v>
      </c>
      <c r="E4954"/>
      <c r="F4954"/>
    </row>
    <row r="4955" spans="1:6" hidden="1" x14ac:dyDescent="0.35">
      <c r="A4955" s="3" t="s">
        <v>23674</v>
      </c>
      <c r="B4955">
        <v>10000000</v>
      </c>
      <c r="D4955">
        <f t="shared" si="77"/>
        <v>-10000000</v>
      </c>
      <c r="E4955"/>
      <c r="F4955"/>
    </row>
    <row r="4956" spans="1:6" hidden="1" x14ac:dyDescent="0.35">
      <c r="A4956" s="3" t="s">
        <v>23678</v>
      </c>
      <c r="B4956">
        <v>103000</v>
      </c>
      <c r="D4956">
        <f t="shared" si="77"/>
        <v>-103000</v>
      </c>
      <c r="E4956"/>
      <c r="F4956"/>
    </row>
    <row r="4957" spans="1:6" x14ac:dyDescent="0.35">
      <c r="A4957" s="3" t="s">
        <v>23682</v>
      </c>
      <c r="B4957">
        <v>100000</v>
      </c>
      <c r="C4957">
        <v>10174663</v>
      </c>
      <c r="D4957">
        <f t="shared" si="77"/>
        <v>10074663</v>
      </c>
    </row>
    <row r="4958" spans="1:6" x14ac:dyDescent="0.35">
      <c r="A4958" s="3" t="s">
        <v>23689</v>
      </c>
      <c r="B4958">
        <v>100000</v>
      </c>
      <c r="C4958">
        <v>22757819</v>
      </c>
      <c r="D4958">
        <f t="shared" si="77"/>
        <v>22657819</v>
      </c>
    </row>
    <row r="4959" spans="1:6" hidden="1" x14ac:dyDescent="0.35">
      <c r="A4959" s="3" t="s">
        <v>23694</v>
      </c>
      <c r="B4959">
        <v>20000</v>
      </c>
      <c r="D4959">
        <f t="shared" si="77"/>
        <v>-20000</v>
      </c>
      <c r="E4959"/>
      <c r="F4959"/>
    </row>
    <row r="4960" spans="1:6" x14ac:dyDescent="0.35">
      <c r="A4960" s="3" t="s">
        <v>23701</v>
      </c>
      <c r="B4960">
        <v>100000</v>
      </c>
      <c r="C4960">
        <v>3000000</v>
      </c>
      <c r="D4960">
        <f t="shared" si="77"/>
        <v>2900000</v>
      </c>
    </row>
    <row r="4961" spans="1:6" x14ac:dyDescent="0.35">
      <c r="A4961" s="3" t="s">
        <v>23705</v>
      </c>
      <c r="B4961">
        <v>100000</v>
      </c>
      <c r="C4961">
        <v>5228617</v>
      </c>
      <c r="D4961">
        <f t="shared" si="77"/>
        <v>5128617</v>
      </c>
    </row>
    <row r="4962" spans="1:6" hidden="1" x14ac:dyDescent="0.35">
      <c r="A4962" s="3" t="s">
        <v>23708</v>
      </c>
      <c r="C4962">
        <v>2643689</v>
      </c>
      <c r="D4962">
        <f t="shared" si="77"/>
        <v>2643689</v>
      </c>
      <c r="E4962"/>
      <c r="F4962"/>
    </row>
    <row r="4963" spans="1:6" hidden="1" x14ac:dyDescent="0.35">
      <c r="A4963" s="3" t="s">
        <v>23714</v>
      </c>
      <c r="B4963">
        <v>100000</v>
      </c>
      <c r="D4963">
        <f t="shared" si="77"/>
        <v>-100000</v>
      </c>
      <c r="E4963"/>
      <c r="F4963"/>
    </row>
    <row r="4964" spans="1:6" x14ac:dyDescent="0.35">
      <c r="A4964" s="3" t="s">
        <v>23721</v>
      </c>
      <c r="B4964">
        <v>40000</v>
      </c>
      <c r="C4964">
        <v>110536</v>
      </c>
      <c r="D4964">
        <f t="shared" si="77"/>
        <v>70536</v>
      </c>
    </row>
    <row r="4965" spans="1:6" hidden="1" x14ac:dyDescent="0.35">
      <c r="A4965" s="3" t="s">
        <v>23727</v>
      </c>
      <c r="B4965">
        <v>20000</v>
      </c>
      <c r="D4965">
        <f t="shared" si="77"/>
        <v>-20000</v>
      </c>
      <c r="E4965"/>
      <c r="F4965"/>
    </row>
    <row r="4966" spans="1:6" x14ac:dyDescent="0.35">
      <c r="A4966" s="3" t="s">
        <v>23732</v>
      </c>
      <c r="B4966">
        <v>200000</v>
      </c>
      <c r="C4966">
        <v>59379</v>
      </c>
      <c r="D4966">
        <f t="shared" si="77"/>
        <v>-140621</v>
      </c>
    </row>
    <row r="4967" spans="1:6" hidden="1" x14ac:dyDescent="0.35">
      <c r="A4967" s="3" t="s">
        <v>23739</v>
      </c>
      <c r="B4967">
        <v>100000</v>
      </c>
      <c r="D4967">
        <f t="shared" si="77"/>
        <v>-100000</v>
      </c>
      <c r="E4967"/>
      <c r="F4967"/>
    </row>
    <row r="4968" spans="1:6" hidden="1" x14ac:dyDescent="0.35">
      <c r="A4968" s="3" t="s">
        <v>23745</v>
      </c>
      <c r="B4968">
        <v>1800000</v>
      </c>
      <c r="D4968">
        <f t="shared" si="77"/>
        <v>-1800000</v>
      </c>
      <c r="E4968"/>
      <c r="F4968"/>
    </row>
    <row r="4969" spans="1:6" hidden="1" x14ac:dyDescent="0.35">
      <c r="A4969" s="3" t="s">
        <v>23750</v>
      </c>
      <c r="D4969">
        <f t="shared" si="77"/>
        <v>0</v>
      </c>
      <c r="E4969"/>
      <c r="F4969"/>
    </row>
    <row r="4970" spans="1:6" hidden="1" x14ac:dyDescent="0.35">
      <c r="A4970" s="3" t="s">
        <v>23757</v>
      </c>
      <c r="B4970">
        <v>100000</v>
      </c>
      <c r="D4970">
        <f t="shared" si="77"/>
        <v>-100000</v>
      </c>
      <c r="E4970"/>
      <c r="F4970"/>
    </row>
    <row r="4971" spans="1:6" hidden="1" x14ac:dyDescent="0.35">
      <c r="A4971" s="3" t="s">
        <v>23763</v>
      </c>
      <c r="D4971">
        <f t="shared" si="77"/>
        <v>0</v>
      </c>
      <c r="E4971"/>
      <c r="F4971"/>
    </row>
    <row r="4972" spans="1:6" hidden="1" x14ac:dyDescent="0.35">
      <c r="A4972" s="3" t="s">
        <v>23770</v>
      </c>
      <c r="B4972">
        <v>100000</v>
      </c>
      <c r="D4972">
        <f t="shared" si="77"/>
        <v>-100000</v>
      </c>
      <c r="E4972"/>
      <c r="F4972"/>
    </row>
    <row r="4973" spans="1:6" x14ac:dyDescent="0.35">
      <c r="A4973" s="3" t="s">
        <v>12830</v>
      </c>
      <c r="B4973">
        <v>15000000</v>
      </c>
      <c r="C4973">
        <v>32721635</v>
      </c>
      <c r="D4973">
        <f t="shared" si="77"/>
        <v>17721635</v>
      </c>
    </row>
    <row r="4974" spans="1:6" hidden="1" x14ac:dyDescent="0.35">
      <c r="A4974" s="3" t="s">
        <v>23776</v>
      </c>
      <c r="B4974">
        <v>70000</v>
      </c>
      <c r="D4974">
        <f t="shared" si="77"/>
        <v>-70000</v>
      </c>
      <c r="E4974"/>
      <c r="F4974"/>
    </row>
    <row r="4975" spans="1:6" x14ac:dyDescent="0.35">
      <c r="A4975" s="3" t="s">
        <v>23781</v>
      </c>
      <c r="B4975">
        <v>60000</v>
      </c>
      <c r="C4975">
        <v>3216970</v>
      </c>
      <c r="D4975">
        <f t="shared" si="77"/>
        <v>3156970</v>
      </c>
    </row>
    <row r="4976" spans="1:6" hidden="1" x14ac:dyDescent="0.35">
      <c r="A4976" s="3" t="s">
        <v>23787</v>
      </c>
      <c r="C4976">
        <v>33598</v>
      </c>
      <c r="D4976">
        <f t="shared" si="77"/>
        <v>33598</v>
      </c>
      <c r="E4976"/>
      <c r="F4976"/>
    </row>
    <row r="4977" spans="1:6" x14ac:dyDescent="0.35">
      <c r="A4977" s="3" t="s">
        <v>23793</v>
      </c>
      <c r="B4977">
        <v>60000</v>
      </c>
      <c r="C4977">
        <v>536767</v>
      </c>
      <c r="D4977">
        <f t="shared" si="77"/>
        <v>476767</v>
      </c>
    </row>
    <row r="4978" spans="1:6" hidden="1" x14ac:dyDescent="0.35">
      <c r="A4978" s="3" t="s">
        <v>23800</v>
      </c>
      <c r="B4978">
        <v>75000</v>
      </c>
      <c r="D4978">
        <f t="shared" si="77"/>
        <v>-75000</v>
      </c>
      <c r="E4978"/>
      <c r="F4978"/>
    </row>
    <row r="4979" spans="1:6" x14ac:dyDescent="0.35">
      <c r="A4979" s="3" t="s">
        <v>23806</v>
      </c>
      <c r="B4979">
        <v>65000</v>
      </c>
      <c r="C4979">
        <v>11529368</v>
      </c>
      <c r="D4979">
        <f t="shared" si="77"/>
        <v>11464368</v>
      </c>
    </row>
    <row r="4980" spans="1:6" x14ac:dyDescent="0.35">
      <c r="A4980" s="3" t="s">
        <v>23812</v>
      </c>
      <c r="B4980">
        <v>60000</v>
      </c>
      <c r="C4980">
        <v>40557</v>
      </c>
      <c r="D4980">
        <f t="shared" si="77"/>
        <v>-19443</v>
      </c>
    </row>
    <row r="4981" spans="1:6" x14ac:dyDescent="0.35">
      <c r="A4981" s="3" t="s">
        <v>23816</v>
      </c>
      <c r="B4981">
        <v>70000</v>
      </c>
      <c r="C4981">
        <v>30084</v>
      </c>
      <c r="D4981">
        <f t="shared" si="77"/>
        <v>-39916</v>
      </c>
    </row>
    <row r="4982" spans="1:6" hidden="1" x14ac:dyDescent="0.35">
      <c r="A4982" s="3" t="s">
        <v>23822</v>
      </c>
      <c r="B4982">
        <v>62000</v>
      </c>
      <c r="D4982">
        <f t="shared" si="77"/>
        <v>-62000</v>
      </c>
      <c r="E4982"/>
      <c r="F4982"/>
    </row>
    <row r="4983" spans="1:6" hidden="1" x14ac:dyDescent="0.35">
      <c r="A4983" s="3" t="s">
        <v>23829</v>
      </c>
      <c r="B4983">
        <v>100000</v>
      </c>
      <c r="D4983">
        <f t="shared" si="77"/>
        <v>-100000</v>
      </c>
      <c r="E4983"/>
      <c r="F4983"/>
    </row>
    <row r="4984" spans="1:6" hidden="1" x14ac:dyDescent="0.35">
      <c r="A4984" s="3" t="s">
        <v>23834</v>
      </c>
      <c r="D4984">
        <f t="shared" si="77"/>
        <v>0</v>
      </c>
      <c r="E4984"/>
      <c r="F4984"/>
    </row>
    <row r="4985" spans="1:6" hidden="1" x14ac:dyDescent="0.35">
      <c r="A4985" s="3" t="s">
        <v>23839</v>
      </c>
      <c r="B4985">
        <v>70000</v>
      </c>
      <c r="D4985">
        <f t="shared" si="77"/>
        <v>-70000</v>
      </c>
      <c r="E4985"/>
      <c r="F4985"/>
    </row>
    <row r="4986" spans="1:6" x14ac:dyDescent="0.35">
      <c r="A4986" s="3" t="s">
        <v>23844</v>
      </c>
      <c r="B4986">
        <v>25000</v>
      </c>
      <c r="C4986">
        <v>10246600</v>
      </c>
      <c r="D4986">
        <f t="shared" si="77"/>
        <v>10221600</v>
      </c>
    </row>
    <row r="4987" spans="1:6" hidden="1" x14ac:dyDescent="0.35">
      <c r="A4987" s="3" t="s">
        <v>23851</v>
      </c>
      <c r="D4987">
        <f t="shared" si="77"/>
        <v>0</v>
      </c>
      <c r="E4987"/>
      <c r="F4987"/>
    </row>
    <row r="4988" spans="1:6" hidden="1" x14ac:dyDescent="0.35">
      <c r="A4988" s="3" t="s">
        <v>23856</v>
      </c>
      <c r="D4988">
        <f t="shared" si="77"/>
        <v>0</v>
      </c>
      <c r="E4988"/>
      <c r="F4988"/>
    </row>
    <row r="4989" spans="1:6" x14ac:dyDescent="0.35">
      <c r="A4989" s="3" t="s">
        <v>23860</v>
      </c>
      <c r="B4989">
        <v>65000</v>
      </c>
      <c r="C4989">
        <v>389804</v>
      </c>
      <c r="D4989">
        <f t="shared" si="77"/>
        <v>324804</v>
      </c>
    </row>
    <row r="4990" spans="1:6" hidden="1" x14ac:dyDescent="0.35">
      <c r="A4990" s="3" t="s">
        <v>23867</v>
      </c>
      <c r="B4990">
        <v>60000</v>
      </c>
      <c r="D4990">
        <f t="shared" si="77"/>
        <v>-60000</v>
      </c>
      <c r="E4990"/>
      <c r="F4990"/>
    </row>
    <row r="4991" spans="1:6" hidden="1" x14ac:dyDescent="0.35">
      <c r="A4991" s="3" t="s">
        <v>23872</v>
      </c>
      <c r="D4991">
        <f t="shared" si="77"/>
        <v>0</v>
      </c>
      <c r="E4991"/>
      <c r="F4991"/>
    </row>
    <row r="4992" spans="1:6" hidden="1" x14ac:dyDescent="0.35">
      <c r="A4992" s="3" t="s">
        <v>23877</v>
      </c>
      <c r="B4992">
        <v>50000</v>
      </c>
      <c r="D4992">
        <f t="shared" si="77"/>
        <v>-50000</v>
      </c>
      <c r="E4992"/>
      <c r="F4992"/>
    </row>
    <row r="4993" spans="1:6" hidden="1" x14ac:dyDescent="0.35">
      <c r="A4993" s="3" t="s">
        <v>23883</v>
      </c>
      <c r="B4993">
        <v>50000</v>
      </c>
      <c r="D4993">
        <f t="shared" si="77"/>
        <v>-50000</v>
      </c>
      <c r="E4993"/>
      <c r="F4993"/>
    </row>
    <row r="4994" spans="1:6" hidden="1" x14ac:dyDescent="0.35">
      <c r="A4994" s="3" t="s">
        <v>23889</v>
      </c>
      <c r="B4994">
        <v>50000</v>
      </c>
      <c r="D4994">
        <f t="shared" si="77"/>
        <v>-50000</v>
      </c>
      <c r="E4994"/>
      <c r="F4994"/>
    </row>
    <row r="4995" spans="1:6" hidden="1" x14ac:dyDescent="0.35">
      <c r="A4995" s="3" t="s">
        <v>23893</v>
      </c>
      <c r="B4995">
        <v>4000000</v>
      </c>
      <c r="D4995">
        <f t="shared" si="77"/>
        <v>-4000000</v>
      </c>
      <c r="E4995"/>
      <c r="F4995"/>
    </row>
    <row r="4996" spans="1:6" hidden="1" x14ac:dyDescent="0.35">
      <c r="A4996" s="3" t="s">
        <v>23900</v>
      </c>
      <c r="B4996">
        <v>50000</v>
      </c>
      <c r="D4996">
        <f t="shared" ref="D4996:D5044" si="78">C4996-B4996</f>
        <v>-50000</v>
      </c>
      <c r="E4996"/>
      <c r="F4996"/>
    </row>
    <row r="4997" spans="1:6" hidden="1" x14ac:dyDescent="0.35">
      <c r="A4997" s="3" t="s">
        <v>23907</v>
      </c>
      <c r="B4997">
        <v>42000</v>
      </c>
      <c r="D4997">
        <f t="shared" si="78"/>
        <v>-42000</v>
      </c>
      <c r="E4997"/>
      <c r="F4997"/>
    </row>
    <row r="4998" spans="1:6" hidden="1" x14ac:dyDescent="0.35">
      <c r="A4998" s="3" t="s">
        <v>23911</v>
      </c>
      <c r="B4998">
        <v>45000</v>
      </c>
      <c r="D4998">
        <f t="shared" si="78"/>
        <v>-45000</v>
      </c>
      <c r="E4998"/>
      <c r="F4998"/>
    </row>
    <row r="4999" spans="1:6" x14ac:dyDescent="0.35">
      <c r="A4999" s="3" t="s">
        <v>23915</v>
      </c>
      <c r="B4999">
        <v>42000</v>
      </c>
      <c r="C4999">
        <v>241816</v>
      </c>
      <c r="D4999">
        <f t="shared" si="78"/>
        <v>199816</v>
      </c>
    </row>
    <row r="5000" spans="1:6" x14ac:dyDescent="0.35">
      <c r="A5000" s="3" t="s">
        <v>23921</v>
      </c>
      <c r="B5000">
        <v>40000</v>
      </c>
      <c r="C5000">
        <v>277233</v>
      </c>
      <c r="D5000">
        <f t="shared" si="78"/>
        <v>237233</v>
      </c>
    </row>
    <row r="5001" spans="1:6" hidden="1" x14ac:dyDescent="0.35">
      <c r="A5001" s="3" t="s">
        <v>23927</v>
      </c>
      <c r="B5001">
        <v>75000</v>
      </c>
      <c r="D5001">
        <f t="shared" si="78"/>
        <v>-75000</v>
      </c>
      <c r="E5001"/>
      <c r="F5001"/>
    </row>
    <row r="5002" spans="1:6" hidden="1" x14ac:dyDescent="0.35">
      <c r="A5002" s="3" t="s">
        <v>23932</v>
      </c>
      <c r="B5002">
        <v>40000</v>
      </c>
      <c r="D5002">
        <f t="shared" si="78"/>
        <v>-40000</v>
      </c>
      <c r="E5002"/>
      <c r="F5002"/>
    </row>
    <row r="5003" spans="1:6" hidden="1" x14ac:dyDescent="0.35">
      <c r="A5003" s="3" t="s">
        <v>23936</v>
      </c>
      <c r="C5003">
        <v>321952</v>
      </c>
      <c r="D5003">
        <f t="shared" si="78"/>
        <v>321952</v>
      </c>
      <c r="E5003"/>
      <c r="F5003"/>
    </row>
    <row r="5004" spans="1:6" hidden="1" x14ac:dyDescent="0.35">
      <c r="A5004" s="3" t="s">
        <v>23942</v>
      </c>
      <c r="B5004">
        <v>50000</v>
      </c>
      <c r="D5004">
        <f t="shared" si="78"/>
        <v>-50000</v>
      </c>
      <c r="E5004"/>
      <c r="F5004"/>
    </row>
    <row r="5005" spans="1:6" hidden="1" x14ac:dyDescent="0.35">
      <c r="A5005" s="3" t="s">
        <v>23946</v>
      </c>
      <c r="C5005">
        <v>24705</v>
      </c>
      <c r="D5005">
        <f t="shared" si="78"/>
        <v>24705</v>
      </c>
      <c r="E5005"/>
      <c r="F5005"/>
    </row>
    <row r="5006" spans="1:6" x14ac:dyDescent="0.35">
      <c r="A5006" s="3" t="s">
        <v>23953</v>
      </c>
      <c r="B5006">
        <v>30000</v>
      </c>
      <c r="C5006">
        <v>243768</v>
      </c>
      <c r="D5006">
        <f t="shared" si="78"/>
        <v>213768</v>
      </c>
    </row>
    <row r="5007" spans="1:6" hidden="1" x14ac:dyDescent="0.35">
      <c r="A5007" s="3" t="s">
        <v>23958</v>
      </c>
      <c r="D5007">
        <f t="shared" si="78"/>
        <v>0</v>
      </c>
      <c r="E5007"/>
      <c r="F5007"/>
    </row>
    <row r="5008" spans="1:6" hidden="1" x14ac:dyDescent="0.35">
      <c r="A5008" s="3" t="s">
        <v>23965</v>
      </c>
      <c r="B5008">
        <v>60000</v>
      </c>
      <c r="D5008">
        <f t="shared" si="78"/>
        <v>-60000</v>
      </c>
      <c r="E5008"/>
      <c r="F5008"/>
    </row>
    <row r="5009" spans="1:6" hidden="1" x14ac:dyDescent="0.35">
      <c r="A5009" s="3" t="s">
        <v>23970</v>
      </c>
      <c r="C5009">
        <v>9609</v>
      </c>
      <c r="D5009">
        <f t="shared" si="78"/>
        <v>9609</v>
      </c>
      <c r="E5009"/>
      <c r="F5009"/>
    </row>
    <row r="5010" spans="1:6" x14ac:dyDescent="0.35">
      <c r="A5010" s="3" t="s">
        <v>23974</v>
      </c>
      <c r="B5010">
        <v>230000</v>
      </c>
      <c r="C5010">
        <v>3151130</v>
      </c>
      <c r="D5010">
        <f t="shared" si="78"/>
        <v>2921130</v>
      </c>
    </row>
    <row r="5011" spans="1:6" x14ac:dyDescent="0.35">
      <c r="A5011" s="3" t="s">
        <v>23980</v>
      </c>
      <c r="B5011">
        <v>27000</v>
      </c>
      <c r="C5011">
        <v>8231</v>
      </c>
      <c r="D5011">
        <f t="shared" si="78"/>
        <v>-18769</v>
      </c>
    </row>
    <row r="5012" spans="1:6" hidden="1" x14ac:dyDescent="0.35">
      <c r="A5012" s="3" t="s">
        <v>23983</v>
      </c>
      <c r="D5012">
        <f t="shared" si="78"/>
        <v>0</v>
      </c>
      <c r="E5012"/>
      <c r="F5012"/>
    </row>
    <row r="5013" spans="1:6" x14ac:dyDescent="0.35">
      <c r="A5013" s="3" t="s">
        <v>23987</v>
      </c>
      <c r="B5013">
        <v>25000</v>
      </c>
      <c r="C5013">
        <v>2856622</v>
      </c>
      <c r="D5013">
        <f t="shared" si="78"/>
        <v>2831622</v>
      </c>
    </row>
    <row r="5014" spans="1:6" x14ac:dyDescent="0.35">
      <c r="A5014" s="3" t="s">
        <v>7665</v>
      </c>
      <c r="B5014">
        <v>35000000</v>
      </c>
      <c r="C5014">
        <v>10499968</v>
      </c>
      <c r="D5014">
        <f t="shared" si="78"/>
        <v>-24500032</v>
      </c>
    </row>
    <row r="5015" spans="1:6" hidden="1" x14ac:dyDescent="0.35">
      <c r="A5015" s="3" t="s">
        <v>23993</v>
      </c>
      <c r="B5015">
        <v>24000</v>
      </c>
      <c r="D5015">
        <f t="shared" si="78"/>
        <v>-24000</v>
      </c>
      <c r="E5015"/>
      <c r="F5015"/>
    </row>
    <row r="5016" spans="1:6" hidden="1" x14ac:dyDescent="0.35">
      <c r="A5016" s="3" t="s">
        <v>23997</v>
      </c>
      <c r="D5016">
        <f t="shared" si="78"/>
        <v>0</v>
      </c>
      <c r="E5016"/>
      <c r="F5016"/>
    </row>
    <row r="5017" spans="1:6" x14ac:dyDescent="0.35">
      <c r="A5017" s="3" t="s">
        <v>24001</v>
      </c>
      <c r="B5017">
        <v>23000</v>
      </c>
      <c r="C5017">
        <v>1227508</v>
      </c>
      <c r="D5017">
        <f t="shared" si="78"/>
        <v>1204508</v>
      </c>
    </row>
    <row r="5018" spans="1:6" hidden="1" x14ac:dyDescent="0.35">
      <c r="A5018" s="3" t="s">
        <v>24008</v>
      </c>
      <c r="B5018">
        <v>25000</v>
      </c>
      <c r="D5018">
        <f t="shared" si="78"/>
        <v>-25000</v>
      </c>
      <c r="E5018"/>
      <c r="F5018"/>
    </row>
    <row r="5019" spans="1:6" hidden="1" x14ac:dyDescent="0.35">
      <c r="A5019" s="3" t="s">
        <v>24013</v>
      </c>
      <c r="B5019">
        <v>22000</v>
      </c>
      <c r="D5019">
        <f t="shared" si="78"/>
        <v>-22000</v>
      </c>
      <c r="E5019"/>
      <c r="F5019"/>
    </row>
    <row r="5020" spans="1:6" hidden="1" x14ac:dyDescent="0.35">
      <c r="A5020" s="3" t="s">
        <v>24017</v>
      </c>
      <c r="B5020">
        <v>20000</v>
      </c>
      <c r="D5020">
        <f t="shared" si="78"/>
        <v>-20000</v>
      </c>
      <c r="E5020"/>
      <c r="F5020"/>
    </row>
    <row r="5021" spans="1:6" hidden="1" x14ac:dyDescent="0.35">
      <c r="A5021" s="3" t="s">
        <v>24023</v>
      </c>
      <c r="D5021">
        <f t="shared" si="78"/>
        <v>0</v>
      </c>
      <c r="E5021"/>
      <c r="F5021"/>
    </row>
    <row r="5022" spans="1:6" hidden="1" x14ac:dyDescent="0.35">
      <c r="A5022" s="3" t="s">
        <v>24030</v>
      </c>
      <c r="B5022">
        <v>17350</v>
      </c>
      <c r="D5022">
        <f t="shared" si="78"/>
        <v>-17350</v>
      </c>
      <c r="E5022"/>
      <c r="F5022"/>
    </row>
    <row r="5023" spans="1:6" x14ac:dyDescent="0.35">
      <c r="A5023" s="3" t="s">
        <v>24033</v>
      </c>
      <c r="B5023">
        <v>15000</v>
      </c>
      <c r="C5023">
        <v>192467</v>
      </c>
      <c r="D5023">
        <f t="shared" si="78"/>
        <v>177467</v>
      </c>
    </row>
    <row r="5024" spans="1:6" hidden="1" x14ac:dyDescent="0.35">
      <c r="A5024" s="3" t="s">
        <v>24040</v>
      </c>
      <c r="B5024">
        <v>15000</v>
      </c>
      <c r="D5024">
        <f t="shared" si="78"/>
        <v>-15000</v>
      </c>
      <c r="E5024"/>
      <c r="F5024"/>
    </row>
    <row r="5025" spans="1:6" x14ac:dyDescent="0.35">
      <c r="A5025" s="3" t="s">
        <v>24047</v>
      </c>
      <c r="B5025">
        <v>15000</v>
      </c>
      <c r="C5025">
        <v>76382</v>
      </c>
      <c r="D5025">
        <f t="shared" si="78"/>
        <v>61382</v>
      </c>
    </row>
    <row r="5026" spans="1:6" hidden="1" x14ac:dyDescent="0.35">
      <c r="A5026" s="3" t="s">
        <v>24050</v>
      </c>
      <c r="B5026">
        <v>20000</v>
      </c>
      <c r="D5026">
        <f t="shared" si="78"/>
        <v>-20000</v>
      </c>
      <c r="E5026"/>
      <c r="F5026"/>
    </row>
    <row r="5027" spans="1:6" x14ac:dyDescent="0.35">
      <c r="A5027" s="3" t="s">
        <v>24057</v>
      </c>
      <c r="B5027">
        <v>10000</v>
      </c>
      <c r="C5027">
        <v>180483</v>
      </c>
      <c r="D5027">
        <f t="shared" si="78"/>
        <v>170483</v>
      </c>
    </row>
    <row r="5028" spans="1:6" x14ac:dyDescent="0.35">
      <c r="A5028" s="3" t="s">
        <v>24062</v>
      </c>
      <c r="B5028">
        <v>4500</v>
      </c>
      <c r="C5028">
        <v>136007</v>
      </c>
      <c r="D5028">
        <f t="shared" si="78"/>
        <v>131507</v>
      </c>
    </row>
    <row r="5029" spans="1:6" x14ac:dyDescent="0.35">
      <c r="A5029" s="3" t="s">
        <v>24068</v>
      </c>
      <c r="B5029">
        <v>10000</v>
      </c>
      <c r="C5029">
        <v>673780</v>
      </c>
      <c r="D5029">
        <f t="shared" si="78"/>
        <v>663780</v>
      </c>
    </row>
    <row r="5030" spans="1:6" hidden="1" x14ac:dyDescent="0.35">
      <c r="A5030" s="3" t="s">
        <v>24075</v>
      </c>
      <c r="B5030">
        <v>10000</v>
      </c>
      <c r="D5030">
        <f t="shared" si="78"/>
        <v>-10000</v>
      </c>
      <c r="E5030"/>
      <c r="F5030"/>
    </row>
    <row r="5031" spans="1:6" x14ac:dyDescent="0.35">
      <c r="A5031" s="3" t="s">
        <v>24081</v>
      </c>
      <c r="B5031">
        <v>1000000</v>
      </c>
      <c r="C5031">
        <v>94596</v>
      </c>
      <c r="D5031">
        <f t="shared" si="78"/>
        <v>-905404</v>
      </c>
    </row>
    <row r="5032" spans="1:6" hidden="1" x14ac:dyDescent="0.35">
      <c r="A5032" s="3" t="s">
        <v>24088</v>
      </c>
      <c r="D5032">
        <f t="shared" si="78"/>
        <v>0</v>
      </c>
      <c r="E5032"/>
      <c r="F5032"/>
    </row>
    <row r="5033" spans="1:6" hidden="1" x14ac:dyDescent="0.35">
      <c r="A5033" s="3" t="s">
        <v>24095</v>
      </c>
      <c r="B5033">
        <v>200000</v>
      </c>
      <c r="D5033">
        <f t="shared" si="78"/>
        <v>-200000</v>
      </c>
      <c r="E5033"/>
      <c r="F5033"/>
    </row>
    <row r="5034" spans="1:6" hidden="1" x14ac:dyDescent="0.35">
      <c r="A5034" s="3" t="s">
        <v>24100</v>
      </c>
      <c r="D5034">
        <f t="shared" si="78"/>
        <v>0</v>
      </c>
      <c r="E5034"/>
      <c r="F5034"/>
    </row>
    <row r="5035" spans="1:6" x14ac:dyDescent="0.35">
      <c r="A5035" s="3" t="s">
        <v>24106</v>
      </c>
      <c r="B5035">
        <v>7000</v>
      </c>
      <c r="C5035">
        <v>424760</v>
      </c>
      <c r="D5035">
        <f t="shared" si="78"/>
        <v>417760</v>
      </c>
    </row>
    <row r="5036" spans="1:6" x14ac:dyDescent="0.35">
      <c r="A5036" s="3" t="s">
        <v>24113</v>
      </c>
      <c r="B5036">
        <v>7000</v>
      </c>
      <c r="C5036">
        <v>70071</v>
      </c>
      <c r="D5036">
        <f t="shared" si="78"/>
        <v>63071</v>
      </c>
    </row>
    <row r="5037" spans="1:6" x14ac:dyDescent="0.35">
      <c r="A5037" s="3" t="s">
        <v>24120</v>
      </c>
      <c r="B5037">
        <v>7000</v>
      </c>
      <c r="C5037">
        <v>2040920</v>
      </c>
      <c r="D5037">
        <f t="shared" si="78"/>
        <v>2033920</v>
      </c>
    </row>
    <row r="5038" spans="1:6" hidden="1" x14ac:dyDescent="0.35">
      <c r="A5038" s="3" t="s">
        <v>24127</v>
      </c>
      <c r="B5038">
        <v>3250</v>
      </c>
      <c r="D5038">
        <f t="shared" si="78"/>
        <v>-3250</v>
      </c>
      <c r="E5038"/>
      <c r="F5038"/>
    </row>
    <row r="5039" spans="1:6" x14ac:dyDescent="0.35">
      <c r="A5039" s="3" t="s">
        <v>24133</v>
      </c>
      <c r="B5039">
        <v>9000</v>
      </c>
      <c r="C5039">
        <v>4584</v>
      </c>
      <c r="D5039">
        <f t="shared" si="78"/>
        <v>-4416</v>
      </c>
    </row>
    <row r="5040" spans="1:6" hidden="1" x14ac:dyDescent="0.35">
      <c r="A5040" s="3" t="s">
        <v>24139</v>
      </c>
      <c r="D5040">
        <f t="shared" si="78"/>
        <v>0</v>
      </c>
      <c r="E5040"/>
      <c r="F5040"/>
    </row>
    <row r="5041" spans="1:6" hidden="1" x14ac:dyDescent="0.35">
      <c r="A5041" s="3" t="s">
        <v>24144</v>
      </c>
      <c r="D5041">
        <f t="shared" si="78"/>
        <v>0</v>
      </c>
      <c r="E5041"/>
      <c r="F5041"/>
    </row>
    <row r="5042" spans="1:6" hidden="1" x14ac:dyDescent="0.35">
      <c r="A5042" s="3" t="s">
        <v>24151</v>
      </c>
      <c r="B5042">
        <v>1400</v>
      </c>
      <c r="D5042">
        <f t="shared" si="78"/>
        <v>-1400</v>
      </c>
      <c r="E5042"/>
      <c r="F5042"/>
    </row>
    <row r="5043" spans="1:6" hidden="1" x14ac:dyDescent="0.35">
      <c r="A5043" s="3" t="s">
        <v>24155</v>
      </c>
      <c r="C5043">
        <v>10443</v>
      </c>
      <c r="D5043">
        <f t="shared" si="78"/>
        <v>10443</v>
      </c>
      <c r="E5043"/>
      <c r="F5043"/>
    </row>
    <row r="5044" spans="1:6" x14ac:dyDescent="0.35">
      <c r="A5044" s="3" t="s">
        <v>24159</v>
      </c>
      <c r="B5044">
        <v>1100</v>
      </c>
      <c r="C5044">
        <v>85222</v>
      </c>
      <c r="D5044">
        <f t="shared" si="78"/>
        <v>84122</v>
      </c>
    </row>
  </sheetData>
  <autoFilter ref="B1:C5044" xr:uid="{58A6F048-749E-4C52-B9BC-2CF44725ED63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 (1)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KOLLURU</dc:creator>
  <cp:lastModifiedBy>Kolluru Deepak</cp:lastModifiedBy>
  <dcterms:created xsi:type="dcterms:W3CDTF">2025-01-25T07:51:25Z</dcterms:created>
  <dcterms:modified xsi:type="dcterms:W3CDTF">2025-01-29T13:38:58Z</dcterms:modified>
</cp:coreProperties>
</file>