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0" yWindow="0" windowWidth="12990" windowHeight="4485"/>
  </bookViews>
  <sheets>
    <sheet name="Before" sheetId="1" r:id="rId1"/>
    <sheet name="After" sheetId="2" r:id="rId2"/>
    <sheet name="Data Analysis" sheetId="3" r:id="rId3"/>
    <sheet name="Summary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2" i="1" l="1"/>
  <c r="D217" i="2" l="1"/>
  <c r="C217" i="2"/>
  <c r="D215" i="2"/>
  <c r="D216" i="2"/>
  <c r="C215" i="2"/>
  <c r="C216" i="2"/>
  <c r="D214" i="2"/>
  <c r="C214" i="2"/>
  <c r="D212" i="1"/>
  <c r="C214" i="1"/>
  <c r="D214" i="1"/>
  <c r="C213" i="1"/>
  <c r="D213" i="1"/>
  <c r="D215" i="1"/>
  <c r="C215" i="1"/>
  <c r="C111" i="2" l="1"/>
  <c r="E111" i="2" s="1"/>
  <c r="F111" i="2" s="1"/>
  <c r="C110" i="2"/>
  <c r="E110" i="2" s="1"/>
  <c r="F110" i="2" s="1"/>
  <c r="C109" i="2"/>
  <c r="E109" i="2" s="1"/>
  <c r="F109" i="2" s="1"/>
  <c r="C108" i="2"/>
  <c r="E108" i="2" s="1"/>
  <c r="F108" i="2" s="1"/>
  <c r="C107" i="2"/>
  <c r="E107" i="2" s="1"/>
  <c r="F107" i="2" s="1"/>
  <c r="C106" i="2"/>
  <c r="E106" i="2" s="1"/>
  <c r="F106" i="2" s="1"/>
  <c r="C105" i="2"/>
  <c r="E105" i="2" s="1"/>
  <c r="F105" i="2" s="1"/>
  <c r="C104" i="2"/>
  <c r="E104" i="2" s="1"/>
  <c r="F104" i="2" s="1"/>
  <c r="C103" i="2"/>
  <c r="E103" i="2" s="1"/>
  <c r="F103" i="2" s="1"/>
  <c r="C102" i="2"/>
  <c r="E102" i="2" s="1"/>
  <c r="F102" i="2" s="1"/>
  <c r="C101" i="2"/>
  <c r="E101" i="2" s="1"/>
  <c r="F101" i="2" s="1"/>
  <c r="C100" i="2"/>
  <c r="E100" i="2" s="1"/>
  <c r="F100" i="2" s="1"/>
  <c r="C99" i="2"/>
  <c r="E99" i="2" s="1"/>
  <c r="F99" i="2" s="1"/>
  <c r="C98" i="2"/>
  <c r="E98" i="2" s="1"/>
  <c r="F98" i="2" s="1"/>
  <c r="C97" i="2"/>
  <c r="E97" i="2" s="1"/>
  <c r="F97" i="2" s="1"/>
  <c r="C96" i="2"/>
  <c r="E96" i="2" s="1"/>
  <c r="F96" i="2" s="1"/>
  <c r="C95" i="2"/>
  <c r="E95" i="2" s="1"/>
  <c r="F95" i="2" s="1"/>
  <c r="C94" i="2"/>
  <c r="E94" i="2" s="1"/>
  <c r="F94" i="2" s="1"/>
  <c r="C93" i="2"/>
  <c r="E93" i="2" s="1"/>
  <c r="F93" i="2" s="1"/>
  <c r="C92" i="2"/>
  <c r="E92" i="2" s="1"/>
  <c r="F92" i="2" s="1"/>
  <c r="C91" i="2"/>
  <c r="E91" i="2" s="1"/>
  <c r="F91" i="2" s="1"/>
  <c r="C90" i="2"/>
  <c r="E90" i="2" s="1"/>
  <c r="F90" i="2" s="1"/>
  <c r="C89" i="2"/>
  <c r="E89" i="2" s="1"/>
  <c r="F89" i="2" s="1"/>
  <c r="C88" i="2"/>
  <c r="E88" i="2" s="1"/>
  <c r="F88" i="2" s="1"/>
  <c r="C87" i="2"/>
  <c r="E87" i="2" s="1"/>
  <c r="F87" i="2" s="1"/>
  <c r="C86" i="2"/>
  <c r="E86" i="2" s="1"/>
  <c r="F86" i="2" s="1"/>
  <c r="C85" i="2"/>
  <c r="E85" i="2" s="1"/>
  <c r="F85" i="2" s="1"/>
  <c r="C84" i="2"/>
  <c r="E84" i="2" s="1"/>
  <c r="F84" i="2" s="1"/>
  <c r="C83" i="2"/>
  <c r="E83" i="2" s="1"/>
  <c r="F83" i="2" s="1"/>
  <c r="C82" i="2"/>
  <c r="E82" i="2" s="1"/>
  <c r="F82" i="2" s="1"/>
  <c r="G82" i="2" s="1"/>
  <c r="C78" i="2"/>
  <c r="E78" i="2" s="1"/>
  <c r="F78" i="2" s="1"/>
  <c r="C77" i="2"/>
  <c r="E77" i="2" s="1"/>
  <c r="F77" i="2" s="1"/>
  <c r="C76" i="2"/>
  <c r="E76" i="2" s="1"/>
  <c r="F76" i="2" s="1"/>
  <c r="C75" i="2"/>
  <c r="E75" i="2" s="1"/>
  <c r="F75" i="2" s="1"/>
  <c r="C74" i="2"/>
  <c r="E74" i="2" s="1"/>
  <c r="F74" i="2" s="1"/>
  <c r="C73" i="2"/>
  <c r="E73" i="2" s="1"/>
  <c r="F73" i="2" s="1"/>
  <c r="C72" i="2"/>
  <c r="E72" i="2" s="1"/>
  <c r="F72" i="2" s="1"/>
  <c r="C71" i="2"/>
  <c r="E71" i="2" s="1"/>
  <c r="F71" i="2" s="1"/>
  <c r="C70" i="2"/>
  <c r="E70" i="2" s="1"/>
  <c r="F70" i="2" s="1"/>
  <c r="C69" i="2"/>
  <c r="E69" i="2" s="1"/>
  <c r="F69" i="2" s="1"/>
  <c r="C68" i="2"/>
  <c r="E68" i="2" s="1"/>
  <c r="F68" i="2" s="1"/>
  <c r="C67" i="2"/>
  <c r="E67" i="2" s="1"/>
  <c r="F67" i="2" s="1"/>
  <c r="E66" i="2"/>
  <c r="F66" i="2" s="1"/>
  <c r="C66" i="2"/>
  <c r="E65" i="2"/>
  <c r="F65" i="2" s="1"/>
  <c r="C65" i="2"/>
  <c r="E64" i="2"/>
  <c r="F64" i="2" s="1"/>
  <c r="C64" i="2"/>
  <c r="E63" i="2"/>
  <c r="F63" i="2" s="1"/>
  <c r="C63" i="2"/>
  <c r="E62" i="2"/>
  <c r="F62" i="2" s="1"/>
  <c r="C62" i="2"/>
  <c r="E61" i="2"/>
  <c r="F61" i="2" s="1"/>
  <c r="C61" i="2"/>
  <c r="E60" i="2"/>
  <c r="F60" i="2" s="1"/>
  <c r="C60" i="2"/>
  <c r="E59" i="2"/>
  <c r="F59" i="2" s="1"/>
  <c r="C59" i="2"/>
  <c r="E58" i="2"/>
  <c r="F58" i="2" s="1"/>
  <c r="C58" i="2"/>
  <c r="E57" i="2"/>
  <c r="F57" i="2" s="1"/>
  <c r="C57" i="2"/>
  <c r="E56" i="2"/>
  <c r="F56" i="2" s="1"/>
  <c r="C56" i="2"/>
  <c r="E55" i="2"/>
  <c r="F55" i="2" s="1"/>
  <c r="C55" i="2"/>
  <c r="E54" i="2"/>
  <c r="F54" i="2" s="1"/>
  <c r="C54" i="2"/>
  <c r="E53" i="2"/>
  <c r="F53" i="2" s="1"/>
  <c r="C53" i="2"/>
  <c r="E52" i="2"/>
  <c r="F52" i="2" s="1"/>
  <c r="C52" i="2"/>
  <c r="E51" i="2"/>
  <c r="F51" i="2" s="1"/>
  <c r="C51" i="2"/>
  <c r="E50" i="2"/>
  <c r="F50" i="2" s="1"/>
  <c r="C50" i="2"/>
  <c r="E49" i="2"/>
  <c r="F49" i="2" s="1"/>
  <c r="G49" i="2" s="1"/>
  <c r="C49" i="2"/>
  <c r="G50" i="2" l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83" i="2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C109" i="1"/>
  <c r="E109" i="1" s="1"/>
  <c r="F109" i="1" s="1"/>
  <c r="C108" i="1"/>
  <c r="E108" i="1" s="1"/>
  <c r="F108" i="1" s="1"/>
  <c r="C107" i="1"/>
  <c r="E107" i="1" s="1"/>
  <c r="F107" i="1" s="1"/>
  <c r="C106" i="1"/>
  <c r="E106" i="1" s="1"/>
  <c r="F106" i="1" s="1"/>
  <c r="C105" i="1"/>
  <c r="E105" i="1" s="1"/>
  <c r="F105" i="1" s="1"/>
  <c r="C104" i="1"/>
  <c r="E104" i="1" s="1"/>
  <c r="F104" i="1" s="1"/>
  <c r="C103" i="1"/>
  <c r="E103" i="1" s="1"/>
  <c r="F103" i="1" s="1"/>
  <c r="C102" i="1"/>
  <c r="E102" i="1" s="1"/>
  <c r="F102" i="1" s="1"/>
  <c r="C101" i="1"/>
  <c r="E101" i="1" s="1"/>
  <c r="F101" i="1" s="1"/>
  <c r="C100" i="1"/>
  <c r="E100" i="1" s="1"/>
  <c r="F100" i="1" s="1"/>
  <c r="C99" i="1"/>
  <c r="E99" i="1" s="1"/>
  <c r="F99" i="1" s="1"/>
  <c r="C98" i="1"/>
  <c r="E98" i="1" s="1"/>
  <c r="F98" i="1" s="1"/>
  <c r="C97" i="1"/>
  <c r="E97" i="1" s="1"/>
  <c r="F97" i="1" s="1"/>
  <c r="C96" i="1"/>
  <c r="E96" i="1" s="1"/>
  <c r="F96" i="1" s="1"/>
  <c r="C95" i="1"/>
  <c r="E95" i="1" s="1"/>
  <c r="F95" i="1" s="1"/>
  <c r="C94" i="1"/>
  <c r="E94" i="1" s="1"/>
  <c r="F94" i="1" s="1"/>
  <c r="C93" i="1"/>
  <c r="E93" i="1" s="1"/>
  <c r="F93" i="1" s="1"/>
  <c r="C92" i="1"/>
  <c r="E92" i="1" s="1"/>
  <c r="F92" i="1" s="1"/>
  <c r="C91" i="1"/>
  <c r="E91" i="1" s="1"/>
  <c r="F91" i="1" s="1"/>
  <c r="C90" i="1"/>
  <c r="E90" i="1" s="1"/>
  <c r="F90" i="1" s="1"/>
  <c r="C89" i="1"/>
  <c r="E89" i="1" s="1"/>
  <c r="F89" i="1" s="1"/>
  <c r="C88" i="1"/>
  <c r="E88" i="1" s="1"/>
  <c r="F88" i="1" s="1"/>
  <c r="C87" i="1"/>
  <c r="E87" i="1" s="1"/>
  <c r="F87" i="1" s="1"/>
  <c r="C86" i="1"/>
  <c r="E86" i="1" s="1"/>
  <c r="F86" i="1" s="1"/>
  <c r="C85" i="1"/>
  <c r="E85" i="1" s="1"/>
  <c r="F85" i="1" s="1"/>
  <c r="C84" i="1"/>
  <c r="E84" i="1" s="1"/>
  <c r="F84" i="1" s="1"/>
  <c r="C83" i="1"/>
  <c r="E83" i="1" s="1"/>
  <c r="F83" i="1" s="1"/>
  <c r="C82" i="1"/>
  <c r="E82" i="1" s="1"/>
  <c r="F82" i="1" s="1"/>
  <c r="C81" i="1"/>
  <c r="E81" i="1" s="1"/>
  <c r="F81" i="1" s="1"/>
  <c r="C80" i="1"/>
  <c r="E80" i="1" s="1"/>
  <c r="F80" i="1" s="1"/>
  <c r="G80" i="1" s="1"/>
  <c r="C48" i="1"/>
  <c r="E48" i="1" s="1"/>
  <c r="F48" i="1" s="1"/>
  <c r="C49" i="1"/>
  <c r="E49" i="1" s="1"/>
  <c r="F49" i="1" s="1"/>
  <c r="C50" i="1"/>
  <c r="E50" i="1" s="1"/>
  <c r="F50" i="1" s="1"/>
  <c r="C51" i="1"/>
  <c r="E51" i="1" s="1"/>
  <c r="F51" i="1" s="1"/>
  <c r="C52" i="1"/>
  <c r="E52" i="1" s="1"/>
  <c r="F52" i="1" s="1"/>
  <c r="C53" i="1"/>
  <c r="E53" i="1" s="1"/>
  <c r="F53" i="1" s="1"/>
  <c r="C54" i="1"/>
  <c r="E54" i="1" s="1"/>
  <c r="F54" i="1" s="1"/>
  <c r="C55" i="1"/>
  <c r="E55" i="1" s="1"/>
  <c r="F55" i="1" s="1"/>
  <c r="C56" i="1"/>
  <c r="E56" i="1" s="1"/>
  <c r="F56" i="1" s="1"/>
  <c r="C57" i="1"/>
  <c r="E57" i="1" s="1"/>
  <c r="F57" i="1" s="1"/>
  <c r="C58" i="1"/>
  <c r="E58" i="1" s="1"/>
  <c r="F58" i="1" s="1"/>
  <c r="C59" i="1"/>
  <c r="E59" i="1" s="1"/>
  <c r="F59" i="1" s="1"/>
  <c r="C60" i="1"/>
  <c r="E60" i="1" s="1"/>
  <c r="F60" i="1" s="1"/>
  <c r="C61" i="1"/>
  <c r="E61" i="1" s="1"/>
  <c r="F61" i="1" s="1"/>
  <c r="C62" i="1"/>
  <c r="E62" i="1" s="1"/>
  <c r="F62" i="1" s="1"/>
  <c r="C63" i="1"/>
  <c r="E63" i="1" s="1"/>
  <c r="F63" i="1" s="1"/>
  <c r="C64" i="1"/>
  <c r="E64" i="1" s="1"/>
  <c r="F64" i="1" s="1"/>
  <c r="C65" i="1"/>
  <c r="E65" i="1" s="1"/>
  <c r="F65" i="1" s="1"/>
  <c r="C66" i="1"/>
  <c r="E66" i="1" s="1"/>
  <c r="F66" i="1" s="1"/>
  <c r="C67" i="1"/>
  <c r="E67" i="1" s="1"/>
  <c r="F67" i="1" s="1"/>
  <c r="C68" i="1"/>
  <c r="E68" i="1" s="1"/>
  <c r="F68" i="1" s="1"/>
  <c r="C69" i="1"/>
  <c r="E69" i="1" s="1"/>
  <c r="F69" i="1" s="1"/>
  <c r="C70" i="1"/>
  <c r="E70" i="1" s="1"/>
  <c r="F70" i="1" s="1"/>
  <c r="C71" i="1"/>
  <c r="E71" i="1" s="1"/>
  <c r="F71" i="1" s="1"/>
  <c r="C72" i="1"/>
  <c r="E72" i="1" s="1"/>
  <c r="F72" i="1" s="1"/>
  <c r="C73" i="1"/>
  <c r="E73" i="1" s="1"/>
  <c r="F73" i="1" s="1"/>
  <c r="C74" i="1"/>
  <c r="E74" i="1" s="1"/>
  <c r="F74" i="1" s="1"/>
  <c r="C75" i="1"/>
  <c r="E75" i="1" s="1"/>
  <c r="F75" i="1" s="1"/>
  <c r="C76" i="1"/>
  <c r="E76" i="1" s="1"/>
  <c r="F76" i="1" s="1"/>
  <c r="C47" i="1"/>
  <c r="E47" i="1" s="1"/>
  <c r="F47" i="1" s="1"/>
  <c r="G47" i="1" s="1"/>
  <c r="G48" i="1" l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81" i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</calcChain>
</file>

<file path=xl/sharedStrings.xml><?xml version="1.0" encoding="utf-8"?>
<sst xmlns="http://schemas.openxmlformats.org/spreadsheetml/2006/main" count="196" uniqueCount="54">
  <si>
    <t>Serial No.</t>
  </si>
  <si>
    <t>Higher Speed</t>
  </si>
  <si>
    <t>Mid Speed</t>
  </si>
  <si>
    <t>Lower Speed</t>
  </si>
  <si>
    <t>Frequency</t>
  </si>
  <si>
    <t>Frequency (%)</t>
  </si>
  <si>
    <t>Cumulative Frequency (%)</t>
  </si>
  <si>
    <t>Data collection for Spot-Speed Study Experiment (MOTORBIKE)</t>
  </si>
  <si>
    <t>Collected Data (Chronological):</t>
  </si>
  <si>
    <t>Speed (KMPH)</t>
  </si>
  <si>
    <t>Total Number of Readings</t>
  </si>
  <si>
    <t>Data collection for Spot-Speed Study Experiment (CAR)</t>
  </si>
  <si>
    <t>RESULTS</t>
  </si>
  <si>
    <t>CAR</t>
  </si>
  <si>
    <t>MOTORBIKE</t>
  </si>
  <si>
    <t>BEFORE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</si>
  <si>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</si>
  <si>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</si>
  <si>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</si>
  <si>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</si>
  <si>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</si>
  <si>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</si>
  <si>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</si>
  <si>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</si>
  <si>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</si>
  <si>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</si>
  <si>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</si>
  <si>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</si>
  <si>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</si>
  <si>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</si>
  <si>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AFTER</t>
  </si>
  <si>
    <t>Statistical Measure</t>
  </si>
  <si>
    <t>Before Speed Bump</t>
  </si>
  <si>
    <t>After Speed Bump</t>
  </si>
  <si>
    <t>Motorbike</t>
  </si>
  <si>
    <t>Car</t>
  </si>
  <si>
    <t>Sample Size</t>
  </si>
  <si>
    <t>Maximum Speed (KMPH)</t>
  </si>
  <si>
    <t>Minimum Speed (KMPH)</t>
  </si>
  <si>
    <t>Range (KMPH)</t>
  </si>
  <si>
    <t>Mean Speed (KMPH)</t>
  </si>
  <si>
    <t>85th Percentile Speed (KMPH)</t>
  </si>
  <si>
    <t>15th Percentile Speed (KMPH)</t>
  </si>
  <si>
    <t>Median Speed (KMPH)</t>
  </si>
  <si>
    <t>98th Percentile Speed (KMPH)</t>
  </si>
  <si>
    <t>Mode Speed (KMPH)</t>
  </si>
  <si>
    <t>Standard Deviation (KMPH)</t>
  </si>
  <si>
    <t>Standard Error (KMPH)</t>
  </si>
  <si>
    <t>NA</t>
  </si>
  <si>
    <t>15th Percentile</t>
  </si>
  <si>
    <t>85th Percentile</t>
  </si>
  <si>
    <t>98th Percentile</t>
  </si>
  <si>
    <t>Speeds</t>
  </si>
  <si>
    <t>50th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</si>
</sst>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left" indent="2"/>
    </xf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quotePrefix="1" applyFill="1" applyBorder="1" applyAlignment="1">
      <alignment horizontal="center"/>
    </xf>
    <xf numFmtId="166" fontId="0" fillId="2" borderId="1" xfId="1" applyNumberFormat="1" applyFont="1" applyFill="1" applyBorder="1"/>
    <xf numFmtId="166" fontId="0" fillId="2" borderId="1" xfId="0" applyNumberForma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64" fontId="0" fillId="4" borderId="1" xfId="0" applyNumberFormat="1" applyFill="1" applyBorder="1"/>
    <xf numFmtId="165" fontId="0" fillId="4" borderId="1" xfId="0" applyNumberFormat="1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Continuous"/>
    </xf>
    <xf numFmtId="0" fontId="0" fillId="10" borderId="1" xfId="0" applyFill="1" applyBorder="1"/>
    <xf numFmtId="0" fontId="0" fillId="10" borderId="1" xfId="0" quotePrefix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4" fontId="0" fillId="10" borderId="1" xfId="0" applyNumberFormat="1" applyFill="1" applyBorder="1"/>
    <xf numFmtId="164" fontId="0" fillId="10" borderId="1" xfId="0" applyNumberFormat="1" applyFill="1" applyBorder="1" applyAlignment="1"/>
    <xf numFmtId="0" fontId="0" fillId="7" borderId="1" xfId="0" applyFill="1" applyBorder="1"/>
    <xf numFmtId="0" fontId="0" fillId="4" borderId="1" xfId="0" applyFill="1" applyBorder="1"/>
    <xf numFmtId="0" fontId="2" fillId="4" borderId="1" xfId="0" applyFont="1" applyFill="1" applyBorder="1"/>
    <xf numFmtId="2" fontId="0" fillId="10" borderId="1" xfId="0" applyNumberFormat="1" applyFill="1" applyBorder="1" applyAlignment="1"/>
    <xf numFmtId="2" fontId="0" fillId="10" borderId="1" xfId="0" applyNumberFormat="1" applyFill="1" applyBorder="1"/>
    <xf numFmtId="0" fontId="2" fillId="10" borderId="1" xfId="0" applyFont="1" applyFill="1" applyBorder="1"/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Before!$B$112:$B$113</c:f>
              <c:strCache>
                <c:ptCount val="2"/>
                <c:pt idx="0">
                  <c:v>MOTORBIKE</c:v>
                </c:pt>
                <c:pt idx="1">
                  <c:v>Frequency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Before!$A$114:$A$143</c:f>
              <c:numCache>
                <c:formatCode>0.0</c:formatCode>
                <c:ptCount val="3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</c:numCache>
            </c:numRef>
          </c:cat>
          <c:val>
            <c:numRef>
              <c:f>Before!$B$114:$B$143</c:f>
              <c:numCache>
                <c:formatCode>0.0%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2.564102564102564E-2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2.564102564102564E-2</c:v>
                </c:pt>
                <c:pt idx="8">
                  <c:v>2.564102564102564E-2</c:v>
                </c:pt>
                <c:pt idx="9">
                  <c:v>5.128205128205128E-2</c:v>
                </c:pt>
                <c:pt idx="10">
                  <c:v>2.564102564102564E-2</c:v>
                </c:pt>
                <c:pt idx="11">
                  <c:v>7.6923076923076927E-2</c:v>
                </c:pt>
                <c:pt idx="12">
                  <c:v>5.128205128205128E-2</c:v>
                </c:pt>
                <c:pt idx="13">
                  <c:v>2.564102564102564E-2</c:v>
                </c:pt>
                <c:pt idx="14">
                  <c:v>7.6923076923076927E-2</c:v>
                </c:pt>
                <c:pt idx="15">
                  <c:v>7.6923076923076927E-2</c:v>
                </c:pt>
                <c:pt idx="16">
                  <c:v>0.12820512820512819</c:v>
                </c:pt>
                <c:pt idx="17">
                  <c:v>2.564102564102564E-2</c:v>
                </c:pt>
                <c:pt idx="18">
                  <c:v>0.15384615384615385</c:v>
                </c:pt>
                <c:pt idx="19">
                  <c:v>2.564102564102564E-2</c:v>
                </c:pt>
                <c:pt idx="20">
                  <c:v>7.6923076923076927E-2</c:v>
                </c:pt>
                <c:pt idx="21">
                  <c:v>0.10256410256410256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2.564102564102564E-2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7AA-84C0-B4ED95440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92175"/>
        <c:axId val="48480527"/>
      </c:barChart>
      <c:catAx>
        <c:axId val="4849217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0527"/>
        <c:crosses val="autoZero"/>
        <c:auto val="1"/>
        <c:lblAlgn val="ctr"/>
        <c:lblOffset val="100"/>
        <c:noMultiLvlLbl val="0"/>
      </c:catAx>
      <c:valAx>
        <c:axId val="48480527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Before!$G$112:$G$113</c:f>
              <c:strCache>
                <c:ptCount val="2"/>
                <c:pt idx="0">
                  <c:v>MOTORBIKE</c:v>
                </c:pt>
                <c:pt idx="1">
                  <c:v>Cumulative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Before!$F$114:$F$143</c:f>
              <c:numCache>
                <c:formatCode>0.0</c:formatCode>
                <c:ptCount val="3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</c:numCache>
            </c:numRef>
          </c:xVal>
          <c:yVal>
            <c:numRef>
              <c:f>Before!$G$114:$G$143</c:f>
              <c:numCache>
                <c:formatCode>0.0%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2.564102564102564E-2</c:v>
                </c:pt>
                <c:pt idx="4">
                  <c:v>2.564102564102564E-2</c:v>
                </c:pt>
                <c:pt idx="5">
                  <c:v>2.564102564102564E-2</c:v>
                </c:pt>
                <c:pt idx="6">
                  <c:v>2.564102564102564E-2</c:v>
                </c:pt>
                <c:pt idx="7">
                  <c:v>5.128205128205128E-2</c:v>
                </c:pt>
                <c:pt idx="8">
                  <c:v>7.6923076923076927E-2</c:v>
                </c:pt>
                <c:pt idx="9">
                  <c:v>0.12820512820512819</c:v>
                </c:pt>
                <c:pt idx="10">
                  <c:v>0.15384615384615383</c:v>
                </c:pt>
                <c:pt idx="11">
                  <c:v>0.23076923076923075</c:v>
                </c:pt>
                <c:pt idx="12">
                  <c:v>0.28205128205128205</c:v>
                </c:pt>
                <c:pt idx="13">
                  <c:v>0.30769230769230771</c:v>
                </c:pt>
                <c:pt idx="14">
                  <c:v>0.38461538461538464</c:v>
                </c:pt>
                <c:pt idx="15">
                  <c:v>0.46153846153846156</c:v>
                </c:pt>
                <c:pt idx="16">
                  <c:v>0.58974358974358976</c:v>
                </c:pt>
                <c:pt idx="17">
                  <c:v>0.61538461538461542</c:v>
                </c:pt>
                <c:pt idx="18">
                  <c:v>0.76923076923076927</c:v>
                </c:pt>
                <c:pt idx="19">
                  <c:v>0.79487179487179493</c:v>
                </c:pt>
                <c:pt idx="20">
                  <c:v>0.87179487179487181</c:v>
                </c:pt>
                <c:pt idx="21">
                  <c:v>0.97435897435897434</c:v>
                </c:pt>
                <c:pt idx="22">
                  <c:v>0.97435897435897434</c:v>
                </c:pt>
                <c:pt idx="23">
                  <c:v>0.97435897435897434</c:v>
                </c:pt>
                <c:pt idx="24">
                  <c:v>0.97435897435897434</c:v>
                </c:pt>
                <c:pt idx="25">
                  <c:v>0.97435897435897434</c:v>
                </c:pt>
                <c:pt idx="26">
                  <c:v>0.97435897435897434</c:v>
                </c:pt>
                <c:pt idx="27">
                  <c:v>0.97435897435897434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4-4A6B-B890-54D4599AB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649952"/>
        <c:axId val="852651200"/>
      </c:scatterChart>
      <c:valAx>
        <c:axId val="852649952"/>
        <c:scaling>
          <c:orientation val="minMax"/>
          <c:max val="42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51200"/>
        <c:crosses val="autoZero"/>
        <c:crossBetween val="midCat"/>
      </c:valAx>
      <c:valAx>
        <c:axId val="852651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Before!$I$112:$I$113</c:f>
              <c:strCache>
                <c:ptCount val="2"/>
                <c:pt idx="0">
                  <c:v>CAR</c:v>
                </c:pt>
                <c:pt idx="1">
                  <c:v>Cumulative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Before!$H$114:$H$143</c:f>
              <c:numCache>
                <c:formatCode>0.0</c:formatCode>
                <c:ptCount val="3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</c:numCache>
            </c:numRef>
          </c:xVal>
          <c:yVal>
            <c:numRef>
              <c:f>Before!$I$114:$I$143</c:f>
              <c:numCache>
                <c:formatCode>0.0%</c:formatCode>
                <c:ptCount val="30"/>
                <c:pt idx="0">
                  <c:v>0</c:v>
                </c:pt>
                <c:pt idx="1">
                  <c:v>3.8461538461538464E-2</c:v>
                </c:pt>
                <c:pt idx="2">
                  <c:v>7.6923076923076927E-2</c:v>
                </c:pt>
                <c:pt idx="3">
                  <c:v>7.6923076923076927E-2</c:v>
                </c:pt>
                <c:pt idx="4">
                  <c:v>7.6923076923076927E-2</c:v>
                </c:pt>
                <c:pt idx="5">
                  <c:v>7.6923076923076927E-2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7.6923076923076927E-2</c:v>
                </c:pt>
                <c:pt idx="9">
                  <c:v>7.6923076923076927E-2</c:v>
                </c:pt>
                <c:pt idx="10">
                  <c:v>0.15384615384615385</c:v>
                </c:pt>
                <c:pt idx="11">
                  <c:v>0.23076923076923078</c:v>
                </c:pt>
                <c:pt idx="12">
                  <c:v>0.30769230769230771</c:v>
                </c:pt>
                <c:pt idx="13">
                  <c:v>0.42307692307692313</c:v>
                </c:pt>
                <c:pt idx="14">
                  <c:v>0.5</c:v>
                </c:pt>
                <c:pt idx="15">
                  <c:v>0.57692307692307687</c:v>
                </c:pt>
                <c:pt idx="16">
                  <c:v>0.65384615384615374</c:v>
                </c:pt>
                <c:pt idx="17">
                  <c:v>0.8076923076923076</c:v>
                </c:pt>
                <c:pt idx="18">
                  <c:v>0.8076923076923076</c:v>
                </c:pt>
                <c:pt idx="19">
                  <c:v>0.84615384615384603</c:v>
                </c:pt>
                <c:pt idx="20">
                  <c:v>0.84615384615384603</c:v>
                </c:pt>
                <c:pt idx="21">
                  <c:v>0.92307692307692291</c:v>
                </c:pt>
                <c:pt idx="22">
                  <c:v>0.92307692307692291</c:v>
                </c:pt>
                <c:pt idx="23">
                  <c:v>0.92307692307692291</c:v>
                </c:pt>
                <c:pt idx="24">
                  <c:v>0.92307692307692291</c:v>
                </c:pt>
                <c:pt idx="25">
                  <c:v>0.96153846153846134</c:v>
                </c:pt>
                <c:pt idx="26">
                  <c:v>0.96153846153846134</c:v>
                </c:pt>
                <c:pt idx="27">
                  <c:v>0.96153846153846134</c:v>
                </c:pt>
                <c:pt idx="28">
                  <c:v>0.99999999999999978</c:v>
                </c:pt>
                <c:pt idx="29">
                  <c:v>0.99999999999999978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D-42DB-BFB7-BF6E4C1A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43168"/>
        <c:axId val="841455232"/>
      </c:scatterChart>
      <c:valAx>
        <c:axId val="841443168"/>
        <c:scaling>
          <c:orientation val="minMax"/>
          <c:max val="42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55232"/>
        <c:crosses val="autoZero"/>
        <c:crossBetween val="midCat"/>
      </c:valAx>
      <c:valAx>
        <c:axId val="841455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4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Before!$D$112:$D$113</c:f>
              <c:strCache>
                <c:ptCount val="2"/>
                <c:pt idx="0">
                  <c:v>CAR</c:v>
                </c:pt>
                <c:pt idx="1">
                  <c:v>Frequency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Before!$C$114:$C$143</c:f>
              <c:numCache>
                <c:formatCode>0.0</c:formatCode>
                <c:ptCount val="3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</c:numCache>
            </c:numRef>
          </c:cat>
          <c:val>
            <c:numRef>
              <c:f>Before!$D$114:$D$143</c:f>
              <c:numCache>
                <c:formatCode>0.0%</c:formatCode>
                <c:ptCount val="30"/>
                <c:pt idx="0">
                  <c:v>0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7.6923076923076927E-2</c:v>
                </c:pt>
                <c:pt idx="11">
                  <c:v>7.6923076923076927E-2</c:v>
                </c:pt>
                <c:pt idx="12">
                  <c:v>7.6923076923076927E-2</c:v>
                </c:pt>
                <c:pt idx="13">
                  <c:v>0.11538461538461539</c:v>
                </c:pt>
                <c:pt idx="14">
                  <c:v>7.6923076923076927E-2</c:v>
                </c:pt>
                <c:pt idx="15">
                  <c:v>7.6923076923076927E-2</c:v>
                </c:pt>
                <c:pt idx="16">
                  <c:v>7.6923076923076927E-2</c:v>
                </c:pt>
                <c:pt idx="17">
                  <c:v>0.15384615384615385</c:v>
                </c:pt>
                <c:pt idx="18">
                  <c:v>0</c:v>
                </c:pt>
                <c:pt idx="19">
                  <c:v>3.8461538461538464E-2</c:v>
                </c:pt>
                <c:pt idx="20">
                  <c:v>0</c:v>
                </c:pt>
                <c:pt idx="21">
                  <c:v>7.6923076923076927E-2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3.8461538461538464E-2</c:v>
                </c:pt>
                <c:pt idx="26">
                  <c:v>0</c:v>
                </c:pt>
                <c:pt idx="27">
                  <c:v>0</c:v>
                </c:pt>
                <c:pt idx="28">
                  <c:v>3.8461538461538464E-2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E-4139-8810-BB2158F4C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93839"/>
        <c:axId val="48494255"/>
      </c:barChart>
      <c:catAx>
        <c:axId val="4849383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255"/>
        <c:crosses val="autoZero"/>
        <c:auto val="1"/>
        <c:lblAlgn val="ctr"/>
        <c:lblOffset val="100"/>
        <c:noMultiLvlLbl val="0"/>
      </c:catAx>
      <c:valAx>
        <c:axId val="48494255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After!$G$114:$G$115</c:f>
              <c:strCache>
                <c:ptCount val="2"/>
                <c:pt idx="0">
                  <c:v>MOTORBIKE</c:v>
                </c:pt>
                <c:pt idx="1">
                  <c:v>Cumulative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After!$F$116:$F$145</c:f>
              <c:numCache>
                <c:formatCode>0.0</c:formatCode>
                <c:ptCount val="3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</c:numCache>
            </c:numRef>
          </c:xVal>
          <c:yVal>
            <c:numRef>
              <c:f>After!$G$116:$G$145</c:f>
              <c:numCache>
                <c:formatCode>0.0%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2.4390243902439025E-2</c:v>
                </c:pt>
                <c:pt idx="9">
                  <c:v>9.7560975609756101E-2</c:v>
                </c:pt>
                <c:pt idx="10">
                  <c:v>0.1951219512195122</c:v>
                </c:pt>
                <c:pt idx="11">
                  <c:v>0.24390243902439024</c:v>
                </c:pt>
                <c:pt idx="12">
                  <c:v>0.31707317073170732</c:v>
                </c:pt>
                <c:pt idx="13">
                  <c:v>0.36585365853658536</c:v>
                </c:pt>
                <c:pt idx="14">
                  <c:v>0.41463414634146339</c:v>
                </c:pt>
                <c:pt idx="15">
                  <c:v>0.53658536585365857</c:v>
                </c:pt>
                <c:pt idx="16">
                  <c:v>0.63414634146341464</c:v>
                </c:pt>
                <c:pt idx="17">
                  <c:v>0.68292682926829273</c:v>
                </c:pt>
                <c:pt idx="18">
                  <c:v>0.78048780487804881</c:v>
                </c:pt>
                <c:pt idx="19">
                  <c:v>0.8292682926829269</c:v>
                </c:pt>
                <c:pt idx="20">
                  <c:v>0.87804878048780499</c:v>
                </c:pt>
                <c:pt idx="21">
                  <c:v>0.92682926829268308</c:v>
                </c:pt>
                <c:pt idx="22">
                  <c:v>0.95121951219512213</c:v>
                </c:pt>
                <c:pt idx="23">
                  <c:v>1.0000000000000002</c:v>
                </c:pt>
                <c:pt idx="24">
                  <c:v>1.0000000000000002</c:v>
                </c:pt>
                <c:pt idx="25">
                  <c:v>1.0000000000000002</c:v>
                </c:pt>
                <c:pt idx="26">
                  <c:v>1.0000000000000002</c:v>
                </c:pt>
                <c:pt idx="27">
                  <c:v>1.0000000000000002</c:v>
                </c:pt>
                <c:pt idx="28">
                  <c:v>1.0000000000000002</c:v>
                </c:pt>
                <c:pt idx="29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3-4901-962B-5D74E18B1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813504"/>
        <c:axId val="1934813920"/>
      </c:scatterChart>
      <c:valAx>
        <c:axId val="1934813504"/>
        <c:scaling>
          <c:orientation val="minMax"/>
          <c:max val="42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813920"/>
        <c:crosses val="autoZero"/>
        <c:crossBetween val="midCat"/>
      </c:valAx>
      <c:valAx>
        <c:axId val="1934813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81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After!$I$114:$I$115</c:f>
              <c:strCache>
                <c:ptCount val="2"/>
                <c:pt idx="0">
                  <c:v>CAR</c:v>
                </c:pt>
                <c:pt idx="1">
                  <c:v>Cumulative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After!$H$116:$H$145</c:f>
              <c:numCache>
                <c:formatCode>0.0</c:formatCode>
                <c:ptCount val="3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</c:numCache>
            </c:numRef>
          </c:xVal>
          <c:yVal>
            <c:numRef>
              <c:f>After!$I$116:$I$145</c:f>
              <c:numCache>
                <c:formatCode>0.0%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9.5238095238095233E-2</c:v>
                </c:pt>
                <c:pt idx="11">
                  <c:v>0.19047619047619047</c:v>
                </c:pt>
                <c:pt idx="12">
                  <c:v>0.23809523809523808</c:v>
                </c:pt>
                <c:pt idx="13">
                  <c:v>0.2857142857142857</c:v>
                </c:pt>
                <c:pt idx="14">
                  <c:v>0.38095238095238093</c:v>
                </c:pt>
                <c:pt idx="15">
                  <c:v>0.42857142857142855</c:v>
                </c:pt>
                <c:pt idx="16">
                  <c:v>0.52380952380952372</c:v>
                </c:pt>
                <c:pt idx="17">
                  <c:v>0.5714285714285714</c:v>
                </c:pt>
                <c:pt idx="18">
                  <c:v>0.66666666666666663</c:v>
                </c:pt>
                <c:pt idx="19">
                  <c:v>0.71428571428571419</c:v>
                </c:pt>
                <c:pt idx="20">
                  <c:v>0.71428571428571419</c:v>
                </c:pt>
                <c:pt idx="21">
                  <c:v>0.80952380952380942</c:v>
                </c:pt>
                <c:pt idx="22">
                  <c:v>0.90476190476190466</c:v>
                </c:pt>
                <c:pt idx="23">
                  <c:v>0.90476190476190466</c:v>
                </c:pt>
                <c:pt idx="24">
                  <c:v>0.95238095238095233</c:v>
                </c:pt>
                <c:pt idx="25">
                  <c:v>0.95238095238095233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9-4929-8054-F3E21675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903456"/>
        <c:axId val="2040912192"/>
      </c:scatterChart>
      <c:valAx>
        <c:axId val="2040903456"/>
        <c:scaling>
          <c:orientation val="minMax"/>
          <c:max val="42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12192"/>
        <c:crosses val="autoZero"/>
        <c:crossBetween val="midCat"/>
      </c:valAx>
      <c:valAx>
        <c:axId val="2040912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0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After!$B$114:$B$115</c:f>
              <c:strCache>
                <c:ptCount val="2"/>
                <c:pt idx="0">
                  <c:v>MOTORBIKE</c:v>
                </c:pt>
                <c:pt idx="1">
                  <c:v>Frequency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After!$A$116:$A$145</c:f>
              <c:numCache>
                <c:formatCode>0.0</c:formatCode>
                <c:ptCount val="3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</c:numCache>
            </c:numRef>
          </c:cat>
          <c:val>
            <c:numRef>
              <c:f>After!$B$116:$B$145</c:f>
              <c:numCache>
                <c:formatCode>0.0%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2.4390243902439025E-2</c:v>
                </c:pt>
                <c:pt idx="9">
                  <c:v>7.3170731707317069E-2</c:v>
                </c:pt>
                <c:pt idx="10">
                  <c:v>9.7560975609756101E-2</c:v>
                </c:pt>
                <c:pt idx="11">
                  <c:v>4.878048780487805E-2</c:v>
                </c:pt>
                <c:pt idx="12">
                  <c:v>7.3170731707317069E-2</c:v>
                </c:pt>
                <c:pt idx="13">
                  <c:v>4.878048780487805E-2</c:v>
                </c:pt>
                <c:pt idx="14">
                  <c:v>4.878048780487805E-2</c:v>
                </c:pt>
                <c:pt idx="15">
                  <c:v>0.12195121951219512</c:v>
                </c:pt>
                <c:pt idx="16">
                  <c:v>9.7560975609756101E-2</c:v>
                </c:pt>
                <c:pt idx="17">
                  <c:v>4.878048780487805E-2</c:v>
                </c:pt>
                <c:pt idx="18">
                  <c:v>9.7560975609756101E-2</c:v>
                </c:pt>
                <c:pt idx="19">
                  <c:v>4.878048780487805E-2</c:v>
                </c:pt>
                <c:pt idx="20">
                  <c:v>4.878048780487805E-2</c:v>
                </c:pt>
                <c:pt idx="21">
                  <c:v>4.878048780487805E-2</c:v>
                </c:pt>
                <c:pt idx="22">
                  <c:v>2.4390243902439025E-2</c:v>
                </c:pt>
                <c:pt idx="23">
                  <c:v>4.878048780487805E-2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B-4675-B374-0CB431B8C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03823"/>
        <c:axId val="48510895"/>
      </c:barChart>
      <c:catAx>
        <c:axId val="48503823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0895"/>
        <c:crosses val="autoZero"/>
        <c:auto val="1"/>
        <c:lblAlgn val="ctr"/>
        <c:lblOffset val="100"/>
        <c:noMultiLvlLbl val="0"/>
      </c:catAx>
      <c:valAx>
        <c:axId val="48510895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After!$D$114:$D$115</c:f>
              <c:strCache>
                <c:ptCount val="2"/>
                <c:pt idx="0">
                  <c:v>CAR</c:v>
                </c:pt>
                <c:pt idx="1">
                  <c:v>Frequency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After!$C$116:$C$145</c:f>
              <c:numCache>
                <c:formatCode>0.0</c:formatCode>
                <c:ptCount val="3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</c:numCache>
            </c:numRef>
          </c:cat>
          <c:val>
            <c:numRef>
              <c:f>After!$D$116:$D$145</c:f>
              <c:numCache>
                <c:formatCode>0.0%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4.7619047619047616E-2</c:v>
                </c:pt>
                <c:pt idx="11">
                  <c:v>9.5238095238095233E-2</c:v>
                </c:pt>
                <c:pt idx="12">
                  <c:v>4.7619047619047616E-2</c:v>
                </c:pt>
                <c:pt idx="13">
                  <c:v>4.7619047619047616E-2</c:v>
                </c:pt>
                <c:pt idx="14">
                  <c:v>9.5238095238095233E-2</c:v>
                </c:pt>
                <c:pt idx="15">
                  <c:v>4.7619047619047616E-2</c:v>
                </c:pt>
                <c:pt idx="16">
                  <c:v>9.5238095238095233E-2</c:v>
                </c:pt>
                <c:pt idx="17">
                  <c:v>4.7619047619047616E-2</c:v>
                </c:pt>
                <c:pt idx="18">
                  <c:v>9.5238095238095233E-2</c:v>
                </c:pt>
                <c:pt idx="19">
                  <c:v>4.7619047619047616E-2</c:v>
                </c:pt>
                <c:pt idx="20">
                  <c:v>0</c:v>
                </c:pt>
                <c:pt idx="21">
                  <c:v>9.5238095238095233E-2</c:v>
                </c:pt>
                <c:pt idx="22">
                  <c:v>9.5238095238095233E-2</c:v>
                </c:pt>
                <c:pt idx="23">
                  <c:v>0</c:v>
                </c:pt>
                <c:pt idx="24">
                  <c:v>4.7619047619047616E-2</c:v>
                </c:pt>
                <c:pt idx="25">
                  <c:v>0</c:v>
                </c:pt>
                <c:pt idx="26">
                  <c:v>4.7619047619047616E-2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9-4063-B9A6-CC53B20B2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15887"/>
        <c:axId val="48507983"/>
      </c:barChart>
      <c:catAx>
        <c:axId val="48515887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7983"/>
        <c:crosses val="autoZero"/>
        <c:auto val="1"/>
        <c:lblAlgn val="ctr"/>
        <c:lblOffset val="100"/>
        <c:noMultiLvlLbl val="0"/>
      </c:catAx>
      <c:valAx>
        <c:axId val="48507983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145</xdr:row>
      <xdr:rowOff>0</xdr:rowOff>
    </xdr:from>
    <xdr:to>
      <xdr:col>5</xdr:col>
      <xdr:colOff>0</xdr:colOff>
      <xdr:row>160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4</xdr:col>
      <xdr:colOff>1047749</xdr:colOff>
      <xdr:row>175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160</xdr:row>
      <xdr:rowOff>0</xdr:rowOff>
    </xdr:from>
    <xdr:to>
      <xdr:col>10</xdr:col>
      <xdr:colOff>0</xdr:colOff>
      <xdr:row>175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1047749</xdr:colOff>
      <xdr:row>145</xdr:row>
      <xdr:rowOff>0</xdr:rowOff>
    </xdr:from>
    <xdr:to>
      <xdr:col>10</xdr:col>
      <xdr:colOff>0</xdr:colOff>
      <xdr:row>160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162</xdr:row>
      <xdr:rowOff>0</xdr:rowOff>
    </xdr:from>
    <xdr:to>
      <xdr:col>5</xdr:col>
      <xdr:colOff>0</xdr:colOff>
      <xdr:row>177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162</xdr:row>
      <xdr:rowOff>0</xdr:rowOff>
    </xdr:from>
    <xdr:to>
      <xdr:col>10</xdr:col>
      <xdr:colOff>0</xdr:colOff>
      <xdr:row>177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5</xdr:col>
      <xdr:colOff>0</xdr:colOff>
      <xdr:row>162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10</xdr:col>
      <xdr:colOff>0</xdr:colOff>
      <xdr:row>162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15"/>
  <sheetViews>
    <sheetView tabSelected="1" topLeftCell="C4" zoomScale="130" zoomScaleNormal="130" workbookViewId="0">
      <selection activeCell="E206" sqref="E206"/>
    </sheetView>
  </sheetViews>
  <sheetFormatPr defaultRowHeight="15" x14ac:dyDescent="0.25"/>
  <cols>
    <col min="1" max="10" width="15.7109375" customWidth="1"/>
  </cols>
  <sheetData>
    <row r="1" spans="1:9" x14ac:dyDescent="0.25">
      <c r="A1" s="44" t="s">
        <v>8</v>
      </c>
      <c r="B1" s="45"/>
      <c r="C1" s="45"/>
      <c r="D1" s="46"/>
    </row>
    <row r="2" spans="1:9" x14ac:dyDescent="0.25">
      <c r="A2" s="44" t="s">
        <v>14</v>
      </c>
      <c r="B2" s="46"/>
      <c r="C2" s="44" t="s">
        <v>13</v>
      </c>
      <c r="D2" s="46"/>
    </row>
    <row r="3" spans="1:9" x14ac:dyDescent="0.25">
      <c r="A3" s="9" t="s">
        <v>0</v>
      </c>
      <c r="B3" s="9" t="s">
        <v>9</v>
      </c>
      <c r="C3" s="9" t="s">
        <v>0</v>
      </c>
      <c r="D3" s="9" t="s">
        <v>9</v>
      </c>
    </row>
    <row r="4" spans="1:9" x14ac:dyDescent="0.25">
      <c r="A4" s="12">
        <v>1</v>
      </c>
      <c r="B4" s="13">
        <v>28</v>
      </c>
      <c r="C4" s="12">
        <v>1</v>
      </c>
      <c r="D4" s="13">
        <v>14</v>
      </c>
    </row>
    <row r="5" spans="1:9" x14ac:dyDescent="0.25">
      <c r="A5" s="12">
        <v>2</v>
      </c>
      <c r="B5" s="13">
        <v>31</v>
      </c>
      <c r="C5" s="12">
        <v>2</v>
      </c>
      <c r="D5" s="13">
        <v>32</v>
      </c>
    </row>
    <row r="6" spans="1:9" x14ac:dyDescent="0.25">
      <c r="A6" s="12">
        <v>3</v>
      </c>
      <c r="B6" s="13">
        <v>29</v>
      </c>
      <c r="C6" s="12">
        <v>3</v>
      </c>
      <c r="D6" s="13">
        <v>41</v>
      </c>
    </row>
    <row r="7" spans="1:9" x14ac:dyDescent="0.25">
      <c r="A7" s="12">
        <v>4</v>
      </c>
      <c r="B7" s="13">
        <v>31</v>
      </c>
      <c r="C7" s="12">
        <v>4</v>
      </c>
      <c r="D7" s="13">
        <v>26</v>
      </c>
      <c r="I7" s="1"/>
    </row>
    <row r="8" spans="1:9" x14ac:dyDescent="0.25">
      <c r="A8" s="12">
        <v>5</v>
      </c>
      <c r="B8" s="13">
        <v>34</v>
      </c>
      <c r="C8" s="12">
        <v>5</v>
      </c>
      <c r="D8" s="13">
        <v>27</v>
      </c>
    </row>
    <row r="9" spans="1:9" x14ac:dyDescent="0.25">
      <c r="A9" s="12">
        <v>6</v>
      </c>
      <c r="B9" s="13">
        <v>27</v>
      </c>
      <c r="C9" s="12">
        <v>6</v>
      </c>
      <c r="D9" s="13">
        <v>23</v>
      </c>
    </row>
    <row r="10" spans="1:9" x14ac:dyDescent="0.25">
      <c r="A10" s="12">
        <v>7</v>
      </c>
      <c r="B10" s="13">
        <v>31</v>
      </c>
      <c r="C10" s="12">
        <v>7</v>
      </c>
      <c r="D10" s="13">
        <v>29</v>
      </c>
    </row>
    <row r="11" spans="1:9" x14ac:dyDescent="0.25">
      <c r="A11" s="12">
        <v>8</v>
      </c>
      <c r="B11" s="13">
        <v>34</v>
      </c>
      <c r="C11" s="12">
        <v>8</v>
      </c>
      <c r="D11" s="13">
        <v>30</v>
      </c>
    </row>
    <row r="12" spans="1:9" x14ac:dyDescent="0.25">
      <c r="A12" s="12">
        <v>9</v>
      </c>
      <c r="B12" s="13">
        <v>30</v>
      </c>
      <c r="C12" s="12">
        <v>9</v>
      </c>
      <c r="D12" s="13">
        <v>28</v>
      </c>
    </row>
    <row r="13" spans="1:9" x14ac:dyDescent="0.25">
      <c r="A13" s="12">
        <v>10</v>
      </c>
      <c r="B13" s="13">
        <v>28</v>
      </c>
      <c r="C13" s="12">
        <v>10</v>
      </c>
      <c r="D13" s="13">
        <v>26</v>
      </c>
    </row>
    <row r="14" spans="1:9" x14ac:dyDescent="0.25">
      <c r="A14" s="12">
        <v>11</v>
      </c>
      <c r="B14" s="13">
        <v>31</v>
      </c>
      <c r="C14" s="12">
        <v>11</v>
      </c>
      <c r="D14" s="13">
        <v>27</v>
      </c>
    </row>
    <row r="15" spans="1:9" x14ac:dyDescent="0.25">
      <c r="A15" s="12">
        <v>12</v>
      </c>
      <c r="B15" s="13">
        <v>25</v>
      </c>
      <c r="C15" s="12">
        <v>12</v>
      </c>
      <c r="D15" s="13">
        <v>25</v>
      </c>
    </row>
    <row r="16" spans="1:9" x14ac:dyDescent="0.25">
      <c r="A16" s="12">
        <v>13</v>
      </c>
      <c r="B16" s="13">
        <v>27</v>
      </c>
      <c r="C16" s="12">
        <v>13</v>
      </c>
      <c r="D16" s="13">
        <v>34</v>
      </c>
    </row>
    <row r="17" spans="1:12" x14ac:dyDescent="0.25">
      <c r="A17" s="12">
        <v>14</v>
      </c>
      <c r="B17" s="13">
        <v>24</v>
      </c>
      <c r="C17" s="12">
        <v>14</v>
      </c>
      <c r="D17" s="13">
        <v>30</v>
      </c>
    </row>
    <row r="18" spans="1:12" x14ac:dyDescent="0.25">
      <c r="A18" s="12">
        <v>15</v>
      </c>
      <c r="B18" s="13">
        <v>41</v>
      </c>
      <c r="C18" s="12">
        <v>15</v>
      </c>
      <c r="D18" s="13">
        <v>28</v>
      </c>
    </row>
    <row r="19" spans="1:12" x14ac:dyDescent="0.25">
      <c r="A19" s="12">
        <v>16</v>
      </c>
      <c r="B19" s="13">
        <v>33</v>
      </c>
      <c r="C19" s="12">
        <v>16</v>
      </c>
      <c r="D19" s="13">
        <v>24</v>
      </c>
    </row>
    <row r="20" spans="1:12" x14ac:dyDescent="0.25">
      <c r="A20" s="12">
        <v>17</v>
      </c>
      <c r="B20" s="13">
        <v>22</v>
      </c>
      <c r="C20" s="12">
        <v>17</v>
      </c>
      <c r="D20" s="13">
        <v>29</v>
      </c>
    </row>
    <row r="21" spans="1:12" x14ac:dyDescent="0.25">
      <c r="A21" s="12">
        <v>18</v>
      </c>
      <c r="B21" s="13">
        <v>29</v>
      </c>
      <c r="C21" s="12">
        <v>18</v>
      </c>
      <c r="D21" s="13">
        <v>30</v>
      </c>
    </row>
    <row r="22" spans="1:12" x14ac:dyDescent="0.25">
      <c r="A22" s="12">
        <v>19</v>
      </c>
      <c r="B22" s="13">
        <v>34</v>
      </c>
      <c r="C22" s="12">
        <v>19</v>
      </c>
      <c r="D22" s="13">
        <v>30</v>
      </c>
    </row>
    <row r="23" spans="1:12" x14ac:dyDescent="0.25">
      <c r="A23" s="12">
        <v>20</v>
      </c>
      <c r="B23" s="13">
        <v>26</v>
      </c>
      <c r="C23" s="12">
        <v>20</v>
      </c>
      <c r="D23" s="13">
        <v>24</v>
      </c>
      <c r="J23" s="21"/>
      <c r="K23" s="21"/>
      <c r="L23" s="21"/>
    </row>
    <row r="24" spans="1:12" x14ac:dyDescent="0.25">
      <c r="A24" s="12">
        <v>21</v>
      </c>
      <c r="B24" s="13">
        <v>31</v>
      </c>
      <c r="C24" s="12">
        <v>21</v>
      </c>
      <c r="D24" s="13">
        <v>23</v>
      </c>
      <c r="J24" s="18"/>
      <c r="K24" s="19"/>
      <c r="L24" s="20"/>
    </row>
    <row r="25" spans="1:12" x14ac:dyDescent="0.25">
      <c r="A25" s="12">
        <v>22</v>
      </c>
      <c r="B25" s="13">
        <v>29</v>
      </c>
      <c r="C25" s="12">
        <v>22</v>
      </c>
      <c r="D25" s="13">
        <v>25</v>
      </c>
      <c r="J25" s="18"/>
      <c r="K25" s="19"/>
      <c r="L25" s="20"/>
    </row>
    <row r="26" spans="1:12" x14ac:dyDescent="0.25">
      <c r="A26" s="12">
        <v>23</v>
      </c>
      <c r="B26" s="13">
        <v>32</v>
      </c>
      <c r="C26" s="12">
        <v>23</v>
      </c>
      <c r="D26" s="13">
        <v>38</v>
      </c>
      <c r="J26" s="18"/>
      <c r="K26" s="19"/>
      <c r="L26" s="20"/>
    </row>
    <row r="27" spans="1:12" x14ac:dyDescent="0.25">
      <c r="A27" s="12">
        <v>24</v>
      </c>
      <c r="B27" s="13">
        <v>23</v>
      </c>
      <c r="C27" s="12">
        <v>24</v>
      </c>
      <c r="D27" s="13">
        <v>34</v>
      </c>
      <c r="J27" s="18"/>
      <c r="K27" s="19"/>
      <c r="L27" s="20"/>
    </row>
    <row r="28" spans="1:12" x14ac:dyDescent="0.25">
      <c r="A28" s="12">
        <v>25</v>
      </c>
      <c r="B28" s="13">
        <v>34</v>
      </c>
      <c r="C28" s="12">
        <v>25</v>
      </c>
      <c r="D28" s="13">
        <v>15</v>
      </c>
      <c r="J28" s="18"/>
      <c r="K28" s="19"/>
      <c r="L28" s="20"/>
    </row>
    <row r="29" spans="1:12" x14ac:dyDescent="0.25">
      <c r="A29" s="12">
        <v>26</v>
      </c>
      <c r="B29" s="13">
        <v>28</v>
      </c>
      <c r="C29" s="12">
        <v>26</v>
      </c>
      <c r="D29" s="13">
        <v>26</v>
      </c>
      <c r="J29" s="18"/>
      <c r="K29" s="19"/>
      <c r="L29" s="20"/>
    </row>
    <row r="30" spans="1:12" x14ac:dyDescent="0.25">
      <c r="A30" s="12">
        <v>27</v>
      </c>
      <c r="B30" s="13">
        <v>33</v>
      </c>
      <c r="C30" s="12"/>
      <c r="D30" s="13"/>
      <c r="J30" s="18"/>
      <c r="K30" s="19"/>
      <c r="L30" s="20"/>
    </row>
    <row r="31" spans="1:12" x14ac:dyDescent="0.25">
      <c r="A31" s="12">
        <v>28</v>
      </c>
      <c r="B31" s="13">
        <v>27</v>
      </c>
      <c r="C31" s="12"/>
      <c r="D31" s="13"/>
      <c r="J31" s="18"/>
      <c r="K31" s="19"/>
      <c r="L31" s="20"/>
    </row>
    <row r="32" spans="1:12" x14ac:dyDescent="0.25">
      <c r="A32" s="12">
        <v>29</v>
      </c>
      <c r="B32" s="13">
        <v>20</v>
      </c>
      <c r="C32" s="12"/>
      <c r="D32" s="13"/>
      <c r="J32" s="18"/>
      <c r="K32" s="19"/>
      <c r="L32" s="20"/>
    </row>
    <row r="33" spans="1:12" x14ac:dyDescent="0.25">
      <c r="A33" s="12">
        <v>30</v>
      </c>
      <c r="B33" s="13">
        <v>24</v>
      </c>
      <c r="C33" s="12"/>
      <c r="D33" s="13"/>
      <c r="J33" s="18"/>
      <c r="K33" s="19"/>
      <c r="L33" s="20"/>
    </row>
    <row r="34" spans="1:12" x14ac:dyDescent="0.25">
      <c r="A34" s="12">
        <v>31</v>
      </c>
      <c r="B34" s="13">
        <v>22</v>
      </c>
      <c r="C34" s="12"/>
      <c r="D34" s="13"/>
      <c r="J34" s="18"/>
      <c r="K34" s="19"/>
      <c r="L34" s="20"/>
    </row>
    <row r="35" spans="1:12" x14ac:dyDescent="0.25">
      <c r="A35" s="12">
        <v>32</v>
      </c>
      <c r="B35" s="13">
        <v>21</v>
      </c>
      <c r="C35" s="12"/>
      <c r="D35" s="13"/>
      <c r="J35" s="18"/>
      <c r="K35" s="19"/>
      <c r="L35" s="20"/>
    </row>
    <row r="36" spans="1:12" x14ac:dyDescent="0.25">
      <c r="A36" s="12">
        <v>33</v>
      </c>
      <c r="B36" s="13">
        <v>24</v>
      </c>
      <c r="C36" s="12"/>
      <c r="D36" s="13"/>
      <c r="J36" s="18"/>
      <c r="K36" s="19"/>
      <c r="L36" s="20"/>
    </row>
    <row r="37" spans="1:12" x14ac:dyDescent="0.25">
      <c r="A37" s="12">
        <v>34</v>
      </c>
      <c r="B37" s="13">
        <v>16</v>
      </c>
      <c r="C37" s="12"/>
      <c r="D37" s="13"/>
      <c r="J37" s="18"/>
      <c r="K37" s="19"/>
      <c r="L37" s="20"/>
    </row>
    <row r="38" spans="1:12" x14ac:dyDescent="0.25">
      <c r="A38" s="12">
        <v>35</v>
      </c>
      <c r="B38" s="13">
        <v>29</v>
      </c>
      <c r="C38" s="12"/>
      <c r="D38" s="13"/>
      <c r="J38" s="18"/>
      <c r="K38" s="19"/>
      <c r="L38" s="20"/>
    </row>
    <row r="39" spans="1:12" x14ac:dyDescent="0.25">
      <c r="A39" s="12">
        <v>36</v>
      </c>
      <c r="B39" s="13">
        <v>25</v>
      </c>
      <c r="C39" s="12"/>
      <c r="D39" s="13"/>
      <c r="J39" s="18"/>
      <c r="K39" s="19"/>
      <c r="L39" s="20"/>
    </row>
    <row r="40" spans="1:12" x14ac:dyDescent="0.25">
      <c r="A40" s="12">
        <v>37</v>
      </c>
      <c r="B40" s="13">
        <v>33</v>
      </c>
      <c r="C40" s="12"/>
      <c r="D40" s="13"/>
      <c r="J40" s="19"/>
      <c r="K40" s="19"/>
      <c r="L40" s="20"/>
    </row>
    <row r="41" spans="1:12" x14ac:dyDescent="0.25">
      <c r="A41" s="12">
        <v>38</v>
      </c>
      <c r="B41" s="13">
        <v>31</v>
      </c>
      <c r="C41" s="12"/>
      <c r="D41" s="13"/>
      <c r="J41" s="22"/>
      <c r="K41" s="22"/>
      <c r="L41" s="22"/>
    </row>
    <row r="42" spans="1:12" x14ac:dyDescent="0.25">
      <c r="A42" s="12">
        <v>39</v>
      </c>
      <c r="B42" s="13">
        <v>29</v>
      </c>
      <c r="C42" s="12"/>
      <c r="D42" s="13"/>
    </row>
    <row r="43" spans="1:12" ht="30" x14ac:dyDescent="0.25">
      <c r="A43" s="11" t="s">
        <v>10</v>
      </c>
      <c r="B43" s="10">
        <v>39</v>
      </c>
      <c r="C43" s="11" t="s">
        <v>10</v>
      </c>
      <c r="D43" s="10">
        <v>26</v>
      </c>
    </row>
    <row r="45" spans="1:12" x14ac:dyDescent="0.25">
      <c r="A45" s="38" t="s">
        <v>7</v>
      </c>
      <c r="B45" s="39"/>
      <c r="C45" s="39"/>
      <c r="D45" s="39"/>
      <c r="E45" s="39"/>
      <c r="F45" s="39"/>
      <c r="G45" s="40"/>
    </row>
    <row r="46" spans="1:12" ht="30" x14ac:dyDescent="0.25">
      <c r="A46" s="7" t="s">
        <v>0</v>
      </c>
      <c r="B46" s="7" t="s">
        <v>1</v>
      </c>
      <c r="C46" s="7" t="s">
        <v>2</v>
      </c>
      <c r="D46" s="7" t="s">
        <v>3</v>
      </c>
      <c r="E46" s="7" t="s">
        <v>4</v>
      </c>
      <c r="F46" s="7" t="s">
        <v>5</v>
      </c>
      <c r="G46" s="8" t="s">
        <v>6</v>
      </c>
    </row>
    <row r="47" spans="1:12" x14ac:dyDescent="0.25">
      <c r="A47" s="4">
        <v>1</v>
      </c>
      <c r="B47" s="3">
        <v>13.5</v>
      </c>
      <c r="C47" s="3">
        <f t="shared" ref="C47:C76" si="0">($B47+$D47)/2</f>
        <v>13</v>
      </c>
      <c r="D47" s="2">
        <v>12.5</v>
      </c>
      <c r="E47" s="2">
        <f>COUNTIF($B$4:$B$42,$C47)</f>
        <v>0</v>
      </c>
      <c r="F47" s="5">
        <f>($E47/$B$43)</f>
        <v>0</v>
      </c>
      <c r="G47" s="6">
        <f>$F47</f>
        <v>0</v>
      </c>
    </row>
    <row r="48" spans="1:12" x14ac:dyDescent="0.25">
      <c r="A48" s="4">
        <v>2</v>
      </c>
      <c r="B48" s="3">
        <v>14.5</v>
      </c>
      <c r="C48" s="3">
        <f t="shared" si="0"/>
        <v>14</v>
      </c>
      <c r="D48" s="2">
        <v>13.5</v>
      </c>
      <c r="E48" s="2">
        <f t="shared" ref="E48:E76" si="1">COUNTIF($B$4:$B$42,$C48)</f>
        <v>0</v>
      </c>
      <c r="F48" s="5">
        <f t="shared" ref="F48:F76" si="2">($E48/$B$43)</f>
        <v>0</v>
      </c>
      <c r="G48" s="6">
        <f>$G47+$F48</f>
        <v>0</v>
      </c>
    </row>
    <row r="49" spans="1:7" x14ac:dyDescent="0.25">
      <c r="A49" s="4">
        <v>3</v>
      </c>
      <c r="B49" s="3">
        <v>15.5</v>
      </c>
      <c r="C49" s="3">
        <f t="shared" si="0"/>
        <v>15</v>
      </c>
      <c r="D49" s="2">
        <v>14.5</v>
      </c>
      <c r="E49" s="2">
        <f t="shared" si="1"/>
        <v>0</v>
      </c>
      <c r="F49" s="5">
        <f t="shared" si="2"/>
        <v>0</v>
      </c>
      <c r="G49" s="6">
        <f t="shared" ref="G49:G76" si="3">$G48+$F49</f>
        <v>0</v>
      </c>
    </row>
    <row r="50" spans="1:7" x14ac:dyDescent="0.25">
      <c r="A50" s="4">
        <v>4</v>
      </c>
      <c r="B50" s="3">
        <v>16.5</v>
      </c>
      <c r="C50" s="3">
        <f t="shared" si="0"/>
        <v>16</v>
      </c>
      <c r="D50" s="2">
        <v>15.5</v>
      </c>
      <c r="E50" s="2">
        <f t="shared" si="1"/>
        <v>1</v>
      </c>
      <c r="F50" s="5">
        <f t="shared" si="2"/>
        <v>2.564102564102564E-2</v>
      </c>
      <c r="G50" s="6">
        <f t="shared" si="3"/>
        <v>2.564102564102564E-2</v>
      </c>
    </row>
    <row r="51" spans="1:7" x14ac:dyDescent="0.25">
      <c r="A51" s="4">
        <v>5</v>
      </c>
      <c r="B51" s="3">
        <v>17.5</v>
      </c>
      <c r="C51" s="3">
        <f t="shared" si="0"/>
        <v>17</v>
      </c>
      <c r="D51" s="2">
        <v>16.5</v>
      </c>
      <c r="E51" s="2">
        <f t="shared" si="1"/>
        <v>0</v>
      </c>
      <c r="F51" s="5">
        <f t="shared" si="2"/>
        <v>0</v>
      </c>
      <c r="G51" s="6">
        <f t="shared" si="3"/>
        <v>2.564102564102564E-2</v>
      </c>
    </row>
    <row r="52" spans="1:7" x14ac:dyDescent="0.25">
      <c r="A52" s="4">
        <v>6</v>
      </c>
      <c r="B52" s="3">
        <v>18.5</v>
      </c>
      <c r="C52" s="3">
        <f t="shared" si="0"/>
        <v>18</v>
      </c>
      <c r="D52" s="2">
        <v>17.5</v>
      </c>
      <c r="E52" s="2">
        <f t="shared" si="1"/>
        <v>0</v>
      </c>
      <c r="F52" s="5">
        <f t="shared" si="2"/>
        <v>0</v>
      </c>
      <c r="G52" s="6">
        <f t="shared" si="3"/>
        <v>2.564102564102564E-2</v>
      </c>
    </row>
    <row r="53" spans="1:7" x14ac:dyDescent="0.25">
      <c r="A53" s="4">
        <v>7</v>
      </c>
      <c r="B53" s="3">
        <v>19.5</v>
      </c>
      <c r="C53" s="3">
        <f t="shared" si="0"/>
        <v>19</v>
      </c>
      <c r="D53" s="2">
        <v>18.5</v>
      </c>
      <c r="E53" s="2">
        <f t="shared" si="1"/>
        <v>0</v>
      </c>
      <c r="F53" s="5">
        <f t="shared" si="2"/>
        <v>0</v>
      </c>
      <c r="G53" s="6">
        <f t="shared" si="3"/>
        <v>2.564102564102564E-2</v>
      </c>
    </row>
    <row r="54" spans="1:7" x14ac:dyDescent="0.25">
      <c r="A54" s="4">
        <v>8</v>
      </c>
      <c r="B54" s="3">
        <v>20.5</v>
      </c>
      <c r="C54" s="3">
        <f t="shared" si="0"/>
        <v>20</v>
      </c>
      <c r="D54" s="2">
        <v>19.5</v>
      </c>
      <c r="E54" s="2">
        <f t="shared" si="1"/>
        <v>1</v>
      </c>
      <c r="F54" s="5">
        <f t="shared" si="2"/>
        <v>2.564102564102564E-2</v>
      </c>
      <c r="G54" s="6">
        <f t="shared" si="3"/>
        <v>5.128205128205128E-2</v>
      </c>
    </row>
    <row r="55" spans="1:7" x14ac:dyDescent="0.25">
      <c r="A55" s="4">
        <v>9</v>
      </c>
      <c r="B55" s="3">
        <v>21.5</v>
      </c>
      <c r="C55" s="3">
        <f t="shared" si="0"/>
        <v>21</v>
      </c>
      <c r="D55" s="2">
        <v>20.5</v>
      </c>
      <c r="E55" s="2">
        <f t="shared" si="1"/>
        <v>1</v>
      </c>
      <c r="F55" s="5">
        <f t="shared" si="2"/>
        <v>2.564102564102564E-2</v>
      </c>
      <c r="G55" s="6">
        <f t="shared" si="3"/>
        <v>7.6923076923076927E-2</v>
      </c>
    </row>
    <row r="56" spans="1:7" x14ac:dyDescent="0.25">
      <c r="A56" s="4">
        <v>10</v>
      </c>
      <c r="B56" s="3">
        <v>22.5</v>
      </c>
      <c r="C56" s="3">
        <f t="shared" si="0"/>
        <v>22</v>
      </c>
      <c r="D56" s="2">
        <v>21.5</v>
      </c>
      <c r="E56" s="2">
        <f t="shared" si="1"/>
        <v>2</v>
      </c>
      <c r="F56" s="5">
        <f t="shared" si="2"/>
        <v>5.128205128205128E-2</v>
      </c>
      <c r="G56" s="6">
        <f t="shared" si="3"/>
        <v>0.12820512820512819</v>
      </c>
    </row>
    <row r="57" spans="1:7" x14ac:dyDescent="0.25">
      <c r="A57" s="4">
        <v>11</v>
      </c>
      <c r="B57" s="3">
        <v>23.5</v>
      </c>
      <c r="C57" s="3">
        <f t="shared" si="0"/>
        <v>23</v>
      </c>
      <c r="D57" s="2">
        <v>22.5</v>
      </c>
      <c r="E57" s="2">
        <f t="shared" si="1"/>
        <v>1</v>
      </c>
      <c r="F57" s="5">
        <f t="shared" si="2"/>
        <v>2.564102564102564E-2</v>
      </c>
      <c r="G57" s="6">
        <f t="shared" si="3"/>
        <v>0.15384615384615383</v>
      </c>
    </row>
    <row r="58" spans="1:7" x14ac:dyDescent="0.25">
      <c r="A58" s="4">
        <v>12</v>
      </c>
      <c r="B58" s="3">
        <v>24.5</v>
      </c>
      <c r="C58" s="3">
        <f t="shared" si="0"/>
        <v>24</v>
      </c>
      <c r="D58" s="2">
        <v>23.5</v>
      </c>
      <c r="E58" s="2">
        <f t="shared" si="1"/>
        <v>3</v>
      </c>
      <c r="F58" s="5">
        <f t="shared" si="2"/>
        <v>7.6923076923076927E-2</v>
      </c>
      <c r="G58" s="6">
        <f t="shared" si="3"/>
        <v>0.23076923076923075</v>
      </c>
    </row>
    <row r="59" spans="1:7" x14ac:dyDescent="0.25">
      <c r="A59" s="4">
        <v>13</v>
      </c>
      <c r="B59" s="3">
        <v>25.5</v>
      </c>
      <c r="C59" s="3">
        <f t="shared" si="0"/>
        <v>25</v>
      </c>
      <c r="D59" s="2">
        <v>24.5</v>
      </c>
      <c r="E59" s="2">
        <f t="shared" si="1"/>
        <v>2</v>
      </c>
      <c r="F59" s="5">
        <f t="shared" si="2"/>
        <v>5.128205128205128E-2</v>
      </c>
      <c r="G59" s="6">
        <f t="shared" si="3"/>
        <v>0.28205128205128205</v>
      </c>
    </row>
    <row r="60" spans="1:7" x14ac:dyDescent="0.25">
      <c r="A60" s="4">
        <v>14</v>
      </c>
      <c r="B60" s="3">
        <v>26.5</v>
      </c>
      <c r="C60" s="3">
        <f t="shared" si="0"/>
        <v>26</v>
      </c>
      <c r="D60" s="2">
        <v>25.5</v>
      </c>
      <c r="E60" s="2">
        <f t="shared" si="1"/>
        <v>1</v>
      </c>
      <c r="F60" s="5">
        <f t="shared" si="2"/>
        <v>2.564102564102564E-2</v>
      </c>
      <c r="G60" s="6">
        <f t="shared" si="3"/>
        <v>0.30769230769230771</v>
      </c>
    </row>
    <row r="61" spans="1:7" x14ac:dyDescent="0.25">
      <c r="A61" s="4">
        <v>15</v>
      </c>
      <c r="B61" s="3">
        <v>27.5</v>
      </c>
      <c r="C61" s="3">
        <f t="shared" si="0"/>
        <v>27</v>
      </c>
      <c r="D61" s="2">
        <v>26.5</v>
      </c>
      <c r="E61" s="2">
        <f t="shared" si="1"/>
        <v>3</v>
      </c>
      <c r="F61" s="5">
        <f t="shared" si="2"/>
        <v>7.6923076923076927E-2</v>
      </c>
      <c r="G61" s="6">
        <f t="shared" si="3"/>
        <v>0.38461538461538464</v>
      </c>
    </row>
    <row r="62" spans="1:7" x14ac:dyDescent="0.25">
      <c r="A62" s="4">
        <v>16</v>
      </c>
      <c r="B62" s="3">
        <v>28.5</v>
      </c>
      <c r="C62" s="3">
        <f t="shared" si="0"/>
        <v>28</v>
      </c>
      <c r="D62" s="2">
        <v>27.5</v>
      </c>
      <c r="E62" s="2">
        <f t="shared" si="1"/>
        <v>3</v>
      </c>
      <c r="F62" s="5">
        <f t="shared" si="2"/>
        <v>7.6923076923076927E-2</v>
      </c>
      <c r="G62" s="6">
        <f t="shared" si="3"/>
        <v>0.46153846153846156</v>
      </c>
    </row>
    <row r="63" spans="1:7" x14ac:dyDescent="0.25">
      <c r="A63" s="4">
        <v>17</v>
      </c>
      <c r="B63" s="3">
        <v>29.5</v>
      </c>
      <c r="C63" s="3">
        <f t="shared" si="0"/>
        <v>29</v>
      </c>
      <c r="D63" s="2">
        <v>28.5</v>
      </c>
      <c r="E63" s="2">
        <f t="shared" si="1"/>
        <v>5</v>
      </c>
      <c r="F63" s="5">
        <f t="shared" si="2"/>
        <v>0.12820512820512819</v>
      </c>
      <c r="G63" s="6">
        <f t="shared" si="3"/>
        <v>0.58974358974358976</v>
      </c>
    </row>
    <row r="64" spans="1:7" x14ac:dyDescent="0.25">
      <c r="A64" s="4">
        <v>18</v>
      </c>
      <c r="B64" s="3">
        <v>30.5</v>
      </c>
      <c r="C64" s="3">
        <f t="shared" si="0"/>
        <v>30</v>
      </c>
      <c r="D64" s="2">
        <v>29.5</v>
      </c>
      <c r="E64" s="2">
        <f t="shared" si="1"/>
        <v>1</v>
      </c>
      <c r="F64" s="5">
        <f t="shared" si="2"/>
        <v>2.564102564102564E-2</v>
      </c>
      <c r="G64" s="6">
        <f t="shared" si="3"/>
        <v>0.61538461538461542</v>
      </c>
    </row>
    <row r="65" spans="1:7" x14ac:dyDescent="0.25">
      <c r="A65" s="4">
        <v>19</v>
      </c>
      <c r="B65" s="3">
        <v>31.5</v>
      </c>
      <c r="C65" s="3">
        <f t="shared" si="0"/>
        <v>31</v>
      </c>
      <c r="D65" s="2">
        <v>30.5</v>
      </c>
      <c r="E65" s="2">
        <f t="shared" si="1"/>
        <v>6</v>
      </c>
      <c r="F65" s="5">
        <f t="shared" si="2"/>
        <v>0.15384615384615385</v>
      </c>
      <c r="G65" s="6">
        <f t="shared" si="3"/>
        <v>0.76923076923076927</v>
      </c>
    </row>
    <row r="66" spans="1:7" x14ac:dyDescent="0.25">
      <c r="A66" s="4">
        <v>20</v>
      </c>
      <c r="B66" s="3">
        <v>32.5</v>
      </c>
      <c r="C66" s="3">
        <f t="shared" si="0"/>
        <v>32</v>
      </c>
      <c r="D66" s="2">
        <v>31.5</v>
      </c>
      <c r="E66" s="2">
        <f t="shared" si="1"/>
        <v>1</v>
      </c>
      <c r="F66" s="5">
        <f t="shared" si="2"/>
        <v>2.564102564102564E-2</v>
      </c>
      <c r="G66" s="6">
        <f t="shared" si="3"/>
        <v>0.79487179487179493</v>
      </c>
    </row>
    <row r="67" spans="1:7" x14ac:dyDescent="0.25">
      <c r="A67" s="4">
        <v>21</v>
      </c>
      <c r="B67" s="3">
        <v>33.5</v>
      </c>
      <c r="C67" s="3">
        <f t="shared" si="0"/>
        <v>33</v>
      </c>
      <c r="D67" s="2">
        <v>32.5</v>
      </c>
      <c r="E67" s="2">
        <f t="shared" si="1"/>
        <v>3</v>
      </c>
      <c r="F67" s="5">
        <f t="shared" si="2"/>
        <v>7.6923076923076927E-2</v>
      </c>
      <c r="G67" s="6">
        <f t="shared" si="3"/>
        <v>0.87179487179487181</v>
      </c>
    </row>
    <row r="68" spans="1:7" x14ac:dyDescent="0.25">
      <c r="A68" s="4">
        <v>22</v>
      </c>
      <c r="B68" s="3">
        <v>34.5</v>
      </c>
      <c r="C68" s="3">
        <f t="shared" si="0"/>
        <v>34</v>
      </c>
      <c r="D68" s="2">
        <v>33.5</v>
      </c>
      <c r="E68" s="2">
        <f t="shared" si="1"/>
        <v>4</v>
      </c>
      <c r="F68" s="5">
        <f t="shared" si="2"/>
        <v>0.10256410256410256</v>
      </c>
      <c r="G68" s="6">
        <f t="shared" si="3"/>
        <v>0.97435897435897434</v>
      </c>
    </row>
    <row r="69" spans="1:7" x14ac:dyDescent="0.25">
      <c r="A69" s="4">
        <v>23</v>
      </c>
      <c r="B69" s="3">
        <v>35.5</v>
      </c>
      <c r="C69" s="3">
        <f t="shared" si="0"/>
        <v>35</v>
      </c>
      <c r="D69" s="2">
        <v>34.5</v>
      </c>
      <c r="E69" s="2">
        <f t="shared" si="1"/>
        <v>0</v>
      </c>
      <c r="F69" s="5">
        <f t="shared" si="2"/>
        <v>0</v>
      </c>
      <c r="G69" s="6">
        <f t="shared" si="3"/>
        <v>0.97435897435897434</v>
      </c>
    </row>
    <row r="70" spans="1:7" x14ac:dyDescent="0.25">
      <c r="A70" s="4">
        <v>24</v>
      </c>
      <c r="B70" s="3">
        <v>36.5</v>
      </c>
      <c r="C70" s="3">
        <f t="shared" si="0"/>
        <v>36</v>
      </c>
      <c r="D70" s="2">
        <v>35.5</v>
      </c>
      <c r="E70" s="2">
        <f t="shared" si="1"/>
        <v>0</v>
      </c>
      <c r="F70" s="5">
        <f t="shared" si="2"/>
        <v>0</v>
      </c>
      <c r="G70" s="6">
        <f t="shared" si="3"/>
        <v>0.97435897435897434</v>
      </c>
    </row>
    <row r="71" spans="1:7" x14ac:dyDescent="0.25">
      <c r="A71" s="4">
        <v>25</v>
      </c>
      <c r="B71" s="3">
        <v>37.5</v>
      </c>
      <c r="C71" s="3">
        <f t="shared" si="0"/>
        <v>37</v>
      </c>
      <c r="D71" s="2">
        <v>36.5</v>
      </c>
      <c r="E71" s="2">
        <f t="shared" si="1"/>
        <v>0</v>
      </c>
      <c r="F71" s="5">
        <f t="shared" si="2"/>
        <v>0</v>
      </c>
      <c r="G71" s="6">
        <f t="shared" si="3"/>
        <v>0.97435897435897434</v>
      </c>
    </row>
    <row r="72" spans="1:7" x14ac:dyDescent="0.25">
      <c r="A72" s="4">
        <v>26</v>
      </c>
      <c r="B72" s="3">
        <v>38.5</v>
      </c>
      <c r="C72" s="3">
        <f t="shared" si="0"/>
        <v>38</v>
      </c>
      <c r="D72" s="2">
        <v>37.5</v>
      </c>
      <c r="E72" s="2">
        <f t="shared" si="1"/>
        <v>0</v>
      </c>
      <c r="F72" s="5">
        <f t="shared" si="2"/>
        <v>0</v>
      </c>
      <c r="G72" s="6">
        <f t="shared" si="3"/>
        <v>0.97435897435897434</v>
      </c>
    </row>
    <row r="73" spans="1:7" x14ac:dyDescent="0.25">
      <c r="A73" s="4">
        <v>27</v>
      </c>
      <c r="B73" s="3">
        <v>39.5</v>
      </c>
      <c r="C73" s="3">
        <f t="shared" si="0"/>
        <v>39</v>
      </c>
      <c r="D73" s="2">
        <v>38.5</v>
      </c>
      <c r="E73" s="2">
        <f t="shared" si="1"/>
        <v>0</v>
      </c>
      <c r="F73" s="5">
        <f t="shared" si="2"/>
        <v>0</v>
      </c>
      <c r="G73" s="6">
        <f t="shared" si="3"/>
        <v>0.97435897435897434</v>
      </c>
    </row>
    <row r="74" spans="1:7" x14ac:dyDescent="0.25">
      <c r="A74" s="4">
        <v>28</v>
      </c>
      <c r="B74" s="3">
        <v>40.5</v>
      </c>
      <c r="C74" s="3">
        <f t="shared" si="0"/>
        <v>40</v>
      </c>
      <c r="D74" s="2">
        <v>39.5</v>
      </c>
      <c r="E74" s="2">
        <f t="shared" si="1"/>
        <v>0</v>
      </c>
      <c r="F74" s="5">
        <f t="shared" si="2"/>
        <v>0</v>
      </c>
      <c r="G74" s="6">
        <f t="shared" si="3"/>
        <v>0.97435897435897434</v>
      </c>
    </row>
    <row r="75" spans="1:7" x14ac:dyDescent="0.25">
      <c r="A75" s="4">
        <v>29</v>
      </c>
      <c r="B75" s="3">
        <v>41.5</v>
      </c>
      <c r="C75" s="3">
        <f t="shared" si="0"/>
        <v>41</v>
      </c>
      <c r="D75" s="2">
        <v>40.5</v>
      </c>
      <c r="E75" s="2">
        <f t="shared" si="1"/>
        <v>1</v>
      </c>
      <c r="F75" s="5">
        <f t="shared" si="2"/>
        <v>2.564102564102564E-2</v>
      </c>
      <c r="G75" s="6">
        <f t="shared" si="3"/>
        <v>1</v>
      </c>
    </row>
    <row r="76" spans="1:7" x14ac:dyDescent="0.25">
      <c r="A76" s="4">
        <v>30</v>
      </c>
      <c r="B76" s="3">
        <v>42.5</v>
      </c>
      <c r="C76" s="3">
        <f t="shared" si="0"/>
        <v>42</v>
      </c>
      <c r="D76" s="2">
        <v>41.5</v>
      </c>
      <c r="E76" s="2">
        <f t="shared" si="1"/>
        <v>0</v>
      </c>
      <c r="F76" s="5">
        <f t="shared" si="2"/>
        <v>0</v>
      </c>
      <c r="G76" s="6">
        <f t="shared" si="3"/>
        <v>1</v>
      </c>
    </row>
    <row r="78" spans="1:7" x14ac:dyDescent="0.25">
      <c r="A78" s="38" t="s">
        <v>11</v>
      </c>
      <c r="B78" s="39"/>
      <c r="C78" s="39"/>
      <c r="D78" s="39"/>
      <c r="E78" s="39"/>
      <c r="F78" s="39"/>
      <c r="G78" s="40"/>
    </row>
    <row r="79" spans="1:7" ht="30" x14ac:dyDescent="0.25">
      <c r="A79" s="7" t="s">
        <v>0</v>
      </c>
      <c r="B79" s="7" t="s">
        <v>1</v>
      </c>
      <c r="C79" s="7" t="s">
        <v>2</v>
      </c>
      <c r="D79" s="7" t="s">
        <v>3</v>
      </c>
      <c r="E79" s="7" t="s">
        <v>4</v>
      </c>
      <c r="F79" s="7" t="s">
        <v>5</v>
      </c>
      <c r="G79" s="8" t="s">
        <v>6</v>
      </c>
    </row>
    <row r="80" spans="1:7" x14ac:dyDescent="0.25">
      <c r="A80" s="4">
        <v>1</v>
      </c>
      <c r="B80" s="3">
        <v>13.5</v>
      </c>
      <c r="C80" s="3">
        <f t="shared" ref="C80:C109" si="4">($B80+$D80)/2</f>
        <v>13</v>
      </c>
      <c r="D80" s="2">
        <v>12.5</v>
      </c>
      <c r="E80" s="2">
        <f>COUNTIF($D$4:$D$29,$C80)</f>
        <v>0</v>
      </c>
      <c r="F80" s="5">
        <f>($E80/$D$43)</f>
        <v>0</v>
      </c>
      <c r="G80" s="6">
        <f>$F80</f>
        <v>0</v>
      </c>
    </row>
    <row r="81" spans="1:7" x14ac:dyDescent="0.25">
      <c r="A81" s="4">
        <v>2</v>
      </c>
      <c r="B81" s="3">
        <v>14.5</v>
      </c>
      <c r="C81" s="3">
        <f t="shared" si="4"/>
        <v>14</v>
      </c>
      <c r="D81" s="2">
        <v>13.5</v>
      </c>
      <c r="E81" s="2">
        <f t="shared" ref="E81:E109" si="5">COUNTIF($D$4:$D$29,$C81)</f>
        <v>1</v>
      </c>
      <c r="F81" s="5">
        <f t="shared" ref="F81:F109" si="6">($E81/$D$43)</f>
        <v>3.8461538461538464E-2</v>
      </c>
      <c r="G81" s="6">
        <f>$G80+$F81</f>
        <v>3.8461538461538464E-2</v>
      </c>
    </row>
    <row r="82" spans="1:7" x14ac:dyDescent="0.25">
      <c r="A82" s="4">
        <v>3</v>
      </c>
      <c r="B82" s="3">
        <v>15.5</v>
      </c>
      <c r="C82" s="3">
        <f t="shared" si="4"/>
        <v>15</v>
      </c>
      <c r="D82" s="2">
        <v>14.5</v>
      </c>
      <c r="E82" s="2">
        <f t="shared" si="5"/>
        <v>1</v>
      </c>
      <c r="F82" s="5">
        <f t="shared" si="6"/>
        <v>3.8461538461538464E-2</v>
      </c>
      <c r="G82" s="6">
        <f t="shared" ref="G82:G109" si="7">$G81+$F82</f>
        <v>7.6923076923076927E-2</v>
      </c>
    </row>
    <row r="83" spans="1:7" x14ac:dyDescent="0.25">
      <c r="A83" s="4">
        <v>4</v>
      </c>
      <c r="B83" s="3">
        <v>16.5</v>
      </c>
      <c r="C83" s="3">
        <f t="shared" si="4"/>
        <v>16</v>
      </c>
      <c r="D83" s="2">
        <v>15.5</v>
      </c>
      <c r="E83" s="2">
        <f t="shared" si="5"/>
        <v>0</v>
      </c>
      <c r="F83" s="5">
        <f t="shared" si="6"/>
        <v>0</v>
      </c>
      <c r="G83" s="6">
        <f t="shared" si="7"/>
        <v>7.6923076923076927E-2</v>
      </c>
    </row>
    <row r="84" spans="1:7" x14ac:dyDescent="0.25">
      <c r="A84" s="4">
        <v>5</v>
      </c>
      <c r="B84" s="3">
        <v>17.5</v>
      </c>
      <c r="C84" s="3">
        <f t="shared" si="4"/>
        <v>17</v>
      </c>
      <c r="D84" s="2">
        <v>16.5</v>
      </c>
      <c r="E84" s="2">
        <f t="shared" si="5"/>
        <v>0</v>
      </c>
      <c r="F84" s="5">
        <f t="shared" si="6"/>
        <v>0</v>
      </c>
      <c r="G84" s="6">
        <f t="shared" si="7"/>
        <v>7.6923076923076927E-2</v>
      </c>
    </row>
    <row r="85" spans="1:7" x14ac:dyDescent="0.25">
      <c r="A85" s="4">
        <v>6</v>
      </c>
      <c r="B85" s="3">
        <v>18.5</v>
      </c>
      <c r="C85" s="3">
        <f t="shared" si="4"/>
        <v>18</v>
      </c>
      <c r="D85" s="2">
        <v>17.5</v>
      </c>
      <c r="E85" s="2">
        <f t="shared" si="5"/>
        <v>0</v>
      </c>
      <c r="F85" s="5">
        <f t="shared" si="6"/>
        <v>0</v>
      </c>
      <c r="G85" s="6">
        <f t="shared" si="7"/>
        <v>7.6923076923076927E-2</v>
      </c>
    </row>
    <row r="86" spans="1:7" x14ac:dyDescent="0.25">
      <c r="A86" s="4">
        <v>7</v>
      </c>
      <c r="B86" s="3">
        <v>19.5</v>
      </c>
      <c r="C86" s="3">
        <f t="shared" si="4"/>
        <v>19</v>
      </c>
      <c r="D86" s="2">
        <v>18.5</v>
      </c>
      <c r="E86" s="2">
        <f t="shared" si="5"/>
        <v>0</v>
      </c>
      <c r="F86" s="5">
        <f t="shared" si="6"/>
        <v>0</v>
      </c>
      <c r="G86" s="6">
        <f t="shared" si="7"/>
        <v>7.6923076923076927E-2</v>
      </c>
    </row>
    <row r="87" spans="1:7" x14ac:dyDescent="0.25">
      <c r="A87" s="4">
        <v>8</v>
      </c>
      <c r="B87" s="3">
        <v>20.5</v>
      </c>
      <c r="C87" s="3">
        <f t="shared" si="4"/>
        <v>20</v>
      </c>
      <c r="D87" s="2">
        <v>19.5</v>
      </c>
      <c r="E87" s="2">
        <f t="shared" si="5"/>
        <v>0</v>
      </c>
      <c r="F87" s="5">
        <f t="shared" si="6"/>
        <v>0</v>
      </c>
      <c r="G87" s="6">
        <f t="shared" si="7"/>
        <v>7.6923076923076927E-2</v>
      </c>
    </row>
    <row r="88" spans="1:7" x14ac:dyDescent="0.25">
      <c r="A88" s="4">
        <v>9</v>
      </c>
      <c r="B88" s="3">
        <v>21.5</v>
      </c>
      <c r="C88" s="3">
        <f t="shared" si="4"/>
        <v>21</v>
      </c>
      <c r="D88" s="2">
        <v>20.5</v>
      </c>
      <c r="E88" s="2">
        <f t="shared" si="5"/>
        <v>0</v>
      </c>
      <c r="F88" s="5">
        <f t="shared" si="6"/>
        <v>0</v>
      </c>
      <c r="G88" s="6">
        <f t="shared" si="7"/>
        <v>7.6923076923076927E-2</v>
      </c>
    </row>
    <row r="89" spans="1:7" x14ac:dyDescent="0.25">
      <c r="A89" s="4">
        <v>10</v>
      </c>
      <c r="B89" s="3">
        <v>22.5</v>
      </c>
      <c r="C89" s="3">
        <f t="shared" si="4"/>
        <v>22</v>
      </c>
      <c r="D89" s="2">
        <v>21.5</v>
      </c>
      <c r="E89" s="2">
        <f t="shared" si="5"/>
        <v>0</v>
      </c>
      <c r="F89" s="5">
        <f t="shared" si="6"/>
        <v>0</v>
      </c>
      <c r="G89" s="6">
        <f t="shared" si="7"/>
        <v>7.6923076923076927E-2</v>
      </c>
    </row>
    <row r="90" spans="1:7" x14ac:dyDescent="0.25">
      <c r="A90" s="4">
        <v>11</v>
      </c>
      <c r="B90" s="3">
        <v>23.5</v>
      </c>
      <c r="C90" s="3">
        <f t="shared" si="4"/>
        <v>23</v>
      </c>
      <c r="D90" s="2">
        <v>22.5</v>
      </c>
      <c r="E90" s="2">
        <f t="shared" si="5"/>
        <v>2</v>
      </c>
      <c r="F90" s="5">
        <f t="shared" si="6"/>
        <v>7.6923076923076927E-2</v>
      </c>
      <c r="G90" s="6">
        <f t="shared" si="7"/>
        <v>0.15384615384615385</v>
      </c>
    </row>
    <row r="91" spans="1:7" x14ac:dyDescent="0.25">
      <c r="A91" s="4">
        <v>12</v>
      </c>
      <c r="B91" s="3">
        <v>24.5</v>
      </c>
      <c r="C91" s="3">
        <f t="shared" si="4"/>
        <v>24</v>
      </c>
      <c r="D91" s="2">
        <v>23.5</v>
      </c>
      <c r="E91" s="2">
        <f t="shared" si="5"/>
        <v>2</v>
      </c>
      <c r="F91" s="5">
        <f t="shared" si="6"/>
        <v>7.6923076923076927E-2</v>
      </c>
      <c r="G91" s="6">
        <f t="shared" si="7"/>
        <v>0.23076923076923078</v>
      </c>
    </row>
    <row r="92" spans="1:7" x14ac:dyDescent="0.25">
      <c r="A92" s="4">
        <v>13</v>
      </c>
      <c r="B92" s="3">
        <v>25.5</v>
      </c>
      <c r="C92" s="3">
        <f t="shared" si="4"/>
        <v>25</v>
      </c>
      <c r="D92" s="2">
        <v>24.5</v>
      </c>
      <c r="E92" s="2">
        <f t="shared" si="5"/>
        <v>2</v>
      </c>
      <c r="F92" s="5">
        <f t="shared" si="6"/>
        <v>7.6923076923076927E-2</v>
      </c>
      <c r="G92" s="6">
        <f t="shared" si="7"/>
        <v>0.30769230769230771</v>
      </c>
    </row>
    <row r="93" spans="1:7" x14ac:dyDescent="0.25">
      <c r="A93" s="4">
        <v>14</v>
      </c>
      <c r="B93" s="3">
        <v>26.5</v>
      </c>
      <c r="C93" s="3">
        <f t="shared" si="4"/>
        <v>26</v>
      </c>
      <c r="D93" s="2">
        <v>25.5</v>
      </c>
      <c r="E93" s="2">
        <f t="shared" si="5"/>
        <v>3</v>
      </c>
      <c r="F93" s="5">
        <f t="shared" si="6"/>
        <v>0.11538461538461539</v>
      </c>
      <c r="G93" s="6">
        <f t="shared" si="7"/>
        <v>0.42307692307692313</v>
      </c>
    </row>
    <row r="94" spans="1:7" x14ac:dyDescent="0.25">
      <c r="A94" s="4">
        <v>15</v>
      </c>
      <c r="B94" s="3">
        <v>27.5</v>
      </c>
      <c r="C94" s="3">
        <f t="shared" si="4"/>
        <v>27</v>
      </c>
      <c r="D94" s="2">
        <v>26.5</v>
      </c>
      <c r="E94" s="2">
        <f t="shared" si="5"/>
        <v>2</v>
      </c>
      <c r="F94" s="5">
        <f t="shared" si="6"/>
        <v>7.6923076923076927E-2</v>
      </c>
      <c r="G94" s="6">
        <f t="shared" si="7"/>
        <v>0.5</v>
      </c>
    </row>
    <row r="95" spans="1:7" x14ac:dyDescent="0.25">
      <c r="A95" s="4">
        <v>16</v>
      </c>
      <c r="B95" s="3">
        <v>28.5</v>
      </c>
      <c r="C95" s="3">
        <f t="shared" si="4"/>
        <v>28</v>
      </c>
      <c r="D95" s="2">
        <v>27.5</v>
      </c>
      <c r="E95" s="2">
        <f t="shared" si="5"/>
        <v>2</v>
      </c>
      <c r="F95" s="5">
        <f t="shared" si="6"/>
        <v>7.6923076923076927E-2</v>
      </c>
      <c r="G95" s="6">
        <f t="shared" si="7"/>
        <v>0.57692307692307687</v>
      </c>
    </row>
    <row r="96" spans="1:7" x14ac:dyDescent="0.25">
      <c r="A96" s="4">
        <v>17</v>
      </c>
      <c r="B96" s="3">
        <v>29.5</v>
      </c>
      <c r="C96" s="3">
        <f t="shared" si="4"/>
        <v>29</v>
      </c>
      <c r="D96" s="2">
        <v>28.5</v>
      </c>
      <c r="E96" s="2">
        <f t="shared" si="5"/>
        <v>2</v>
      </c>
      <c r="F96" s="5">
        <f t="shared" si="6"/>
        <v>7.6923076923076927E-2</v>
      </c>
      <c r="G96" s="6">
        <f t="shared" si="7"/>
        <v>0.65384615384615374</v>
      </c>
    </row>
    <row r="97" spans="1:9" x14ac:dyDescent="0.25">
      <c r="A97" s="4">
        <v>18</v>
      </c>
      <c r="B97" s="3">
        <v>30.5</v>
      </c>
      <c r="C97" s="3">
        <f t="shared" si="4"/>
        <v>30</v>
      </c>
      <c r="D97" s="2">
        <v>29.5</v>
      </c>
      <c r="E97" s="2">
        <f t="shared" si="5"/>
        <v>4</v>
      </c>
      <c r="F97" s="5">
        <f t="shared" si="6"/>
        <v>0.15384615384615385</v>
      </c>
      <c r="G97" s="6">
        <f t="shared" si="7"/>
        <v>0.8076923076923076</v>
      </c>
    </row>
    <row r="98" spans="1:9" x14ac:dyDescent="0.25">
      <c r="A98" s="4">
        <v>19</v>
      </c>
      <c r="B98" s="3">
        <v>31.5</v>
      </c>
      <c r="C98" s="3">
        <f t="shared" si="4"/>
        <v>31</v>
      </c>
      <c r="D98" s="2">
        <v>30.5</v>
      </c>
      <c r="E98" s="2">
        <f t="shared" si="5"/>
        <v>0</v>
      </c>
      <c r="F98" s="5">
        <f t="shared" si="6"/>
        <v>0</v>
      </c>
      <c r="G98" s="6">
        <f t="shared" si="7"/>
        <v>0.8076923076923076</v>
      </c>
    </row>
    <row r="99" spans="1:9" x14ac:dyDescent="0.25">
      <c r="A99" s="4">
        <v>20</v>
      </c>
      <c r="B99" s="3">
        <v>32.5</v>
      </c>
      <c r="C99" s="3">
        <f t="shared" si="4"/>
        <v>32</v>
      </c>
      <c r="D99" s="2">
        <v>31.5</v>
      </c>
      <c r="E99" s="2">
        <f t="shared" si="5"/>
        <v>1</v>
      </c>
      <c r="F99" s="5">
        <f t="shared" si="6"/>
        <v>3.8461538461538464E-2</v>
      </c>
      <c r="G99" s="6">
        <f t="shared" si="7"/>
        <v>0.84615384615384603</v>
      </c>
    </row>
    <row r="100" spans="1:9" x14ac:dyDescent="0.25">
      <c r="A100" s="4">
        <v>21</v>
      </c>
      <c r="B100" s="3">
        <v>33.5</v>
      </c>
      <c r="C100" s="3">
        <f t="shared" si="4"/>
        <v>33</v>
      </c>
      <c r="D100" s="2">
        <v>32.5</v>
      </c>
      <c r="E100" s="2">
        <f t="shared" si="5"/>
        <v>0</v>
      </c>
      <c r="F100" s="5">
        <f t="shared" si="6"/>
        <v>0</v>
      </c>
      <c r="G100" s="6">
        <f t="shared" si="7"/>
        <v>0.84615384615384603</v>
      </c>
    </row>
    <row r="101" spans="1:9" x14ac:dyDescent="0.25">
      <c r="A101" s="4">
        <v>22</v>
      </c>
      <c r="B101" s="3">
        <v>34.5</v>
      </c>
      <c r="C101" s="3">
        <f t="shared" si="4"/>
        <v>34</v>
      </c>
      <c r="D101" s="2">
        <v>33.5</v>
      </c>
      <c r="E101" s="2">
        <f t="shared" si="5"/>
        <v>2</v>
      </c>
      <c r="F101" s="5">
        <f t="shared" si="6"/>
        <v>7.6923076923076927E-2</v>
      </c>
      <c r="G101" s="6">
        <f t="shared" si="7"/>
        <v>0.92307692307692291</v>
      </c>
    </row>
    <row r="102" spans="1:9" x14ac:dyDescent="0.25">
      <c r="A102" s="4">
        <v>23</v>
      </c>
      <c r="B102" s="3">
        <v>35.5</v>
      </c>
      <c r="C102" s="3">
        <f t="shared" si="4"/>
        <v>35</v>
      </c>
      <c r="D102" s="2">
        <v>34.5</v>
      </c>
      <c r="E102" s="2">
        <f t="shared" si="5"/>
        <v>0</v>
      </c>
      <c r="F102" s="5">
        <f t="shared" si="6"/>
        <v>0</v>
      </c>
      <c r="G102" s="6">
        <f t="shared" si="7"/>
        <v>0.92307692307692291</v>
      </c>
    </row>
    <row r="103" spans="1:9" x14ac:dyDescent="0.25">
      <c r="A103" s="4">
        <v>24</v>
      </c>
      <c r="B103" s="3">
        <v>36.5</v>
      </c>
      <c r="C103" s="3">
        <f t="shared" si="4"/>
        <v>36</v>
      </c>
      <c r="D103" s="2">
        <v>35.5</v>
      </c>
      <c r="E103" s="2">
        <f t="shared" si="5"/>
        <v>0</v>
      </c>
      <c r="F103" s="5">
        <f t="shared" si="6"/>
        <v>0</v>
      </c>
      <c r="G103" s="6">
        <f t="shared" si="7"/>
        <v>0.92307692307692291</v>
      </c>
    </row>
    <row r="104" spans="1:9" x14ac:dyDescent="0.25">
      <c r="A104" s="4">
        <v>25</v>
      </c>
      <c r="B104" s="3">
        <v>37.5</v>
      </c>
      <c r="C104" s="3">
        <f t="shared" si="4"/>
        <v>37</v>
      </c>
      <c r="D104" s="2">
        <v>36.5</v>
      </c>
      <c r="E104" s="2">
        <f t="shared" si="5"/>
        <v>0</v>
      </c>
      <c r="F104" s="5">
        <f t="shared" si="6"/>
        <v>0</v>
      </c>
      <c r="G104" s="6">
        <f t="shared" si="7"/>
        <v>0.92307692307692291</v>
      </c>
    </row>
    <row r="105" spans="1:9" x14ac:dyDescent="0.25">
      <c r="A105" s="4">
        <v>26</v>
      </c>
      <c r="B105" s="3">
        <v>38.5</v>
      </c>
      <c r="C105" s="3">
        <f t="shared" si="4"/>
        <v>38</v>
      </c>
      <c r="D105" s="2">
        <v>37.5</v>
      </c>
      <c r="E105" s="2">
        <f t="shared" si="5"/>
        <v>1</v>
      </c>
      <c r="F105" s="5">
        <f t="shared" si="6"/>
        <v>3.8461538461538464E-2</v>
      </c>
      <c r="G105" s="6">
        <f t="shared" si="7"/>
        <v>0.96153846153846134</v>
      </c>
    </row>
    <row r="106" spans="1:9" x14ac:dyDescent="0.25">
      <c r="A106" s="4">
        <v>27</v>
      </c>
      <c r="B106" s="3">
        <v>39.5</v>
      </c>
      <c r="C106" s="3">
        <f t="shared" si="4"/>
        <v>39</v>
      </c>
      <c r="D106" s="2">
        <v>38.5</v>
      </c>
      <c r="E106" s="2">
        <f t="shared" si="5"/>
        <v>0</v>
      </c>
      <c r="F106" s="5">
        <f t="shared" si="6"/>
        <v>0</v>
      </c>
      <c r="G106" s="6">
        <f t="shared" si="7"/>
        <v>0.96153846153846134</v>
      </c>
    </row>
    <row r="107" spans="1:9" x14ac:dyDescent="0.25">
      <c r="A107" s="4">
        <v>28</v>
      </c>
      <c r="B107" s="3">
        <v>40.5</v>
      </c>
      <c r="C107" s="3">
        <f t="shared" si="4"/>
        <v>40</v>
      </c>
      <c r="D107" s="2">
        <v>39.5</v>
      </c>
      <c r="E107" s="2">
        <f t="shared" si="5"/>
        <v>0</v>
      </c>
      <c r="F107" s="5">
        <f t="shared" si="6"/>
        <v>0</v>
      </c>
      <c r="G107" s="6">
        <f t="shared" si="7"/>
        <v>0.96153846153846134</v>
      </c>
    </row>
    <row r="108" spans="1:9" x14ac:dyDescent="0.25">
      <c r="A108" s="4">
        <v>29</v>
      </c>
      <c r="B108" s="3">
        <v>41.5</v>
      </c>
      <c r="C108" s="3">
        <f t="shared" si="4"/>
        <v>41</v>
      </c>
      <c r="D108" s="2">
        <v>40.5</v>
      </c>
      <c r="E108" s="2">
        <f t="shared" si="5"/>
        <v>1</v>
      </c>
      <c r="F108" s="5">
        <f t="shared" si="6"/>
        <v>3.8461538461538464E-2</v>
      </c>
      <c r="G108" s="6">
        <f t="shared" si="7"/>
        <v>0.99999999999999978</v>
      </c>
    </row>
    <row r="109" spans="1:9" x14ac:dyDescent="0.25">
      <c r="A109" s="4">
        <v>30</v>
      </c>
      <c r="B109" s="3">
        <v>42.5</v>
      </c>
      <c r="C109" s="3">
        <f t="shared" si="4"/>
        <v>42</v>
      </c>
      <c r="D109" s="2">
        <v>41.5</v>
      </c>
      <c r="E109" s="2">
        <f t="shared" si="5"/>
        <v>0</v>
      </c>
      <c r="F109" s="5">
        <f t="shared" si="6"/>
        <v>0</v>
      </c>
      <c r="G109" s="6">
        <f t="shared" si="7"/>
        <v>0.99999999999999978</v>
      </c>
    </row>
    <row r="111" spans="1:9" x14ac:dyDescent="0.25">
      <c r="A111" s="41" t="s">
        <v>12</v>
      </c>
      <c r="B111" s="42"/>
      <c r="C111" s="42"/>
      <c r="D111" s="43"/>
      <c r="F111" s="41" t="s">
        <v>12</v>
      </c>
      <c r="G111" s="42"/>
      <c r="H111" s="42"/>
      <c r="I111" s="43"/>
    </row>
    <row r="112" spans="1:9" x14ac:dyDescent="0.25">
      <c r="A112" s="41" t="s">
        <v>14</v>
      </c>
      <c r="B112" s="43"/>
      <c r="C112" s="41" t="s">
        <v>13</v>
      </c>
      <c r="D112" s="43"/>
      <c r="F112" s="41" t="s">
        <v>14</v>
      </c>
      <c r="G112" s="43"/>
      <c r="H112" s="41" t="s">
        <v>13</v>
      </c>
      <c r="I112" s="43"/>
    </row>
    <row r="113" spans="1:9" ht="30" x14ac:dyDescent="0.25">
      <c r="A113" s="15" t="s">
        <v>2</v>
      </c>
      <c r="B113" s="14" t="s">
        <v>5</v>
      </c>
      <c r="C113" s="15" t="s">
        <v>2</v>
      </c>
      <c r="D113" s="14" t="s">
        <v>5</v>
      </c>
      <c r="F113" s="15" t="s">
        <v>2</v>
      </c>
      <c r="G113" s="14" t="s">
        <v>6</v>
      </c>
      <c r="H113" s="15" t="s">
        <v>2</v>
      </c>
      <c r="I113" s="14" t="s">
        <v>6</v>
      </c>
    </row>
    <row r="114" spans="1:9" x14ac:dyDescent="0.25">
      <c r="A114" s="16">
        <v>13</v>
      </c>
      <c r="B114" s="17">
        <v>0</v>
      </c>
      <c r="C114" s="16">
        <v>13</v>
      </c>
      <c r="D114" s="17">
        <v>0</v>
      </c>
      <c r="F114" s="16">
        <v>13</v>
      </c>
      <c r="G114" s="17">
        <v>0</v>
      </c>
      <c r="H114" s="16">
        <v>13</v>
      </c>
      <c r="I114" s="17">
        <v>0</v>
      </c>
    </row>
    <row r="115" spans="1:9" x14ac:dyDescent="0.25">
      <c r="A115" s="16">
        <v>14</v>
      </c>
      <c r="B115" s="17">
        <v>0</v>
      </c>
      <c r="C115" s="16">
        <v>14</v>
      </c>
      <c r="D115" s="17">
        <v>3.8461538461538464E-2</v>
      </c>
      <c r="F115" s="16">
        <v>14</v>
      </c>
      <c r="G115" s="17">
        <v>0</v>
      </c>
      <c r="H115" s="16">
        <v>14</v>
      </c>
      <c r="I115" s="17">
        <v>3.8461538461538464E-2</v>
      </c>
    </row>
    <row r="116" spans="1:9" x14ac:dyDescent="0.25">
      <c r="A116" s="16">
        <v>15</v>
      </c>
      <c r="B116" s="17">
        <v>0</v>
      </c>
      <c r="C116" s="16">
        <v>15</v>
      </c>
      <c r="D116" s="17">
        <v>3.8461538461538464E-2</v>
      </c>
      <c r="F116" s="16">
        <v>15</v>
      </c>
      <c r="G116" s="17">
        <v>0</v>
      </c>
      <c r="H116" s="16">
        <v>15</v>
      </c>
      <c r="I116" s="17">
        <v>7.6923076923076927E-2</v>
      </c>
    </row>
    <row r="117" spans="1:9" x14ac:dyDescent="0.25">
      <c r="A117" s="16">
        <v>16</v>
      </c>
      <c r="B117" s="17">
        <v>2.564102564102564E-2</v>
      </c>
      <c r="C117" s="16">
        <v>16</v>
      </c>
      <c r="D117" s="17">
        <v>0</v>
      </c>
      <c r="F117" s="16">
        <v>16</v>
      </c>
      <c r="G117" s="17">
        <v>2.564102564102564E-2</v>
      </c>
      <c r="H117" s="16">
        <v>16</v>
      </c>
      <c r="I117" s="17">
        <v>7.6923076923076927E-2</v>
      </c>
    </row>
    <row r="118" spans="1:9" x14ac:dyDescent="0.25">
      <c r="A118" s="16">
        <v>17</v>
      </c>
      <c r="B118" s="17">
        <v>0</v>
      </c>
      <c r="C118" s="16">
        <v>17</v>
      </c>
      <c r="D118" s="17">
        <v>0</v>
      </c>
      <c r="F118" s="16">
        <v>17</v>
      </c>
      <c r="G118" s="17">
        <v>2.564102564102564E-2</v>
      </c>
      <c r="H118" s="16">
        <v>17</v>
      </c>
      <c r="I118" s="17">
        <v>7.6923076923076927E-2</v>
      </c>
    </row>
    <row r="119" spans="1:9" x14ac:dyDescent="0.25">
      <c r="A119" s="16">
        <v>18</v>
      </c>
      <c r="B119" s="17">
        <v>0</v>
      </c>
      <c r="C119" s="16">
        <v>18</v>
      </c>
      <c r="D119" s="17">
        <v>0</v>
      </c>
      <c r="F119" s="16">
        <v>18</v>
      </c>
      <c r="G119" s="17">
        <v>2.564102564102564E-2</v>
      </c>
      <c r="H119" s="16">
        <v>18</v>
      </c>
      <c r="I119" s="17">
        <v>7.6923076923076927E-2</v>
      </c>
    </row>
    <row r="120" spans="1:9" x14ac:dyDescent="0.25">
      <c r="A120" s="16">
        <v>19</v>
      </c>
      <c r="B120" s="17">
        <v>0</v>
      </c>
      <c r="C120" s="16">
        <v>19</v>
      </c>
      <c r="D120" s="17">
        <v>0</v>
      </c>
      <c r="F120" s="16">
        <v>19</v>
      </c>
      <c r="G120" s="17">
        <v>2.564102564102564E-2</v>
      </c>
      <c r="H120" s="16">
        <v>19</v>
      </c>
      <c r="I120" s="17">
        <v>7.6923076923076927E-2</v>
      </c>
    </row>
    <row r="121" spans="1:9" x14ac:dyDescent="0.25">
      <c r="A121" s="16">
        <v>20</v>
      </c>
      <c r="B121" s="17">
        <v>2.564102564102564E-2</v>
      </c>
      <c r="C121" s="16">
        <v>20</v>
      </c>
      <c r="D121" s="17">
        <v>0</v>
      </c>
      <c r="F121" s="16">
        <v>20</v>
      </c>
      <c r="G121" s="17">
        <v>5.128205128205128E-2</v>
      </c>
      <c r="H121" s="16">
        <v>20</v>
      </c>
      <c r="I121" s="17">
        <v>7.6923076923076927E-2</v>
      </c>
    </row>
    <row r="122" spans="1:9" x14ac:dyDescent="0.25">
      <c r="A122" s="16">
        <v>21</v>
      </c>
      <c r="B122" s="17">
        <v>2.564102564102564E-2</v>
      </c>
      <c r="C122" s="16">
        <v>21</v>
      </c>
      <c r="D122" s="17">
        <v>0</v>
      </c>
      <c r="F122" s="16">
        <v>21</v>
      </c>
      <c r="G122" s="17">
        <v>7.6923076923076927E-2</v>
      </c>
      <c r="H122" s="16">
        <v>21</v>
      </c>
      <c r="I122" s="17">
        <v>7.6923076923076927E-2</v>
      </c>
    </row>
    <row r="123" spans="1:9" x14ac:dyDescent="0.25">
      <c r="A123" s="16">
        <v>22</v>
      </c>
      <c r="B123" s="17">
        <v>5.128205128205128E-2</v>
      </c>
      <c r="C123" s="16">
        <v>22</v>
      </c>
      <c r="D123" s="17">
        <v>0</v>
      </c>
      <c r="F123" s="16">
        <v>22</v>
      </c>
      <c r="G123" s="17">
        <v>0.12820512820512819</v>
      </c>
      <c r="H123" s="16">
        <v>22</v>
      </c>
      <c r="I123" s="17">
        <v>7.6923076923076927E-2</v>
      </c>
    </row>
    <row r="124" spans="1:9" x14ac:dyDescent="0.25">
      <c r="A124" s="16">
        <v>23</v>
      </c>
      <c r="B124" s="17">
        <v>2.564102564102564E-2</v>
      </c>
      <c r="C124" s="16">
        <v>23</v>
      </c>
      <c r="D124" s="17">
        <v>7.6923076923076927E-2</v>
      </c>
      <c r="F124" s="16">
        <v>23</v>
      </c>
      <c r="G124" s="17">
        <v>0.15384615384615383</v>
      </c>
      <c r="H124" s="16">
        <v>23</v>
      </c>
      <c r="I124" s="17">
        <v>0.15384615384615385</v>
      </c>
    </row>
    <row r="125" spans="1:9" x14ac:dyDescent="0.25">
      <c r="A125" s="16">
        <v>24</v>
      </c>
      <c r="B125" s="17">
        <v>7.6923076923076927E-2</v>
      </c>
      <c r="C125" s="16">
        <v>24</v>
      </c>
      <c r="D125" s="17">
        <v>7.6923076923076927E-2</v>
      </c>
      <c r="F125" s="16">
        <v>24</v>
      </c>
      <c r="G125" s="17">
        <v>0.23076923076923075</v>
      </c>
      <c r="H125" s="16">
        <v>24</v>
      </c>
      <c r="I125" s="17">
        <v>0.23076923076923078</v>
      </c>
    </row>
    <row r="126" spans="1:9" x14ac:dyDescent="0.25">
      <c r="A126" s="16">
        <v>25</v>
      </c>
      <c r="B126" s="17">
        <v>5.128205128205128E-2</v>
      </c>
      <c r="C126" s="16">
        <v>25</v>
      </c>
      <c r="D126" s="17">
        <v>7.6923076923076927E-2</v>
      </c>
      <c r="F126" s="16">
        <v>25</v>
      </c>
      <c r="G126" s="17">
        <v>0.28205128205128205</v>
      </c>
      <c r="H126" s="16">
        <v>25</v>
      </c>
      <c r="I126" s="17">
        <v>0.30769230769230771</v>
      </c>
    </row>
    <row r="127" spans="1:9" x14ac:dyDescent="0.25">
      <c r="A127" s="16">
        <v>26</v>
      </c>
      <c r="B127" s="17">
        <v>2.564102564102564E-2</v>
      </c>
      <c r="C127" s="16">
        <v>26</v>
      </c>
      <c r="D127" s="17">
        <v>0.11538461538461539</v>
      </c>
      <c r="F127" s="16">
        <v>26</v>
      </c>
      <c r="G127" s="17">
        <v>0.30769230769230771</v>
      </c>
      <c r="H127" s="16">
        <v>26</v>
      </c>
      <c r="I127" s="17">
        <v>0.42307692307692313</v>
      </c>
    </row>
    <row r="128" spans="1:9" x14ac:dyDescent="0.25">
      <c r="A128" s="16">
        <v>27</v>
      </c>
      <c r="B128" s="17">
        <v>7.6923076923076927E-2</v>
      </c>
      <c r="C128" s="16">
        <v>27</v>
      </c>
      <c r="D128" s="17">
        <v>7.6923076923076927E-2</v>
      </c>
      <c r="F128" s="16">
        <v>27</v>
      </c>
      <c r="G128" s="17">
        <v>0.38461538461538464</v>
      </c>
      <c r="H128" s="16">
        <v>27</v>
      </c>
      <c r="I128" s="17">
        <v>0.5</v>
      </c>
    </row>
    <row r="129" spans="1:9" x14ac:dyDescent="0.25">
      <c r="A129" s="16">
        <v>28</v>
      </c>
      <c r="B129" s="17">
        <v>7.6923076923076927E-2</v>
      </c>
      <c r="C129" s="16">
        <v>28</v>
      </c>
      <c r="D129" s="17">
        <v>7.6923076923076927E-2</v>
      </c>
      <c r="F129" s="16">
        <v>28</v>
      </c>
      <c r="G129" s="17">
        <v>0.46153846153846156</v>
      </c>
      <c r="H129" s="16">
        <v>28</v>
      </c>
      <c r="I129" s="17">
        <v>0.57692307692307687</v>
      </c>
    </row>
    <row r="130" spans="1:9" x14ac:dyDescent="0.25">
      <c r="A130" s="16">
        <v>29</v>
      </c>
      <c r="B130" s="17">
        <v>0.12820512820512819</v>
      </c>
      <c r="C130" s="16">
        <v>29</v>
      </c>
      <c r="D130" s="17">
        <v>7.6923076923076927E-2</v>
      </c>
      <c r="F130" s="16">
        <v>29</v>
      </c>
      <c r="G130" s="17">
        <v>0.58974358974358976</v>
      </c>
      <c r="H130" s="16">
        <v>29</v>
      </c>
      <c r="I130" s="17">
        <v>0.65384615384615374</v>
      </c>
    </row>
    <row r="131" spans="1:9" x14ac:dyDescent="0.25">
      <c r="A131" s="16">
        <v>30</v>
      </c>
      <c r="B131" s="17">
        <v>2.564102564102564E-2</v>
      </c>
      <c r="C131" s="16">
        <v>30</v>
      </c>
      <c r="D131" s="17">
        <v>0.15384615384615385</v>
      </c>
      <c r="F131" s="16">
        <v>30</v>
      </c>
      <c r="G131" s="17">
        <v>0.61538461538461542</v>
      </c>
      <c r="H131" s="16">
        <v>30</v>
      </c>
      <c r="I131" s="17">
        <v>0.8076923076923076</v>
      </c>
    </row>
    <row r="132" spans="1:9" x14ac:dyDescent="0.25">
      <c r="A132" s="16">
        <v>31</v>
      </c>
      <c r="B132" s="17">
        <v>0.15384615384615385</v>
      </c>
      <c r="C132" s="16">
        <v>31</v>
      </c>
      <c r="D132" s="17">
        <v>0</v>
      </c>
      <c r="F132" s="16">
        <v>31</v>
      </c>
      <c r="G132" s="17">
        <v>0.76923076923076927</v>
      </c>
      <c r="H132" s="16">
        <v>31</v>
      </c>
      <c r="I132" s="17">
        <v>0.8076923076923076</v>
      </c>
    </row>
    <row r="133" spans="1:9" x14ac:dyDescent="0.25">
      <c r="A133" s="16">
        <v>32</v>
      </c>
      <c r="B133" s="17">
        <v>2.564102564102564E-2</v>
      </c>
      <c r="C133" s="16">
        <v>32</v>
      </c>
      <c r="D133" s="17">
        <v>3.8461538461538464E-2</v>
      </c>
      <c r="F133" s="16">
        <v>32</v>
      </c>
      <c r="G133" s="17">
        <v>0.79487179487179493</v>
      </c>
      <c r="H133" s="16">
        <v>32</v>
      </c>
      <c r="I133" s="17">
        <v>0.84615384615384603</v>
      </c>
    </row>
    <row r="134" spans="1:9" x14ac:dyDescent="0.25">
      <c r="A134" s="16">
        <v>33</v>
      </c>
      <c r="B134" s="17">
        <v>7.6923076923076927E-2</v>
      </c>
      <c r="C134" s="16">
        <v>33</v>
      </c>
      <c r="D134" s="17">
        <v>0</v>
      </c>
      <c r="F134" s="16">
        <v>33</v>
      </c>
      <c r="G134" s="17">
        <v>0.87179487179487181</v>
      </c>
      <c r="H134" s="16">
        <v>33</v>
      </c>
      <c r="I134" s="17">
        <v>0.84615384615384603</v>
      </c>
    </row>
    <row r="135" spans="1:9" x14ac:dyDescent="0.25">
      <c r="A135" s="16">
        <v>34</v>
      </c>
      <c r="B135" s="17">
        <v>0.10256410256410256</v>
      </c>
      <c r="C135" s="16">
        <v>34</v>
      </c>
      <c r="D135" s="17">
        <v>7.6923076923076927E-2</v>
      </c>
      <c r="F135" s="16">
        <v>34</v>
      </c>
      <c r="G135" s="17">
        <v>0.97435897435897434</v>
      </c>
      <c r="H135" s="16">
        <v>34</v>
      </c>
      <c r="I135" s="17">
        <v>0.92307692307692291</v>
      </c>
    </row>
    <row r="136" spans="1:9" x14ac:dyDescent="0.25">
      <c r="A136" s="16">
        <v>35</v>
      </c>
      <c r="B136" s="17">
        <v>0</v>
      </c>
      <c r="C136" s="16">
        <v>35</v>
      </c>
      <c r="D136" s="17">
        <v>0</v>
      </c>
      <c r="F136" s="16">
        <v>35</v>
      </c>
      <c r="G136" s="17">
        <v>0.97435897435897434</v>
      </c>
      <c r="H136" s="16">
        <v>35</v>
      </c>
      <c r="I136" s="17">
        <v>0.92307692307692291</v>
      </c>
    </row>
    <row r="137" spans="1:9" x14ac:dyDescent="0.25">
      <c r="A137" s="16">
        <v>36</v>
      </c>
      <c r="B137" s="17">
        <v>0</v>
      </c>
      <c r="C137" s="16">
        <v>36</v>
      </c>
      <c r="D137" s="17">
        <v>0</v>
      </c>
      <c r="F137" s="16">
        <v>36</v>
      </c>
      <c r="G137" s="17">
        <v>0.97435897435897434</v>
      </c>
      <c r="H137" s="16">
        <v>36</v>
      </c>
      <c r="I137" s="17">
        <v>0.92307692307692291</v>
      </c>
    </row>
    <row r="138" spans="1:9" x14ac:dyDescent="0.25">
      <c r="A138" s="16">
        <v>37</v>
      </c>
      <c r="B138" s="17">
        <v>0</v>
      </c>
      <c r="C138" s="16">
        <v>37</v>
      </c>
      <c r="D138" s="17">
        <v>0</v>
      </c>
      <c r="F138" s="16">
        <v>37</v>
      </c>
      <c r="G138" s="17">
        <v>0.97435897435897434</v>
      </c>
      <c r="H138" s="16">
        <v>37</v>
      </c>
      <c r="I138" s="17">
        <v>0.92307692307692291</v>
      </c>
    </row>
    <row r="139" spans="1:9" x14ac:dyDescent="0.25">
      <c r="A139" s="16">
        <v>38</v>
      </c>
      <c r="B139" s="17">
        <v>0</v>
      </c>
      <c r="C139" s="16">
        <v>38</v>
      </c>
      <c r="D139" s="17">
        <v>3.8461538461538464E-2</v>
      </c>
      <c r="F139" s="16">
        <v>38</v>
      </c>
      <c r="G139" s="17">
        <v>0.97435897435897434</v>
      </c>
      <c r="H139" s="16">
        <v>38</v>
      </c>
      <c r="I139" s="17">
        <v>0.96153846153846134</v>
      </c>
    </row>
    <row r="140" spans="1:9" x14ac:dyDescent="0.25">
      <c r="A140" s="16">
        <v>39</v>
      </c>
      <c r="B140" s="17">
        <v>0</v>
      </c>
      <c r="C140" s="16">
        <v>39</v>
      </c>
      <c r="D140" s="17">
        <v>0</v>
      </c>
      <c r="F140" s="16">
        <v>39</v>
      </c>
      <c r="G140" s="17">
        <v>0.97435897435897434</v>
      </c>
      <c r="H140" s="16">
        <v>39</v>
      </c>
      <c r="I140" s="17">
        <v>0.96153846153846134</v>
      </c>
    </row>
    <row r="141" spans="1:9" x14ac:dyDescent="0.25">
      <c r="A141" s="16">
        <v>40</v>
      </c>
      <c r="B141" s="17">
        <v>0</v>
      </c>
      <c r="C141" s="16">
        <v>40</v>
      </c>
      <c r="D141" s="17">
        <v>0</v>
      </c>
      <c r="F141" s="16">
        <v>40</v>
      </c>
      <c r="G141" s="17">
        <v>0.97435897435897434</v>
      </c>
      <c r="H141" s="16">
        <v>40</v>
      </c>
      <c r="I141" s="17">
        <v>0.96153846153846134</v>
      </c>
    </row>
    <row r="142" spans="1:9" x14ac:dyDescent="0.25">
      <c r="A142" s="16">
        <v>41</v>
      </c>
      <c r="B142" s="17">
        <v>2.564102564102564E-2</v>
      </c>
      <c r="C142" s="16">
        <v>41</v>
      </c>
      <c r="D142" s="17">
        <v>3.8461538461538464E-2</v>
      </c>
      <c r="F142" s="16">
        <v>41</v>
      </c>
      <c r="G142" s="17">
        <v>1</v>
      </c>
      <c r="H142" s="16">
        <v>41</v>
      </c>
      <c r="I142" s="17">
        <v>0.99999999999999978</v>
      </c>
    </row>
    <row r="143" spans="1:9" x14ac:dyDescent="0.25">
      <c r="A143" s="16">
        <v>42</v>
      </c>
      <c r="B143" s="17">
        <v>0</v>
      </c>
      <c r="C143" s="16">
        <v>42</v>
      </c>
      <c r="D143" s="17">
        <v>0</v>
      </c>
      <c r="F143" s="16">
        <v>42</v>
      </c>
      <c r="G143" s="17">
        <v>1</v>
      </c>
      <c r="H143" s="16">
        <v>42</v>
      </c>
      <c r="I143" s="17">
        <v>0.99999999999999978</v>
      </c>
    </row>
    <row r="177" spans="1:6" x14ac:dyDescent="0.25">
      <c r="A177" s="37" t="s">
        <v>12</v>
      </c>
      <c r="B177" s="37"/>
      <c r="C177" s="37"/>
      <c r="D177" s="37"/>
      <c r="E177" s="37"/>
      <c r="F177" s="37"/>
    </row>
    <row r="178" spans="1:6" x14ac:dyDescent="0.25">
      <c r="A178" s="37" t="s">
        <v>14</v>
      </c>
      <c r="B178" s="37"/>
      <c r="C178" s="37"/>
      <c r="D178" s="37" t="s">
        <v>13</v>
      </c>
      <c r="E178" s="37"/>
      <c r="F178" s="37"/>
    </row>
    <row r="179" spans="1:6" ht="30" x14ac:dyDescent="0.25">
      <c r="A179" s="15" t="s">
        <v>2</v>
      </c>
      <c r="B179" s="14" t="s">
        <v>5</v>
      </c>
      <c r="C179" s="14" t="s">
        <v>6</v>
      </c>
      <c r="D179" s="15" t="s">
        <v>2</v>
      </c>
      <c r="E179" s="14" t="s">
        <v>5</v>
      </c>
      <c r="F179" s="14" t="s">
        <v>6</v>
      </c>
    </row>
    <row r="180" spans="1:6" x14ac:dyDescent="0.25">
      <c r="A180" s="16">
        <v>13</v>
      </c>
      <c r="B180" s="17">
        <v>0</v>
      </c>
      <c r="C180" s="17">
        <v>0</v>
      </c>
      <c r="D180" s="16">
        <v>13</v>
      </c>
      <c r="E180" s="17">
        <v>0</v>
      </c>
      <c r="F180" s="17">
        <v>0</v>
      </c>
    </row>
    <row r="181" spans="1:6" x14ac:dyDescent="0.25">
      <c r="A181" s="16">
        <v>14</v>
      </c>
      <c r="B181" s="17">
        <v>0</v>
      </c>
      <c r="C181" s="17">
        <v>0</v>
      </c>
      <c r="D181" s="16">
        <v>14</v>
      </c>
      <c r="E181" s="17">
        <v>3.8461538461538464E-2</v>
      </c>
      <c r="F181" s="17">
        <v>3.8461538461538464E-2</v>
      </c>
    </row>
    <row r="182" spans="1:6" x14ac:dyDescent="0.25">
      <c r="A182" s="16">
        <v>15</v>
      </c>
      <c r="B182" s="17">
        <v>0</v>
      </c>
      <c r="C182" s="17">
        <v>0</v>
      </c>
      <c r="D182" s="16">
        <v>15</v>
      </c>
      <c r="E182" s="17">
        <v>3.8461538461538464E-2</v>
      </c>
      <c r="F182" s="17">
        <v>7.6923076923076927E-2</v>
      </c>
    </row>
    <row r="183" spans="1:6" x14ac:dyDescent="0.25">
      <c r="A183" s="16">
        <v>16</v>
      </c>
      <c r="B183" s="17">
        <v>2.564102564102564E-2</v>
      </c>
      <c r="C183" s="17">
        <v>2.564102564102564E-2</v>
      </c>
      <c r="D183" s="16">
        <v>16</v>
      </c>
      <c r="E183" s="17">
        <v>0</v>
      </c>
      <c r="F183" s="17">
        <v>7.6923076923076927E-2</v>
      </c>
    </row>
    <row r="184" spans="1:6" x14ac:dyDescent="0.25">
      <c r="A184" s="16">
        <v>17</v>
      </c>
      <c r="B184" s="17">
        <v>0</v>
      </c>
      <c r="C184" s="17">
        <v>2.564102564102564E-2</v>
      </c>
      <c r="D184" s="16">
        <v>17</v>
      </c>
      <c r="E184" s="17">
        <v>0</v>
      </c>
      <c r="F184" s="17">
        <v>7.6923076923076927E-2</v>
      </c>
    </row>
    <row r="185" spans="1:6" x14ac:dyDescent="0.25">
      <c r="A185" s="16">
        <v>18</v>
      </c>
      <c r="B185" s="17">
        <v>0</v>
      </c>
      <c r="C185" s="17">
        <v>2.564102564102564E-2</v>
      </c>
      <c r="D185" s="16">
        <v>18</v>
      </c>
      <c r="E185" s="17">
        <v>0</v>
      </c>
      <c r="F185" s="17">
        <v>7.6923076923076927E-2</v>
      </c>
    </row>
    <row r="186" spans="1:6" x14ac:dyDescent="0.25">
      <c r="A186" s="16">
        <v>19</v>
      </c>
      <c r="B186" s="17">
        <v>0</v>
      </c>
      <c r="C186" s="17">
        <v>2.564102564102564E-2</v>
      </c>
      <c r="D186" s="16">
        <v>19</v>
      </c>
      <c r="E186" s="17">
        <v>0</v>
      </c>
      <c r="F186" s="17">
        <v>7.6923076923076927E-2</v>
      </c>
    </row>
    <row r="187" spans="1:6" x14ac:dyDescent="0.25">
      <c r="A187" s="16">
        <v>20</v>
      </c>
      <c r="B187" s="17">
        <v>2.564102564102564E-2</v>
      </c>
      <c r="C187" s="17">
        <v>5.128205128205128E-2</v>
      </c>
      <c r="D187" s="16">
        <v>20</v>
      </c>
      <c r="E187" s="17">
        <v>0</v>
      </c>
      <c r="F187" s="17">
        <v>7.6923076923076927E-2</v>
      </c>
    </row>
    <row r="188" spans="1:6" x14ac:dyDescent="0.25">
      <c r="A188" s="16">
        <v>21</v>
      </c>
      <c r="B188" s="17">
        <v>2.564102564102564E-2</v>
      </c>
      <c r="C188" s="17">
        <v>7.6923076923076927E-2</v>
      </c>
      <c r="D188" s="16">
        <v>21</v>
      </c>
      <c r="E188" s="17">
        <v>0</v>
      </c>
      <c r="F188" s="17">
        <v>7.6923076923076927E-2</v>
      </c>
    </row>
    <row r="189" spans="1:6" x14ac:dyDescent="0.25">
      <c r="A189" s="16">
        <v>22</v>
      </c>
      <c r="B189" s="17">
        <v>5.128205128205128E-2</v>
      </c>
      <c r="C189" s="17">
        <v>0.12820512820512819</v>
      </c>
      <c r="D189" s="16">
        <v>22</v>
      </c>
      <c r="E189" s="17">
        <v>0</v>
      </c>
      <c r="F189" s="17">
        <v>7.6923076923076927E-2</v>
      </c>
    </row>
    <row r="190" spans="1:6" x14ac:dyDescent="0.25">
      <c r="A190" s="16">
        <v>23</v>
      </c>
      <c r="B190" s="17">
        <v>2.564102564102564E-2</v>
      </c>
      <c r="C190" s="17">
        <v>0.15384615384615383</v>
      </c>
      <c r="D190" s="16">
        <v>23</v>
      </c>
      <c r="E190" s="17">
        <v>7.6923076923076927E-2</v>
      </c>
      <c r="F190" s="17">
        <v>0.15384615384615385</v>
      </c>
    </row>
    <row r="191" spans="1:6" x14ac:dyDescent="0.25">
      <c r="A191" s="16">
        <v>24</v>
      </c>
      <c r="B191" s="17">
        <v>7.6923076923076927E-2</v>
      </c>
      <c r="C191" s="17">
        <v>0.23076923076923075</v>
      </c>
      <c r="D191" s="16">
        <v>24</v>
      </c>
      <c r="E191" s="17">
        <v>7.6923076923076927E-2</v>
      </c>
      <c r="F191" s="17">
        <v>0.23076923076923078</v>
      </c>
    </row>
    <row r="192" spans="1:6" x14ac:dyDescent="0.25">
      <c r="A192" s="16">
        <v>25</v>
      </c>
      <c r="B192" s="17">
        <v>5.128205128205128E-2</v>
      </c>
      <c r="C192" s="17">
        <v>0.28205128205128205</v>
      </c>
      <c r="D192" s="16">
        <v>25</v>
      </c>
      <c r="E192" s="17">
        <v>7.6923076923076927E-2</v>
      </c>
      <c r="F192" s="17">
        <v>0.30769230769230771</v>
      </c>
    </row>
    <row r="193" spans="1:6" x14ac:dyDescent="0.25">
      <c r="A193" s="16">
        <v>26</v>
      </c>
      <c r="B193" s="17">
        <v>2.564102564102564E-2</v>
      </c>
      <c r="C193" s="17">
        <v>0.30769230769230771</v>
      </c>
      <c r="D193" s="16">
        <v>26</v>
      </c>
      <c r="E193" s="17">
        <v>0.11538461538461539</v>
      </c>
      <c r="F193" s="17">
        <v>0.42307692307692313</v>
      </c>
    </row>
    <row r="194" spans="1:6" x14ac:dyDescent="0.25">
      <c r="A194" s="16">
        <v>27</v>
      </c>
      <c r="B194" s="17">
        <v>7.6923076923076927E-2</v>
      </c>
      <c r="C194" s="17">
        <v>0.38461538461538464</v>
      </c>
      <c r="D194" s="16">
        <v>27</v>
      </c>
      <c r="E194" s="17">
        <v>7.6923076923076927E-2</v>
      </c>
      <c r="F194" s="17">
        <v>0.5</v>
      </c>
    </row>
    <row r="195" spans="1:6" x14ac:dyDescent="0.25">
      <c r="A195" s="16">
        <v>28</v>
      </c>
      <c r="B195" s="17">
        <v>7.6923076923076927E-2</v>
      </c>
      <c r="C195" s="17">
        <v>0.46153846153846156</v>
      </c>
      <c r="D195" s="16">
        <v>28</v>
      </c>
      <c r="E195" s="17">
        <v>7.6923076923076927E-2</v>
      </c>
      <c r="F195" s="17">
        <v>0.57692307692307687</v>
      </c>
    </row>
    <row r="196" spans="1:6" x14ac:dyDescent="0.25">
      <c r="A196" s="16">
        <v>29</v>
      </c>
      <c r="B196" s="17">
        <v>0.12820512820512819</v>
      </c>
      <c r="C196" s="17">
        <v>0.58974358974358976</v>
      </c>
      <c r="D196" s="16">
        <v>29</v>
      </c>
      <c r="E196" s="17">
        <v>7.6923076923076927E-2</v>
      </c>
      <c r="F196" s="17">
        <v>0.65384615384615374</v>
      </c>
    </row>
    <row r="197" spans="1:6" x14ac:dyDescent="0.25">
      <c r="A197" s="16">
        <v>30</v>
      </c>
      <c r="B197" s="17">
        <v>2.564102564102564E-2</v>
      </c>
      <c r="C197" s="17">
        <v>0.61538461538461542</v>
      </c>
      <c r="D197" s="16">
        <v>30</v>
      </c>
      <c r="E197" s="17">
        <v>0.15384615384615385</v>
      </c>
      <c r="F197" s="17">
        <v>0.8076923076923076</v>
      </c>
    </row>
    <row r="198" spans="1:6" x14ac:dyDescent="0.25">
      <c r="A198" s="16">
        <v>31</v>
      </c>
      <c r="B198" s="17">
        <v>0.15384615384615385</v>
      </c>
      <c r="C198" s="17">
        <v>0.76923076923076927</v>
      </c>
      <c r="D198" s="16">
        <v>31</v>
      </c>
      <c r="E198" s="17">
        <v>0</v>
      </c>
      <c r="F198" s="17">
        <v>0.8076923076923076</v>
      </c>
    </row>
    <row r="199" spans="1:6" x14ac:dyDescent="0.25">
      <c r="A199" s="16">
        <v>32</v>
      </c>
      <c r="B199" s="17">
        <v>2.564102564102564E-2</v>
      </c>
      <c r="C199" s="17">
        <v>0.79487179487179493</v>
      </c>
      <c r="D199" s="16">
        <v>32</v>
      </c>
      <c r="E199" s="17">
        <v>3.8461538461538464E-2</v>
      </c>
      <c r="F199" s="17">
        <v>0.84615384615384603</v>
      </c>
    </row>
    <row r="200" spans="1:6" x14ac:dyDescent="0.25">
      <c r="A200" s="16">
        <v>33</v>
      </c>
      <c r="B200" s="17">
        <v>7.6923076923076927E-2</v>
      </c>
      <c r="C200" s="17">
        <v>0.87179487179487181</v>
      </c>
      <c r="D200" s="16">
        <v>33</v>
      </c>
      <c r="E200" s="17">
        <v>0</v>
      </c>
      <c r="F200" s="17">
        <v>0.84615384615384603</v>
      </c>
    </row>
    <row r="201" spans="1:6" x14ac:dyDescent="0.25">
      <c r="A201" s="16">
        <v>34</v>
      </c>
      <c r="B201" s="17">
        <v>0.10256410256410256</v>
      </c>
      <c r="C201" s="17">
        <v>0.97435897435897434</v>
      </c>
      <c r="D201" s="16">
        <v>34</v>
      </c>
      <c r="E201" s="17">
        <v>7.6923076923076927E-2</v>
      </c>
      <c r="F201" s="17">
        <v>0.92307692307692291</v>
      </c>
    </row>
    <row r="202" spans="1:6" x14ac:dyDescent="0.25">
      <c r="A202" s="16">
        <v>35</v>
      </c>
      <c r="B202" s="17">
        <v>0</v>
      </c>
      <c r="C202" s="17">
        <v>0.97435897435897434</v>
      </c>
      <c r="D202" s="16">
        <v>35</v>
      </c>
      <c r="E202" s="17">
        <v>0</v>
      </c>
      <c r="F202" s="17">
        <v>0.92307692307692291</v>
      </c>
    </row>
    <row r="203" spans="1:6" x14ac:dyDescent="0.25">
      <c r="A203" s="16">
        <v>36</v>
      </c>
      <c r="B203" s="17">
        <v>0</v>
      </c>
      <c r="C203" s="17">
        <v>0.97435897435897434</v>
      </c>
      <c r="D203" s="16">
        <v>36</v>
      </c>
      <c r="E203" s="17">
        <v>0</v>
      </c>
      <c r="F203" s="17">
        <v>0.92307692307692291</v>
      </c>
    </row>
    <row r="204" spans="1:6" x14ac:dyDescent="0.25">
      <c r="A204" s="16">
        <v>37</v>
      </c>
      <c r="B204" s="17">
        <v>0</v>
      </c>
      <c r="C204" s="17">
        <v>0.97435897435897434</v>
      </c>
      <c r="D204" s="16">
        <v>37</v>
      </c>
      <c r="E204" s="17">
        <v>0</v>
      </c>
      <c r="F204" s="17">
        <v>0.92307692307692291</v>
      </c>
    </row>
    <row r="205" spans="1:6" x14ac:dyDescent="0.25">
      <c r="A205" s="16">
        <v>38</v>
      </c>
      <c r="B205" s="17">
        <v>0</v>
      </c>
      <c r="C205" s="17">
        <v>0.97435897435897434</v>
      </c>
      <c r="D205" s="16">
        <v>38</v>
      </c>
      <c r="E205" s="17">
        <v>3.8461538461538464E-2</v>
      </c>
      <c r="F205" s="17">
        <v>0.96153846153846134</v>
      </c>
    </row>
    <row r="206" spans="1:6" x14ac:dyDescent="0.25">
      <c r="A206" s="16">
        <v>39</v>
      </c>
      <c r="B206" s="17">
        <v>0</v>
      </c>
      <c r="C206" s="17">
        <v>0.97435897435897434</v>
      </c>
      <c r="D206" s="16">
        <v>39</v>
      </c>
      <c r="E206" s="17">
        <v>0</v>
      </c>
      <c r="F206" s="17">
        <v>0.96153846153846134</v>
      </c>
    </row>
    <row r="207" spans="1:6" x14ac:dyDescent="0.25">
      <c r="A207" s="16">
        <v>40</v>
      </c>
      <c r="B207" s="17">
        <v>0</v>
      </c>
      <c r="C207" s="17">
        <v>0.97435897435897434</v>
      </c>
      <c r="D207" s="16">
        <v>40</v>
      </c>
      <c r="E207" s="17">
        <v>0</v>
      </c>
      <c r="F207" s="17">
        <v>0.96153846153846134</v>
      </c>
    </row>
    <row r="208" spans="1:6" x14ac:dyDescent="0.25">
      <c r="A208" s="16">
        <v>41</v>
      </c>
      <c r="B208" s="17">
        <v>2.564102564102564E-2</v>
      </c>
      <c r="C208" s="17">
        <v>1</v>
      </c>
      <c r="D208" s="16">
        <v>41</v>
      </c>
      <c r="E208" s="17">
        <v>3.8461538461538464E-2</v>
      </c>
      <c r="F208" s="17">
        <v>0.99999999999999978</v>
      </c>
    </row>
    <row r="209" spans="1:6" x14ac:dyDescent="0.25">
      <c r="A209" s="16">
        <v>42</v>
      </c>
      <c r="B209" s="17">
        <v>0</v>
      </c>
      <c r="C209" s="17">
        <v>1</v>
      </c>
      <c r="D209" s="16">
        <v>42</v>
      </c>
      <c r="E209" s="17">
        <v>0</v>
      </c>
      <c r="F209" s="17">
        <v>0.99999999999999978</v>
      </c>
    </row>
    <row r="211" spans="1:6" x14ac:dyDescent="0.25">
      <c r="A211" s="36" t="s">
        <v>52</v>
      </c>
      <c r="B211" s="36"/>
      <c r="C211" s="30" t="s">
        <v>34</v>
      </c>
      <c r="D211" s="30" t="s">
        <v>35</v>
      </c>
    </row>
    <row r="212" spans="1:6" x14ac:dyDescent="0.25">
      <c r="A212" s="32" t="s">
        <v>53</v>
      </c>
      <c r="B212" s="31">
        <v>0.5</v>
      </c>
      <c r="C212" s="31">
        <f>_xlfn.PERCENTILE.INC($B$4:$B$42,$B212)</f>
        <v>29</v>
      </c>
      <c r="D212" s="31">
        <f t="shared" ref="D212:D214" si="8">_xlfn.PERCENTILE.INC($D$4:$D$29,$B212)</f>
        <v>27.5</v>
      </c>
    </row>
    <row r="213" spans="1:6" x14ac:dyDescent="0.25">
      <c r="A213" s="32" t="s">
        <v>50</v>
      </c>
      <c r="B213" s="31">
        <v>0.85</v>
      </c>
      <c r="C213" s="31">
        <f t="shared" ref="C212:C214" si="9">_xlfn.PERCENTILE.INC($B$4:$B$42,$B213)</f>
        <v>33</v>
      </c>
      <c r="D213" s="31">
        <f t="shared" si="8"/>
        <v>32.5</v>
      </c>
    </row>
    <row r="214" spans="1:6" x14ac:dyDescent="0.25">
      <c r="A214" s="32" t="s">
        <v>49</v>
      </c>
      <c r="B214" s="31">
        <v>0.15</v>
      </c>
      <c r="C214" s="31">
        <f t="shared" si="9"/>
        <v>23.7</v>
      </c>
      <c r="D214" s="31">
        <f t="shared" si="8"/>
        <v>23.75</v>
      </c>
    </row>
    <row r="215" spans="1:6" x14ac:dyDescent="0.25">
      <c r="A215" s="32" t="s">
        <v>51</v>
      </c>
      <c r="B215" s="31">
        <v>0.98</v>
      </c>
      <c r="C215" s="31">
        <f>_xlfn.PERCENTILE.INC($B$4:$B$42,$B215)</f>
        <v>35.680000000000014</v>
      </c>
      <c r="D215" s="31">
        <f>_xlfn.PERCENTILE.INC($D$4:$D$29,$B215)</f>
        <v>39.5</v>
      </c>
    </row>
  </sheetData>
  <sortState ref="J24:J39">
    <sortCondition ref="J24"/>
  </sortState>
  <mergeCells count="15">
    <mergeCell ref="A1:D1"/>
    <mergeCell ref="C2:D2"/>
    <mergeCell ref="A2:B2"/>
    <mergeCell ref="A45:G45"/>
    <mergeCell ref="A111:D111"/>
    <mergeCell ref="A211:B211"/>
    <mergeCell ref="A178:C178"/>
    <mergeCell ref="D178:F178"/>
    <mergeCell ref="A177:F177"/>
    <mergeCell ref="A78:G78"/>
    <mergeCell ref="F111:I111"/>
    <mergeCell ref="F112:G112"/>
    <mergeCell ref="H112:I112"/>
    <mergeCell ref="A112:B112"/>
    <mergeCell ref="C112:D112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17"/>
  <sheetViews>
    <sheetView topLeftCell="A201" zoomScaleNormal="100" workbookViewId="0">
      <selection activeCell="E222" sqref="E222"/>
    </sheetView>
  </sheetViews>
  <sheetFormatPr defaultRowHeight="15" x14ac:dyDescent="0.25"/>
  <cols>
    <col min="1" max="10" width="15.7109375" customWidth="1"/>
  </cols>
  <sheetData>
    <row r="1" spans="1:9" x14ac:dyDescent="0.25">
      <c r="A1" s="44" t="s">
        <v>8</v>
      </c>
      <c r="B1" s="45"/>
      <c r="C1" s="45"/>
      <c r="D1" s="46"/>
    </row>
    <row r="2" spans="1:9" x14ac:dyDescent="0.25">
      <c r="A2" s="44" t="s">
        <v>14</v>
      </c>
      <c r="B2" s="46"/>
      <c r="C2" s="44" t="s">
        <v>13</v>
      </c>
      <c r="D2" s="46"/>
    </row>
    <row r="3" spans="1:9" x14ac:dyDescent="0.25">
      <c r="A3" s="9" t="s">
        <v>0</v>
      </c>
      <c r="B3" s="9" t="s">
        <v>9</v>
      </c>
      <c r="C3" s="9" t="s">
        <v>0</v>
      </c>
      <c r="D3" s="9" t="s">
        <v>9</v>
      </c>
    </row>
    <row r="4" spans="1:9" x14ac:dyDescent="0.25">
      <c r="A4" s="12">
        <v>1</v>
      </c>
      <c r="B4" s="13">
        <v>26</v>
      </c>
      <c r="C4" s="12">
        <v>1</v>
      </c>
      <c r="D4" s="13">
        <v>39</v>
      </c>
    </row>
    <row r="5" spans="1:9" x14ac:dyDescent="0.25">
      <c r="A5" s="12">
        <v>2</v>
      </c>
      <c r="B5" s="13">
        <v>22</v>
      </c>
      <c r="C5" s="12">
        <v>2</v>
      </c>
      <c r="D5" s="13">
        <v>35</v>
      </c>
    </row>
    <row r="6" spans="1:9" x14ac:dyDescent="0.25">
      <c r="A6" s="12">
        <v>3</v>
      </c>
      <c r="B6" s="13">
        <v>27</v>
      </c>
      <c r="C6" s="12">
        <v>3</v>
      </c>
      <c r="D6" s="13">
        <v>31</v>
      </c>
    </row>
    <row r="7" spans="1:9" x14ac:dyDescent="0.25">
      <c r="A7" s="12">
        <v>4</v>
      </c>
      <c r="B7" s="13">
        <v>24</v>
      </c>
      <c r="C7" s="12">
        <v>4</v>
      </c>
      <c r="D7" s="13">
        <v>27</v>
      </c>
      <c r="I7" s="1"/>
    </row>
    <row r="8" spans="1:9" x14ac:dyDescent="0.25">
      <c r="A8" s="12">
        <v>5</v>
      </c>
      <c r="B8" s="13">
        <v>28</v>
      </c>
      <c r="C8" s="12">
        <v>5</v>
      </c>
      <c r="D8" s="13">
        <v>27</v>
      </c>
    </row>
    <row r="9" spans="1:9" x14ac:dyDescent="0.25">
      <c r="A9" s="12">
        <v>6</v>
      </c>
      <c r="B9" s="13">
        <v>23</v>
      </c>
      <c r="C9" s="12">
        <v>6</v>
      </c>
      <c r="D9" s="13">
        <v>26</v>
      </c>
    </row>
    <row r="10" spans="1:9" x14ac:dyDescent="0.25">
      <c r="A10" s="12">
        <v>7</v>
      </c>
      <c r="B10" s="13">
        <v>23</v>
      </c>
      <c r="C10" s="12">
        <v>7</v>
      </c>
      <c r="D10" s="13">
        <v>31</v>
      </c>
    </row>
    <row r="11" spans="1:9" x14ac:dyDescent="0.25">
      <c r="A11" s="12">
        <v>8</v>
      </c>
      <c r="B11" s="13">
        <v>22</v>
      </c>
      <c r="C11" s="12">
        <v>8</v>
      </c>
      <c r="D11" s="13">
        <v>24</v>
      </c>
    </row>
    <row r="12" spans="1:9" x14ac:dyDescent="0.25">
      <c r="A12" s="12">
        <v>9</v>
      </c>
      <c r="B12" s="13">
        <v>21</v>
      </c>
      <c r="C12" s="12">
        <v>9</v>
      </c>
      <c r="D12" s="13">
        <v>22</v>
      </c>
    </row>
    <row r="13" spans="1:9" x14ac:dyDescent="0.25">
      <c r="A13" s="12">
        <v>10</v>
      </c>
      <c r="B13" s="13">
        <v>26</v>
      </c>
      <c r="C13" s="12">
        <v>10</v>
      </c>
      <c r="D13" s="13">
        <v>29</v>
      </c>
    </row>
    <row r="14" spans="1:9" x14ac:dyDescent="0.25">
      <c r="A14" s="12">
        <v>11</v>
      </c>
      <c r="B14" s="13">
        <v>25</v>
      </c>
      <c r="C14" s="12">
        <v>11</v>
      </c>
      <c r="D14" s="13">
        <v>28</v>
      </c>
    </row>
    <row r="15" spans="1:9" x14ac:dyDescent="0.25">
      <c r="A15" s="12">
        <v>12</v>
      </c>
      <c r="B15" s="13">
        <v>32</v>
      </c>
      <c r="C15" s="12">
        <v>12</v>
      </c>
      <c r="D15" s="13">
        <v>35</v>
      </c>
    </row>
    <row r="16" spans="1:9" x14ac:dyDescent="0.25">
      <c r="A16" s="12">
        <v>13</v>
      </c>
      <c r="B16" s="13">
        <v>34</v>
      </c>
      <c r="C16" s="12">
        <v>13</v>
      </c>
      <c r="D16" s="13">
        <v>32</v>
      </c>
    </row>
    <row r="17" spans="1:4" x14ac:dyDescent="0.25">
      <c r="A17" s="12">
        <v>14</v>
      </c>
      <c r="B17" s="13">
        <v>28</v>
      </c>
      <c r="C17" s="12">
        <v>14</v>
      </c>
      <c r="D17" s="13">
        <v>34</v>
      </c>
    </row>
    <row r="18" spans="1:4" x14ac:dyDescent="0.25">
      <c r="A18" s="12">
        <v>15</v>
      </c>
      <c r="B18" s="13">
        <v>31</v>
      </c>
      <c r="C18" s="12">
        <v>15</v>
      </c>
      <c r="D18" s="13">
        <v>37</v>
      </c>
    </row>
    <row r="19" spans="1:4" x14ac:dyDescent="0.25">
      <c r="A19" s="12">
        <v>16</v>
      </c>
      <c r="B19" s="13">
        <v>30</v>
      </c>
      <c r="C19" s="12">
        <v>16</v>
      </c>
      <c r="D19" s="13">
        <v>29</v>
      </c>
    </row>
    <row r="20" spans="1:4" x14ac:dyDescent="0.25">
      <c r="A20" s="12">
        <v>17</v>
      </c>
      <c r="B20" s="13">
        <v>23</v>
      </c>
      <c r="C20" s="12">
        <v>17</v>
      </c>
      <c r="D20" s="13">
        <v>34</v>
      </c>
    </row>
    <row r="21" spans="1:4" x14ac:dyDescent="0.25">
      <c r="A21" s="12">
        <v>18</v>
      </c>
      <c r="B21" s="13">
        <v>33</v>
      </c>
      <c r="C21" s="12">
        <v>18</v>
      </c>
      <c r="D21" s="13">
        <v>23</v>
      </c>
    </row>
    <row r="22" spans="1:4" x14ac:dyDescent="0.25">
      <c r="A22" s="12">
        <v>19</v>
      </c>
      <c r="B22" s="13">
        <v>36</v>
      </c>
      <c r="C22" s="12">
        <v>19</v>
      </c>
      <c r="D22" s="13">
        <v>24</v>
      </c>
    </row>
    <row r="23" spans="1:4" x14ac:dyDescent="0.25">
      <c r="A23" s="12">
        <v>20</v>
      </c>
      <c r="B23" s="13">
        <v>24</v>
      </c>
      <c r="C23" s="12">
        <v>20</v>
      </c>
      <c r="D23" s="13">
        <v>25</v>
      </c>
    </row>
    <row r="24" spans="1:4" x14ac:dyDescent="0.25">
      <c r="A24" s="12">
        <v>21</v>
      </c>
      <c r="B24" s="13">
        <v>22</v>
      </c>
      <c r="C24" s="12">
        <v>21</v>
      </c>
      <c r="D24" s="13">
        <v>30</v>
      </c>
    </row>
    <row r="25" spans="1:4" x14ac:dyDescent="0.25">
      <c r="A25" s="12">
        <v>22</v>
      </c>
      <c r="B25" s="13">
        <v>25</v>
      </c>
      <c r="C25" s="12"/>
      <c r="D25" s="13"/>
    </row>
    <row r="26" spans="1:4" x14ac:dyDescent="0.25">
      <c r="A26" s="12">
        <v>23</v>
      </c>
      <c r="B26" s="13">
        <v>30</v>
      </c>
      <c r="C26" s="12"/>
      <c r="D26" s="13"/>
    </row>
    <row r="27" spans="1:4" x14ac:dyDescent="0.25">
      <c r="A27" s="12">
        <v>24</v>
      </c>
      <c r="B27" s="13">
        <v>25</v>
      </c>
      <c r="C27" s="12"/>
      <c r="D27" s="13"/>
    </row>
    <row r="28" spans="1:4" x14ac:dyDescent="0.25">
      <c r="A28" s="12">
        <v>25</v>
      </c>
      <c r="B28" s="13">
        <v>23</v>
      </c>
      <c r="C28" s="12"/>
      <c r="D28" s="13"/>
    </row>
    <row r="29" spans="1:4" x14ac:dyDescent="0.25">
      <c r="A29" s="12">
        <v>26</v>
      </c>
      <c r="B29" s="13">
        <v>32</v>
      </c>
      <c r="C29" s="12"/>
      <c r="D29" s="13"/>
    </row>
    <row r="30" spans="1:4" x14ac:dyDescent="0.25">
      <c r="A30" s="12">
        <v>27</v>
      </c>
      <c r="B30" s="13">
        <v>35</v>
      </c>
      <c r="C30" s="12"/>
      <c r="D30" s="13"/>
    </row>
    <row r="31" spans="1:4" x14ac:dyDescent="0.25">
      <c r="A31" s="12">
        <v>28</v>
      </c>
      <c r="B31" s="13">
        <v>29</v>
      </c>
      <c r="C31" s="12"/>
      <c r="D31" s="13"/>
    </row>
    <row r="32" spans="1:4" x14ac:dyDescent="0.25">
      <c r="A32" s="12">
        <v>29</v>
      </c>
      <c r="B32" s="13">
        <v>31</v>
      </c>
      <c r="C32" s="12"/>
      <c r="D32" s="13"/>
    </row>
    <row r="33" spans="1:7" x14ac:dyDescent="0.25">
      <c r="A33" s="12">
        <v>30</v>
      </c>
      <c r="B33" s="13">
        <v>27</v>
      </c>
      <c r="C33" s="12"/>
      <c r="D33" s="13"/>
    </row>
    <row r="34" spans="1:7" x14ac:dyDescent="0.25">
      <c r="A34" s="12">
        <v>31</v>
      </c>
      <c r="B34" s="13">
        <v>29</v>
      </c>
      <c r="C34" s="12"/>
      <c r="D34" s="13"/>
    </row>
    <row r="35" spans="1:7" x14ac:dyDescent="0.25">
      <c r="A35" s="12">
        <v>32</v>
      </c>
      <c r="B35" s="13">
        <v>34</v>
      </c>
      <c r="C35" s="12"/>
      <c r="D35" s="13"/>
    </row>
    <row r="36" spans="1:7" x14ac:dyDescent="0.25">
      <c r="A36" s="12">
        <v>33</v>
      </c>
      <c r="B36" s="13">
        <v>28</v>
      </c>
      <c r="C36" s="12"/>
      <c r="D36" s="13"/>
    </row>
    <row r="37" spans="1:7" x14ac:dyDescent="0.25">
      <c r="A37" s="12">
        <v>34</v>
      </c>
      <c r="B37" s="13">
        <v>31</v>
      </c>
      <c r="C37" s="12"/>
      <c r="D37" s="13"/>
    </row>
    <row r="38" spans="1:7" x14ac:dyDescent="0.25">
      <c r="A38" s="12">
        <v>35</v>
      </c>
      <c r="B38" s="13">
        <v>33</v>
      </c>
      <c r="C38" s="12"/>
      <c r="D38" s="13"/>
    </row>
    <row r="39" spans="1:7" x14ac:dyDescent="0.25">
      <c r="A39" s="12">
        <v>36</v>
      </c>
      <c r="B39" s="13">
        <v>29</v>
      </c>
      <c r="C39" s="12"/>
      <c r="D39" s="13"/>
    </row>
    <row r="40" spans="1:7" x14ac:dyDescent="0.25">
      <c r="A40" s="12">
        <v>37</v>
      </c>
      <c r="B40" s="13">
        <v>28</v>
      </c>
      <c r="C40" s="12"/>
      <c r="D40" s="13"/>
    </row>
    <row r="41" spans="1:7" x14ac:dyDescent="0.25">
      <c r="A41" s="12">
        <v>38</v>
      </c>
      <c r="B41" s="13">
        <v>29</v>
      </c>
      <c r="C41" s="12"/>
      <c r="D41" s="13"/>
    </row>
    <row r="42" spans="1:7" x14ac:dyDescent="0.25">
      <c r="A42" s="12">
        <v>39</v>
      </c>
      <c r="B42" s="13">
        <v>36</v>
      </c>
      <c r="C42" s="12"/>
      <c r="D42" s="13"/>
    </row>
    <row r="43" spans="1:7" x14ac:dyDescent="0.25">
      <c r="A43" s="12">
        <v>40</v>
      </c>
      <c r="B43" s="13">
        <v>31</v>
      </c>
      <c r="C43" s="12"/>
      <c r="D43" s="13"/>
    </row>
    <row r="44" spans="1:7" x14ac:dyDescent="0.25">
      <c r="A44" s="12">
        <v>41</v>
      </c>
      <c r="B44" s="13">
        <v>28</v>
      </c>
      <c r="C44" s="12"/>
      <c r="D44" s="13"/>
    </row>
    <row r="45" spans="1:7" ht="30" x14ac:dyDescent="0.25">
      <c r="A45" s="11" t="s">
        <v>10</v>
      </c>
      <c r="B45" s="10">
        <v>41</v>
      </c>
      <c r="C45" s="11" t="s">
        <v>10</v>
      </c>
      <c r="D45" s="10">
        <v>21</v>
      </c>
    </row>
    <row r="47" spans="1:7" x14ac:dyDescent="0.25">
      <c r="A47" s="38" t="s">
        <v>7</v>
      </c>
      <c r="B47" s="39"/>
      <c r="C47" s="39"/>
      <c r="D47" s="39"/>
      <c r="E47" s="39"/>
      <c r="F47" s="39"/>
      <c r="G47" s="40"/>
    </row>
    <row r="48" spans="1:7" ht="30" x14ac:dyDescent="0.25">
      <c r="A48" s="7" t="s">
        <v>0</v>
      </c>
      <c r="B48" s="7" t="s">
        <v>1</v>
      </c>
      <c r="C48" s="7" t="s">
        <v>2</v>
      </c>
      <c r="D48" s="7" t="s">
        <v>3</v>
      </c>
      <c r="E48" s="7" t="s">
        <v>4</v>
      </c>
      <c r="F48" s="7" t="s">
        <v>5</v>
      </c>
      <c r="G48" s="8" t="s">
        <v>6</v>
      </c>
    </row>
    <row r="49" spans="1:7" x14ac:dyDescent="0.25">
      <c r="A49" s="4">
        <v>1</v>
      </c>
      <c r="B49" s="3">
        <v>13.5</v>
      </c>
      <c r="C49" s="3">
        <f t="shared" ref="C49:C78" si="0">($B49+$D49)/2</f>
        <v>13</v>
      </c>
      <c r="D49" s="2">
        <v>12.5</v>
      </c>
      <c r="E49" s="2">
        <f t="shared" ref="E49:E78" si="1">COUNTIF($B$4:$B$44,$C49)</f>
        <v>0</v>
      </c>
      <c r="F49" s="5">
        <f>($E49/$B$45)</f>
        <v>0</v>
      </c>
      <c r="G49" s="6">
        <f>$F49</f>
        <v>0</v>
      </c>
    </row>
    <row r="50" spans="1:7" x14ac:dyDescent="0.25">
      <c r="A50" s="4">
        <v>2</v>
      </c>
      <c r="B50" s="3">
        <v>14.5</v>
      </c>
      <c r="C50" s="3">
        <f t="shared" si="0"/>
        <v>14</v>
      </c>
      <c r="D50" s="2">
        <v>13.5</v>
      </c>
      <c r="E50" s="2">
        <f t="shared" si="1"/>
        <v>0</v>
      </c>
      <c r="F50" s="5">
        <f t="shared" ref="F50:F78" si="2">($E50/$B$45)</f>
        <v>0</v>
      </c>
      <c r="G50" s="6">
        <f>$G49+$F50</f>
        <v>0</v>
      </c>
    </row>
    <row r="51" spans="1:7" x14ac:dyDescent="0.25">
      <c r="A51" s="4">
        <v>3</v>
      </c>
      <c r="B51" s="3">
        <v>15.5</v>
      </c>
      <c r="C51" s="3">
        <f t="shared" si="0"/>
        <v>15</v>
      </c>
      <c r="D51" s="2">
        <v>14.5</v>
      </c>
      <c r="E51" s="2">
        <f t="shared" si="1"/>
        <v>0</v>
      </c>
      <c r="F51" s="5">
        <f t="shared" si="2"/>
        <v>0</v>
      </c>
      <c r="G51" s="6">
        <f t="shared" ref="G51:G78" si="3">$G50+$F51</f>
        <v>0</v>
      </c>
    </row>
    <row r="52" spans="1:7" x14ac:dyDescent="0.25">
      <c r="A52" s="4">
        <v>4</v>
      </c>
      <c r="B52" s="3">
        <v>16.5</v>
      </c>
      <c r="C52" s="3">
        <f t="shared" si="0"/>
        <v>16</v>
      </c>
      <c r="D52" s="2">
        <v>15.5</v>
      </c>
      <c r="E52" s="2">
        <f t="shared" si="1"/>
        <v>0</v>
      </c>
      <c r="F52" s="5">
        <f t="shared" si="2"/>
        <v>0</v>
      </c>
      <c r="G52" s="6">
        <f t="shared" si="3"/>
        <v>0</v>
      </c>
    </row>
    <row r="53" spans="1:7" x14ac:dyDescent="0.25">
      <c r="A53" s="4">
        <v>5</v>
      </c>
      <c r="B53" s="3">
        <v>17.5</v>
      </c>
      <c r="C53" s="3">
        <f t="shared" si="0"/>
        <v>17</v>
      </c>
      <c r="D53" s="2">
        <v>16.5</v>
      </c>
      <c r="E53" s="2">
        <f t="shared" si="1"/>
        <v>0</v>
      </c>
      <c r="F53" s="5">
        <f t="shared" si="2"/>
        <v>0</v>
      </c>
      <c r="G53" s="6">
        <f t="shared" si="3"/>
        <v>0</v>
      </c>
    </row>
    <row r="54" spans="1:7" x14ac:dyDescent="0.25">
      <c r="A54" s="4">
        <v>6</v>
      </c>
      <c r="B54" s="3">
        <v>18.5</v>
      </c>
      <c r="C54" s="3">
        <f t="shared" si="0"/>
        <v>18</v>
      </c>
      <c r="D54" s="2">
        <v>17.5</v>
      </c>
      <c r="E54" s="2">
        <f t="shared" si="1"/>
        <v>0</v>
      </c>
      <c r="F54" s="5">
        <f t="shared" si="2"/>
        <v>0</v>
      </c>
      <c r="G54" s="6">
        <f t="shared" si="3"/>
        <v>0</v>
      </c>
    </row>
    <row r="55" spans="1:7" x14ac:dyDescent="0.25">
      <c r="A55" s="4">
        <v>7</v>
      </c>
      <c r="B55" s="3">
        <v>19.5</v>
      </c>
      <c r="C55" s="3">
        <f t="shared" si="0"/>
        <v>19</v>
      </c>
      <c r="D55" s="2">
        <v>18.5</v>
      </c>
      <c r="E55" s="2">
        <f t="shared" si="1"/>
        <v>0</v>
      </c>
      <c r="F55" s="5">
        <f t="shared" si="2"/>
        <v>0</v>
      </c>
      <c r="G55" s="6">
        <f t="shared" si="3"/>
        <v>0</v>
      </c>
    </row>
    <row r="56" spans="1:7" x14ac:dyDescent="0.25">
      <c r="A56" s="4">
        <v>8</v>
      </c>
      <c r="B56" s="3">
        <v>20.5</v>
      </c>
      <c r="C56" s="3">
        <f t="shared" si="0"/>
        <v>20</v>
      </c>
      <c r="D56" s="2">
        <v>19.5</v>
      </c>
      <c r="E56" s="2">
        <f t="shared" si="1"/>
        <v>0</v>
      </c>
      <c r="F56" s="5">
        <f t="shared" si="2"/>
        <v>0</v>
      </c>
      <c r="G56" s="6">
        <f t="shared" si="3"/>
        <v>0</v>
      </c>
    </row>
    <row r="57" spans="1:7" x14ac:dyDescent="0.25">
      <c r="A57" s="4">
        <v>9</v>
      </c>
      <c r="B57" s="3">
        <v>21.5</v>
      </c>
      <c r="C57" s="3">
        <f t="shared" si="0"/>
        <v>21</v>
      </c>
      <c r="D57" s="2">
        <v>20.5</v>
      </c>
      <c r="E57" s="2">
        <f t="shared" si="1"/>
        <v>1</v>
      </c>
      <c r="F57" s="5">
        <f t="shared" si="2"/>
        <v>2.4390243902439025E-2</v>
      </c>
      <c r="G57" s="6">
        <f t="shared" si="3"/>
        <v>2.4390243902439025E-2</v>
      </c>
    </row>
    <row r="58" spans="1:7" x14ac:dyDescent="0.25">
      <c r="A58" s="4">
        <v>10</v>
      </c>
      <c r="B58" s="3">
        <v>22.5</v>
      </c>
      <c r="C58" s="3">
        <f t="shared" si="0"/>
        <v>22</v>
      </c>
      <c r="D58" s="2">
        <v>21.5</v>
      </c>
      <c r="E58" s="2">
        <f t="shared" si="1"/>
        <v>3</v>
      </c>
      <c r="F58" s="5">
        <f t="shared" si="2"/>
        <v>7.3170731707317069E-2</v>
      </c>
      <c r="G58" s="6">
        <f t="shared" si="3"/>
        <v>9.7560975609756101E-2</v>
      </c>
    </row>
    <row r="59" spans="1:7" x14ac:dyDescent="0.25">
      <c r="A59" s="4">
        <v>11</v>
      </c>
      <c r="B59" s="3">
        <v>23.5</v>
      </c>
      <c r="C59" s="3">
        <f t="shared" si="0"/>
        <v>23</v>
      </c>
      <c r="D59" s="2">
        <v>22.5</v>
      </c>
      <c r="E59" s="2">
        <f t="shared" si="1"/>
        <v>4</v>
      </c>
      <c r="F59" s="5">
        <f t="shared" si="2"/>
        <v>9.7560975609756101E-2</v>
      </c>
      <c r="G59" s="6">
        <f t="shared" si="3"/>
        <v>0.1951219512195122</v>
      </c>
    </row>
    <row r="60" spans="1:7" x14ac:dyDescent="0.25">
      <c r="A60" s="4">
        <v>12</v>
      </c>
      <c r="B60" s="3">
        <v>24.5</v>
      </c>
      <c r="C60" s="3">
        <f t="shared" si="0"/>
        <v>24</v>
      </c>
      <c r="D60" s="2">
        <v>23.5</v>
      </c>
      <c r="E60" s="2">
        <f t="shared" si="1"/>
        <v>2</v>
      </c>
      <c r="F60" s="5">
        <f t="shared" si="2"/>
        <v>4.878048780487805E-2</v>
      </c>
      <c r="G60" s="6">
        <f t="shared" si="3"/>
        <v>0.24390243902439024</v>
      </c>
    </row>
    <row r="61" spans="1:7" x14ac:dyDescent="0.25">
      <c r="A61" s="4">
        <v>13</v>
      </c>
      <c r="B61" s="3">
        <v>25.5</v>
      </c>
      <c r="C61" s="3">
        <f t="shared" si="0"/>
        <v>25</v>
      </c>
      <c r="D61" s="2">
        <v>24.5</v>
      </c>
      <c r="E61" s="2">
        <f t="shared" si="1"/>
        <v>3</v>
      </c>
      <c r="F61" s="5">
        <f t="shared" si="2"/>
        <v>7.3170731707317069E-2</v>
      </c>
      <c r="G61" s="6">
        <f t="shared" si="3"/>
        <v>0.31707317073170732</v>
      </c>
    </row>
    <row r="62" spans="1:7" x14ac:dyDescent="0.25">
      <c r="A62" s="4">
        <v>14</v>
      </c>
      <c r="B62" s="3">
        <v>26.5</v>
      </c>
      <c r="C62" s="3">
        <f t="shared" si="0"/>
        <v>26</v>
      </c>
      <c r="D62" s="2">
        <v>25.5</v>
      </c>
      <c r="E62" s="2">
        <f t="shared" si="1"/>
        <v>2</v>
      </c>
      <c r="F62" s="5">
        <f t="shared" si="2"/>
        <v>4.878048780487805E-2</v>
      </c>
      <c r="G62" s="6">
        <f t="shared" si="3"/>
        <v>0.36585365853658536</v>
      </c>
    </row>
    <row r="63" spans="1:7" x14ac:dyDescent="0.25">
      <c r="A63" s="4">
        <v>15</v>
      </c>
      <c r="B63" s="3">
        <v>27.5</v>
      </c>
      <c r="C63" s="3">
        <f t="shared" si="0"/>
        <v>27</v>
      </c>
      <c r="D63" s="2">
        <v>26.5</v>
      </c>
      <c r="E63" s="2">
        <f t="shared" si="1"/>
        <v>2</v>
      </c>
      <c r="F63" s="5">
        <f t="shared" si="2"/>
        <v>4.878048780487805E-2</v>
      </c>
      <c r="G63" s="6">
        <f t="shared" si="3"/>
        <v>0.41463414634146339</v>
      </c>
    </row>
    <row r="64" spans="1:7" x14ac:dyDescent="0.25">
      <c r="A64" s="4">
        <v>16</v>
      </c>
      <c r="B64" s="3">
        <v>28.5</v>
      </c>
      <c r="C64" s="3">
        <f t="shared" si="0"/>
        <v>28</v>
      </c>
      <c r="D64" s="2">
        <v>27.5</v>
      </c>
      <c r="E64" s="2">
        <f t="shared" si="1"/>
        <v>5</v>
      </c>
      <c r="F64" s="5">
        <f t="shared" si="2"/>
        <v>0.12195121951219512</v>
      </c>
      <c r="G64" s="6">
        <f t="shared" si="3"/>
        <v>0.53658536585365857</v>
      </c>
    </row>
    <row r="65" spans="1:7" x14ac:dyDescent="0.25">
      <c r="A65" s="4">
        <v>17</v>
      </c>
      <c r="B65" s="3">
        <v>29.5</v>
      </c>
      <c r="C65" s="3">
        <f t="shared" si="0"/>
        <v>29</v>
      </c>
      <c r="D65" s="2">
        <v>28.5</v>
      </c>
      <c r="E65" s="2">
        <f t="shared" si="1"/>
        <v>4</v>
      </c>
      <c r="F65" s="5">
        <f t="shared" si="2"/>
        <v>9.7560975609756101E-2</v>
      </c>
      <c r="G65" s="6">
        <f t="shared" si="3"/>
        <v>0.63414634146341464</v>
      </c>
    </row>
    <row r="66" spans="1:7" x14ac:dyDescent="0.25">
      <c r="A66" s="4">
        <v>18</v>
      </c>
      <c r="B66" s="3">
        <v>30.5</v>
      </c>
      <c r="C66" s="3">
        <f t="shared" si="0"/>
        <v>30</v>
      </c>
      <c r="D66" s="2">
        <v>29.5</v>
      </c>
      <c r="E66" s="2">
        <f t="shared" si="1"/>
        <v>2</v>
      </c>
      <c r="F66" s="5">
        <f t="shared" si="2"/>
        <v>4.878048780487805E-2</v>
      </c>
      <c r="G66" s="6">
        <f t="shared" si="3"/>
        <v>0.68292682926829273</v>
      </c>
    </row>
    <row r="67" spans="1:7" x14ac:dyDescent="0.25">
      <c r="A67" s="4">
        <v>19</v>
      </c>
      <c r="B67" s="3">
        <v>31.5</v>
      </c>
      <c r="C67" s="3">
        <f t="shared" si="0"/>
        <v>31</v>
      </c>
      <c r="D67" s="2">
        <v>30.5</v>
      </c>
      <c r="E67" s="2">
        <f t="shared" si="1"/>
        <v>4</v>
      </c>
      <c r="F67" s="5">
        <f t="shared" si="2"/>
        <v>9.7560975609756101E-2</v>
      </c>
      <c r="G67" s="6">
        <f t="shared" si="3"/>
        <v>0.78048780487804881</v>
      </c>
    </row>
    <row r="68" spans="1:7" x14ac:dyDescent="0.25">
      <c r="A68" s="4">
        <v>20</v>
      </c>
      <c r="B68" s="3">
        <v>32.5</v>
      </c>
      <c r="C68" s="3">
        <f t="shared" si="0"/>
        <v>32</v>
      </c>
      <c r="D68" s="2">
        <v>31.5</v>
      </c>
      <c r="E68" s="2">
        <f t="shared" si="1"/>
        <v>2</v>
      </c>
      <c r="F68" s="5">
        <f t="shared" si="2"/>
        <v>4.878048780487805E-2</v>
      </c>
      <c r="G68" s="6">
        <f t="shared" si="3"/>
        <v>0.8292682926829269</v>
      </c>
    </row>
    <row r="69" spans="1:7" x14ac:dyDescent="0.25">
      <c r="A69" s="4">
        <v>21</v>
      </c>
      <c r="B69" s="3">
        <v>33.5</v>
      </c>
      <c r="C69" s="3">
        <f t="shared" si="0"/>
        <v>33</v>
      </c>
      <c r="D69" s="2">
        <v>32.5</v>
      </c>
      <c r="E69" s="2">
        <f t="shared" si="1"/>
        <v>2</v>
      </c>
      <c r="F69" s="5">
        <f t="shared" si="2"/>
        <v>4.878048780487805E-2</v>
      </c>
      <c r="G69" s="6">
        <f t="shared" si="3"/>
        <v>0.87804878048780499</v>
      </c>
    </row>
    <row r="70" spans="1:7" x14ac:dyDescent="0.25">
      <c r="A70" s="4">
        <v>22</v>
      </c>
      <c r="B70" s="3">
        <v>34.5</v>
      </c>
      <c r="C70" s="3">
        <f t="shared" si="0"/>
        <v>34</v>
      </c>
      <c r="D70" s="2">
        <v>33.5</v>
      </c>
      <c r="E70" s="2">
        <f t="shared" si="1"/>
        <v>2</v>
      </c>
      <c r="F70" s="5">
        <f t="shared" si="2"/>
        <v>4.878048780487805E-2</v>
      </c>
      <c r="G70" s="6">
        <f t="shared" si="3"/>
        <v>0.92682926829268308</v>
      </c>
    </row>
    <row r="71" spans="1:7" x14ac:dyDescent="0.25">
      <c r="A71" s="4">
        <v>23</v>
      </c>
      <c r="B71" s="3">
        <v>35.5</v>
      </c>
      <c r="C71" s="3">
        <f t="shared" si="0"/>
        <v>35</v>
      </c>
      <c r="D71" s="2">
        <v>34.5</v>
      </c>
      <c r="E71" s="2">
        <f t="shared" si="1"/>
        <v>1</v>
      </c>
      <c r="F71" s="5">
        <f t="shared" si="2"/>
        <v>2.4390243902439025E-2</v>
      </c>
      <c r="G71" s="6">
        <f t="shared" si="3"/>
        <v>0.95121951219512213</v>
      </c>
    </row>
    <row r="72" spans="1:7" x14ac:dyDescent="0.25">
      <c r="A72" s="4">
        <v>24</v>
      </c>
      <c r="B72" s="3">
        <v>36.5</v>
      </c>
      <c r="C72" s="3">
        <f t="shared" si="0"/>
        <v>36</v>
      </c>
      <c r="D72" s="2">
        <v>35.5</v>
      </c>
      <c r="E72" s="2">
        <f t="shared" si="1"/>
        <v>2</v>
      </c>
      <c r="F72" s="5">
        <f t="shared" si="2"/>
        <v>4.878048780487805E-2</v>
      </c>
      <c r="G72" s="6">
        <f t="shared" si="3"/>
        <v>1.0000000000000002</v>
      </c>
    </row>
    <row r="73" spans="1:7" x14ac:dyDescent="0.25">
      <c r="A73" s="4">
        <v>25</v>
      </c>
      <c r="B73" s="3">
        <v>37.5</v>
      </c>
      <c r="C73" s="3">
        <f t="shared" si="0"/>
        <v>37</v>
      </c>
      <c r="D73" s="2">
        <v>36.5</v>
      </c>
      <c r="E73" s="2">
        <f t="shared" si="1"/>
        <v>0</v>
      </c>
      <c r="F73" s="5">
        <f t="shared" si="2"/>
        <v>0</v>
      </c>
      <c r="G73" s="6">
        <f t="shared" si="3"/>
        <v>1.0000000000000002</v>
      </c>
    </row>
    <row r="74" spans="1:7" x14ac:dyDescent="0.25">
      <c r="A74" s="4">
        <v>26</v>
      </c>
      <c r="B74" s="3">
        <v>38.5</v>
      </c>
      <c r="C74" s="3">
        <f t="shared" si="0"/>
        <v>38</v>
      </c>
      <c r="D74" s="2">
        <v>37.5</v>
      </c>
      <c r="E74" s="2">
        <f t="shared" si="1"/>
        <v>0</v>
      </c>
      <c r="F74" s="5">
        <f t="shared" si="2"/>
        <v>0</v>
      </c>
      <c r="G74" s="6">
        <f t="shared" si="3"/>
        <v>1.0000000000000002</v>
      </c>
    </row>
    <row r="75" spans="1:7" x14ac:dyDescent="0.25">
      <c r="A75" s="4">
        <v>27</v>
      </c>
      <c r="B75" s="3">
        <v>39.5</v>
      </c>
      <c r="C75" s="3">
        <f t="shared" si="0"/>
        <v>39</v>
      </c>
      <c r="D75" s="2">
        <v>38.5</v>
      </c>
      <c r="E75" s="2">
        <f t="shared" si="1"/>
        <v>0</v>
      </c>
      <c r="F75" s="5">
        <f t="shared" si="2"/>
        <v>0</v>
      </c>
      <c r="G75" s="6">
        <f t="shared" si="3"/>
        <v>1.0000000000000002</v>
      </c>
    </row>
    <row r="76" spans="1:7" x14ac:dyDescent="0.25">
      <c r="A76" s="4">
        <v>28</v>
      </c>
      <c r="B76" s="3">
        <v>40.5</v>
      </c>
      <c r="C76" s="3">
        <f t="shared" si="0"/>
        <v>40</v>
      </c>
      <c r="D76" s="2">
        <v>39.5</v>
      </c>
      <c r="E76" s="2">
        <f t="shared" si="1"/>
        <v>0</v>
      </c>
      <c r="F76" s="5">
        <f t="shared" si="2"/>
        <v>0</v>
      </c>
      <c r="G76" s="6">
        <f t="shared" si="3"/>
        <v>1.0000000000000002</v>
      </c>
    </row>
    <row r="77" spans="1:7" x14ac:dyDescent="0.25">
      <c r="A77" s="4">
        <v>29</v>
      </c>
      <c r="B77" s="3">
        <v>41.5</v>
      </c>
      <c r="C77" s="3">
        <f t="shared" si="0"/>
        <v>41</v>
      </c>
      <c r="D77" s="2">
        <v>40.5</v>
      </c>
      <c r="E77" s="2">
        <f t="shared" si="1"/>
        <v>0</v>
      </c>
      <c r="F77" s="5">
        <f t="shared" si="2"/>
        <v>0</v>
      </c>
      <c r="G77" s="6">
        <f t="shared" si="3"/>
        <v>1.0000000000000002</v>
      </c>
    </row>
    <row r="78" spans="1:7" x14ac:dyDescent="0.25">
      <c r="A78" s="4">
        <v>30</v>
      </c>
      <c r="B78" s="3">
        <v>42.5</v>
      </c>
      <c r="C78" s="3">
        <f t="shared" si="0"/>
        <v>42</v>
      </c>
      <c r="D78" s="2">
        <v>41.5</v>
      </c>
      <c r="E78" s="2">
        <f t="shared" si="1"/>
        <v>0</v>
      </c>
      <c r="F78" s="5">
        <f t="shared" si="2"/>
        <v>0</v>
      </c>
      <c r="G78" s="6">
        <f t="shared" si="3"/>
        <v>1.0000000000000002</v>
      </c>
    </row>
    <row r="80" spans="1:7" x14ac:dyDescent="0.25">
      <c r="A80" s="38" t="s">
        <v>11</v>
      </c>
      <c r="B80" s="39"/>
      <c r="C80" s="39"/>
      <c r="D80" s="39"/>
      <c r="E80" s="39"/>
      <c r="F80" s="39"/>
      <c r="G80" s="40"/>
    </row>
    <row r="81" spans="1:7" ht="30" x14ac:dyDescent="0.25">
      <c r="A81" s="7" t="s">
        <v>0</v>
      </c>
      <c r="B81" s="7" t="s">
        <v>1</v>
      </c>
      <c r="C81" s="7" t="s">
        <v>2</v>
      </c>
      <c r="D81" s="7" t="s">
        <v>3</v>
      </c>
      <c r="E81" s="7" t="s">
        <v>4</v>
      </c>
      <c r="F81" s="7" t="s">
        <v>5</v>
      </c>
      <c r="G81" s="8" t="s">
        <v>6</v>
      </c>
    </row>
    <row r="82" spans="1:7" x14ac:dyDescent="0.25">
      <c r="A82" s="4">
        <v>1</v>
      </c>
      <c r="B82" s="3">
        <v>13.5</v>
      </c>
      <c r="C82" s="3">
        <f t="shared" ref="C82:C111" si="4">($B82+$D82)/2</f>
        <v>13</v>
      </c>
      <c r="D82" s="2">
        <v>12.5</v>
      </c>
      <c r="E82" s="2">
        <f>COUNTIF($D$4:$D$29,$C82)</f>
        <v>0</v>
      </c>
      <c r="F82" s="5">
        <f>($E82/$D$45)</f>
        <v>0</v>
      </c>
      <c r="G82" s="6">
        <f>$F82</f>
        <v>0</v>
      </c>
    </row>
    <row r="83" spans="1:7" x14ac:dyDescent="0.25">
      <c r="A83" s="4">
        <v>2</v>
      </c>
      <c r="B83" s="3">
        <v>14.5</v>
      </c>
      <c r="C83" s="3">
        <f t="shared" si="4"/>
        <v>14</v>
      </c>
      <c r="D83" s="2">
        <v>13.5</v>
      </c>
      <c r="E83" s="2">
        <f t="shared" ref="E83:E111" si="5">COUNTIF($D$4:$D$29,$C83)</f>
        <v>0</v>
      </c>
      <c r="F83" s="5">
        <f t="shared" ref="F83:F111" si="6">($E83/$D$45)</f>
        <v>0</v>
      </c>
      <c r="G83" s="6">
        <f>$G82+$F83</f>
        <v>0</v>
      </c>
    </row>
    <row r="84" spans="1:7" x14ac:dyDescent="0.25">
      <c r="A84" s="4">
        <v>3</v>
      </c>
      <c r="B84" s="3">
        <v>15.5</v>
      </c>
      <c r="C84" s="3">
        <f t="shared" si="4"/>
        <v>15</v>
      </c>
      <c r="D84" s="2">
        <v>14.5</v>
      </c>
      <c r="E84" s="2">
        <f t="shared" si="5"/>
        <v>0</v>
      </c>
      <c r="F84" s="5">
        <f t="shared" si="6"/>
        <v>0</v>
      </c>
      <c r="G84" s="6">
        <f t="shared" ref="G84:G111" si="7">$G83+$F84</f>
        <v>0</v>
      </c>
    </row>
    <row r="85" spans="1:7" x14ac:dyDescent="0.25">
      <c r="A85" s="4">
        <v>4</v>
      </c>
      <c r="B85" s="3">
        <v>16.5</v>
      </c>
      <c r="C85" s="3">
        <f t="shared" si="4"/>
        <v>16</v>
      </c>
      <c r="D85" s="2">
        <v>15.5</v>
      </c>
      <c r="E85" s="2">
        <f t="shared" si="5"/>
        <v>0</v>
      </c>
      <c r="F85" s="5">
        <f t="shared" si="6"/>
        <v>0</v>
      </c>
      <c r="G85" s="6">
        <f t="shared" si="7"/>
        <v>0</v>
      </c>
    </row>
    <row r="86" spans="1:7" x14ac:dyDescent="0.25">
      <c r="A86" s="4">
        <v>5</v>
      </c>
      <c r="B86" s="3">
        <v>17.5</v>
      </c>
      <c r="C86" s="3">
        <f t="shared" si="4"/>
        <v>17</v>
      </c>
      <c r="D86" s="2">
        <v>16.5</v>
      </c>
      <c r="E86" s="2">
        <f t="shared" si="5"/>
        <v>0</v>
      </c>
      <c r="F86" s="5">
        <f t="shared" si="6"/>
        <v>0</v>
      </c>
      <c r="G86" s="6">
        <f t="shared" si="7"/>
        <v>0</v>
      </c>
    </row>
    <row r="87" spans="1:7" x14ac:dyDescent="0.25">
      <c r="A87" s="4">
        <v>6</v>
      </c>
      <c r="B87" s="3">
        <v>18.5</v>
      </c>
      <c r="C87" s="3">
        <f t="shared" si="4"/>
        <v>18</v>
      </c>
      <c r="D87" s="2">
        <v>17.5</v>
      </c>
      <c r="E87" s="2">
        <f t="shared" si="5"/>
        <v>0</v>
      </c>
      <c r="F87" s="5">
        <f t="shared" si="6"/>
        <v>0</v>
      </c>
      <c r="G87" s="6">
        <f t="shared" si="7"/>
        <v>0</v>
      </c>
    </row>
    <row r="88" spans="1:7" x14ac:dyDescent="0.25">
      <c r="A88" s="4">
        <v>7</v>
      </c>
      <c r="B88" s="3">
        <v>19.5</v>
      </c>
      <c r="C88" s="3">
        <f t="shared" si="4"/>
        <v>19</v>
      </c>
      <c r="D88" s="2">
        <v>18.5</v>
      </c>
      <c r="E88" s="2">
        <f t="shared" si="5"/>
        <v>0</v>
      </c>
      <c r="F88" s="5">
        <f t="shared" si="6"/>
        <v>0</v>
      </c>
      <c r="G88" s="6">
        <f t="shared" si="7"/>
        <v>0</v>
      </c>
    </row>
    <row r="89" spans="1:7" x14ac:dyDescent="0.25">
      <c r="A89" s="4">
        <v>8</v>
      </c>
      <c r="B89" s="3">
        <v>20.5</v>
      </c>
      <c r="C89" s="3">
        <f t="shared" si="4"/>
        <v>20</v>
      </c>
      <c r="D89" s="2">
        <v>19.5</v>
      </c>
      <c r="E89" s="2">
        <f t="shared" si="5"/>
        <v>0</v>
      </c>
      <c r="F89" s="5">
        <f t="shared" si="6"/>
        <v>0</v>
      </c>
      <c r="G89" s="6">
        <f t="shared" si="7"/>
        <v>0</v>
      </c>
    </row>
    <row r="90" spans="1:7" x14ac:dyDescent="0.25">
      <c r="A90" s="4">
        <v>9</v>
      </c>
      <c r="B90" s="3">
        <v>21.5</v>
      </c>
      <c r="C90" s="3">
        <f t="shared" si="4"/>
        <v>21</v>
      </c>
      <c r="D90" s="2">
        <v>20.5</v>
      </c>
      <c r="E90" s="2">
        <f t="shared" si="5"/>
        <v>0</v>
      </c>
      <c r="F90" s="5">
        <f t="shared" si="6"/>
        <v>0</v>
      </c>
      <c r="G90" s="6">
        <f t="shared" si="7"/>
        <v>0</v>
      </c>
    </row>
    <row r="91" spans="1:7" x14ac:dyDescent="0.25">
      <c r="A91" s="4">
        <v>10</v>
      </c>
      <c r="B91" s="3">
        <v>22.5</v>
      </c>
      <c r="C91" s="3">
        <f t="shared" si="4"/>
        <v>22</v>
      </c>
      <c r="D91" s="2">
        <v>21.5</v>
      </c>
      <c r="E91" s="2">
        <f t="shared" si="5"/>
        <v>1</v>
      </c>
      <c r="F91" s="5">
        <f t="shared" si="6"/>
        <v>4.7619047619047616E-2</v>
      </c>
      <c r="G91" s="6">
        <f t="shared" si="7"/>
        <v>4.7619047619047616E-2</v>
      </c>
    </row>
    <row r="92" spans="1:7" x14ac:dyDescent="0.25">
      <c r="A92" s="4">
        <v>11</v>
      </c>
      <c r="B92" s="3">
        <v>23.5</v>
      </c>
      <c r="C92" s="3">
        <f t="shared" si="4"/>
        <v>23</v>
      </c>
      <c r="D92" s="2">
        <v>22.5</v>
      </c>
      <c r="E92" s="2">
        <f t="shared" si="5"/>
        <v>1</v>
      </c>
      <c r="F92" s="5">
        <f t="shared" si="6"/>
        <v>4.7619047619047616E-2</v>
      </c>
      <c r="G92" s="6">
        <f t="shared" si="7"/>
        <v>9.5238095238095233E-2</v>
      </c>
    </row>
    <row r="93" spans="1:7" x14ac:dyDescent="0.25">
      <c r="A93" s="4">
        <v>12</v>
      </c>
      <c r="B93" s="3">
        <v>24.5</v>
      </c>
      <c r="C93" s="3">
        <f t="shared" si="4"/>
        <v>24</v>
      </c>
      <c r="D93" s="2">
        <v>23.5</v>
      </c>
      <c r="E93" s="2">
        <f t="shared" si="5"/>
        <v>2</v>
      </c>
      <c r="F93" s="5">
        <f t="shared" si="6"/>
        <v>9.5238095238095233E-2</v>
      </c>
      <c r="G93" s="6">
        <f t="shared" si="7"/>
        <v>0.19047619047619047</v>
      </c>
    </row>
    <row r="94" spans="1:7" x14ac:dyDescent="0.25">
      <c r="A94" s="4">
        <v>13</v>
      </c>
      <c r="B94" s="3">
        <v>25.5</v>
      </c>
      <c r="C94" s="3">
        <f t="shared" si="4"/>
        <v>25</v>
      </c>
      <c r="D94" s="2">
        <v>24.5</v>
      </c>
      <c r="E94" s="2">
        <f t="shared" si="5"/>
        <v>1</v>
      </c>
      <c r="F94" s="5">
        <f t="shared" si="6"/>
        <v>4.7619047619047616E-2</v>
      </c>
      <c r="G94" s="6">
        <f t="shared" si="7"/>
        <v>0.23809523809523808</v>
      </c>
    </row>
    <row r="95" spans="1:7" x14ac:dyDescent="0.25">
      <c r="A95" s="4">
        <v>14</v>
      </c>
      <c r="B95" s="3">
        <v>26.5</v>
      </c>
      <c r="C95" s="3">
        <f t="shared" si="4"/>
        <v>26</v>
      </c>
      <c r="D95" s="2">
        <v>25.5</v>
      </c>
      <c r="E95" s="2">
        <f t="shared" si="5"/>
        <v>1</v>
      </c>
      <c r="F95" s="5">
        <f t="shared" si="6"/>
        <v>4.7619047619047616E-2</v>
      </c>
      <c r="G95" s="6">
        <f t="shared" si="7"/>
        <v>0.2857142857142857</v>
      </c>
    </row>
    <row r="96" spans="1:7" x14ac:dyDescent="0.25">
      <c r="A96" s="4">
        <v>15</v>
      </c>
      <c r="B96" s="3">
        <v>27.5</v>
      </c>
      <c r="C96" s="3">
        <f t="shared" si="4"/>
        <v>27</v>
      </c>
      <c r="D96" s="2">
        <v>26.5</v>
      </c>
      <c r="E96" s="2">
        <f t="shared" si="5"/>
        <v>2</v>
      </c>
      <c r="F96" s="5">
        <f t="shared" si="6"/>
        <v>9.5238095238095233E-2</v>
      </c>
      <c r="G96" s="6">
        <f t="shared" si="7"/>
        <v>0.38095238095238093</v>
      </c>
    </row>
    <row r="97" spans="1:7" x14ac:dyDescent="0.25">
      <c r="A97" s="4">
        <v>16</v>
      </c>
      <c r="B97" s="3">
        <v>28.5</v>
      </c>
      <c r="C97" s="3">
        <f t="shared" si="4"/>
        <v>28</v>
      </c>
      <c r="D97" s="2">
        <v>27.5</v>
      </c>
      <c r="E97" s="2">
        <f t="shared" si="5"/>
        <v>1</v>
      </c>
      <c r="F97" s="5">
        <f t="shared" si="6"/>
        <v>4.7619047619047616E-2</v>
      </c>
      <c r="G97" s="6">
        <f t="shared" si="7"/>
        <v>0.42857142857142855</v>
      </c>
    </row>
    <row r="98" spans="1:7" x14ac:dyDescent="0.25">
      <c r="A98" s="4">
        <v>17</v>
      </c>
      <c r="B98" s="3">
        <v>29.5</v>
      </c>
      <c r="C98" s="3">
        <f t="shared" si="4"/>
        <v>29</v>
      </c>
      <c r="D98" s="2">
        <v>28.5</v>
      </c>
      <c r="E98" s="2">
        <f t="shared" si="5"/>
        <v>2</v>
      </c>
      <c r="F98" s="5">
        <f t="shared" si="6"/>
        <v>9.5238095238095233E-2</v>
      </c>
      <c r="G98" s="6">
        <f t="shared" si="7"/>
        <v>0.52380952380952372</v>
      </c>
    </row>
    <row r="99" spans="1:7" x14ac:dyDescent="0.25">
      <c r="A99" s="4">
        <v>18</v>
      </c>
      <c r="B99" s="3">
        <v>30.5</v>
      </c>
      <c r="C99" s="3">
        <f t="shared" si="4"/>
        <v>30</v>
      </c>
      <c r="D99" s="2">
        <v>29.5</v>
      </c>
      <c r="E99" s="2">
        <f t="shared" si="5"/>
        <v>1</v>
      </c>
      <c r="F99" s="5">
        <f t="shared" si="6"/>
        <v>4.7619047619047616E-2</v>
      </c>
      <c r="G99" s="6">
        <f t="shared" si="7"/>
        <v>0.5714285714285714</v>
      </c>
    </row>
    <row r="100" spans="1:7" x14ac:dyDescent="0.25">
      <c r="A100" s="4">
        <v>19</v>
      </c>
      <c r="B100" s="3">
        <v>31.5</v>
      </c>
      <c r="C100" s="3">
        <f t="shared" si="4"/>
        <v>31</v>
      </c>
      <c r="D100" s="2">
        <v>30.5</v>
      </c>
      <c r="E100" s="2">
        <f t="shared" si="5"/>
        <v>2</v>
      </c>
      <c r="F100" s="5">
        <f t="shared" si="6"/>
        <v>9.5238095238095233E-2</v>
      </c>
      <c r="G100" s="6">
        <f t="shared" si="7"/>
        <v>0.66666666666666663</v>
      </c>
    </row>
    <row r="101" spans="1:7" x14ac:dyDescent="0.25">
      <c r="A101" s="4">
        <v>20</v>
      </c>
      <c r="B101" s="3">
        <v>32.5</v>
      </c>
      <c r="C101" s="3">
        <f t="shared" si="4"/>
        <v>32</v>
      </c>
      <c r="D101" s="2">
        <v>31.5</v>
      </c>
      <c r="E101" s="2">
        <f t="shared" si="5"/>
        <v>1</v>
      </c>
      <c r="F101" s="5">
        <f t="shared" si="6"/>
        <v>4.7619047619047616E-2</v>
      </c>
      <c r="G101" s="6">
        <f t="shared" si="7"/>
        <v>0.71428571428571419</v>
      </c>
    </row>
    <row r="102" spans="1:7" x14ac:dyDescent="0.25">
      <c r="A102" s="4">
        <v>21</v>
      </c>
      <c r="B102" s="3">
        <v>33.5</v>
      </c>
      <c r="C102" s="3">
        <f t="shared" si="4"/>
        <v>33</v>
      </c>
      <c r="D102" s="2">
        <v>32.5</v>
      </c>
      <c r="E102" s="2">
        <f t="shared" si="5"/>
        <v>0</v>
      </c>
      <c r="F102" s="5">
        <f t="shared" si="6"/>
        <v>0</v>
      </c>
      <c r="G102" s="6">
        <f t="shared" si="7"/>
        <v>0.71428571428571419</v>
      </c>
    </row>
    <row r="103" spans="1:7" x14ac:dyDescent="0.25">
      <c r="A103" s="4">
        <v>22</v>
      </c>
      <c r="B103" s="3">
        <v>34.5</v>
      </c>
      <c r="C103" s="3">
        <f t="shared" si="4"/>
        <v>34</v>
      </c>
      <c r="D103" s="2">
        <v>33.5</v>
      </c>
      <c r="E103" s="2">
        <f t="shared" si="5"/>
        <v>2</v>
      </c>
      <c r="F103" s="5">
        <f t="shared" si="6"/>
        <v>9.5238095238095233E-2</v>
      </c>
      <c r="G103" s="6">
        <f t="shared" si="7"/>
        <v>0.80952380952380942</v>
      </c>
    </row>
    <row r="104" spans="1:7" x14ac:dyDescent="0.25">
      <c r="A104" s="4">
        <v>23</v>
      </c>
      <c r="B104" s="3">
        <v>35.5</v>
      </c>
      <c r="C104" s="3">
        <f t="shared" si="4"/>
        <v>35</v>
      </c>
      <c r="D104" s="2">
        <v>34.5</v>
      </c>
      <c r="E104" s="2">
        <f t="shared" si="5"/>
        <v>2</v>
      </c>
      <c r="F104" s="5">
        <f t="shared" si="6"/>
        <v>9.5238095238095233E-2</v>
      </c>
      <c r="G104" s="6">
        <f t="shared" si="7"/>
        <v>0.90476190476190466</v>
      </c>
    </row>
    <row r="105" spans="1:7" x14ac:dyDescent="0.25">
      <c r="A105" s="4">
        <v>24</v>
      </c>
      <c r="B105" s="3">
        <v>36.5</v>
      </c>
      <c r="C105" s="3">
        <f t="shared" si="4"/>
        <v>36</v>
      </c>
      <c r="D105" s="2">
        <v>35.5</v>
      </c>
      <c r="E105" s="2">
        <f t="shared" si="5"/>
        <v>0</v>
      </c>
      <c r="F105" s="5">
        <f t="shared" si="6"/>
        <v>0</v>
      </c>
      <c r="G105" s="6">
        <f t="shared" si="7"/>
        <v>0.90476190476190466</v>
      </c>
    </row>
    <row r="106" spans="1:7" x14ac:dyDescent="0.25">
      <c r="A106" s="4">
        <v>25</v>
      </c>
      <c r="B106" s="3">
        <v>37.5</v>
      </c>
      <c r="C106" s="3">
        <f t="shared" si="4"/>
        <v>37</v>
      </c>
      <c r="D106" s="2">
        <v>36.5</v>
      </c>
      <c r="E106" s="2">
        <f t="shared" si="5"/>
        <v>1</v>
      </c>
      <c r="F106" s="5">
        <f t="shared" si="6"/>
        <v>4.7619047619047616E-2</v>
      </c>
      <c r="G106" s="6">
        <f t="shared" si="7"/>
        <v>0.95238095238095233</v>
      </c>
    </row>
    <row r="107" spans="1:7" x14ac:dyDescent="0.25">
      <c r="A107" s="4">
        <v>26</v>
      </c>
      <c r="B107" s="3">
        <v>38.5</v>
      </c>
      <c r="C107" s="3">
        <f t="shared" si="4"/>
        <v>38</v>
      </c>
      <c r="D107" s="2">
        <v>37.5</v>
      </c>
      <c r="E107" s="2">
        <f t="shared" si="5"/>
        <v>0</v>
      </c>
      <c r="F107" s="5">
        <f t="shared" si="6"/>
        <v>0</v>
      </c>
      <c r="G107" s="6">
        <f t="shared" si="7"/>
        <v>0.95238095238095233</v>
      </c>
    </row>
    <row r="108" spans="1:7" x14ac:dyDescent="0.25">
      <c r="A108" s="4">
        <v>27</v>
      </c>
      <c r="B108" s="3">
        <v>39.5</v>
      </c>
      <c r="C108" s="3">
        <f t="shared" si="4"/>
        <v>39</v>
      </c>
      <c r="D108" s="2">
        <v>38.5</v>
      </c>
      <c r="E108" s="2">
        <f t="shared" si="5"/>
        <v>1</v>
      </c>
      <c r="F108" s="5">
        <f t="shared" si="6"/>
        <v>4.7619047619047616E-2</v>
      </c>
      <c r="G108" s="6">
        <f t="shared" si="7"/>
        <v>1</v>
      </c>
    </row>
    <row r="109" spans="1:7" x14ac:dyDescent="0.25">
      <c r="A109" s="4">
        <v>28</v>
      </c>
      <c r="B109" s="3">
        <v>40.5</v>
      </c>
      <c r="C109" s="3">
        <f t="shared" si="4"/>
        <v>40</v>
      </c>
      <c r="D109" s="2">
        <v>39.5</v>
      </c>
      <c r="E109" s="2">
        <f t="shared" si="5"/>
        <v>0</v>
      </c>
      <c r="F109" s="5">
        <f t="shared" si="6"/>
        <v>0</v>
      </c>
      <c r="G109" s="6">
        <f t="shared" si="7"/>
        <v>1</v>
      </c>
    </row>
    <row r="110" spans="1:7" x14ac:dyDescent="0.25">
      <c r="A110" s="4">
        <v>29</v>
      </c>
      <c r="B110" s="3">
        <v>41.5</v>
      </c>
      <c r="C110" s="3">
        <f t="shared" si="4"/>
        <v>41</v>
      </c>
      <c r="D110" s="2">
        <v>40.5</v>
      </c>
      <c r="E110" s="2">
        <f t="shared" si="5"/>
        <v>0</v>
      </c>
      <c r="F110" s="5">
        <f t="shared" si="6"/>
        <v>0</v>
      </c>
      <c r="G110" s="6">
        <f t="shared" si="7"/>
        <v>1</v>
      </c>
    </row>
    <row r="111" spans="1:7" x14ac:dyDescent="0.25">
      <c r="A111" s="4">
        <v>30</v>
      </c>
      <c r="B111" s="3">
        <v>42.5</v>
      </c>
      <c r="C111" s="3">
        <f t="shared" si="4"/>
        <v>42</v>
      </c>
      <c r="D111" s="2">
        <v>41.5</v>
      </c>
      <c r="E111" s="2">
        <f t="shared" si="5"/>
        <v>0</v>
      </c>
      <c r="F111" s="5">
        <f t="shared" si="6"/>
        <v>0</v>
      </c>
      <c r="G111" s="6">
        <f t="shared" si="7"/>
        <v>1</v>
      </c>
    </row>
    <row r="113" spans="1:9" x14ac:dyDescent="0.25">
      <c r="A113" s="41" t="s">
        <v>12</v>
      </c>
      <c r="B113" s="42"/>
      <c r="C113" s="42"/>
      <c r="D113" s="43"/>
      <c r="F113" s="37" t="s">
        <v>12</v>
      </c>
      <c r="G113" s="37"/>
      <c r="H113" s="37"/>
      <c r="I113" s="37"/>
    </row>
    <row r="114" spans="1:9" x14ac:dyDescent="0.25">
      <c r="A114" s="41" t="s">
        <v>14</v>
      </c>
      <c r="B114" s="43"/>
      <c r="C114" s="41" t="s">
        <v>13</v>
      </c>
      <c r="D114" s="43"/>
      <c r="F114" s="37" t="s">
        <v>14</v>
      </c>
      <c r="G114" s="37"/>
      <c r="H114" s="37" t="s">
        <v>13</v>
      </c>
      <c r="I114" s="37"/>
    </row>
    <row r="115" spans="1:9" ht="30" x14ac:dyDescent="0.25">
      <c r="A115" s="15" t="s">
        <v>2</v>
      </c>
      <c r="B115" s="14" t="s">
        <v>5</v>
      </c>
      <c r="C115" s="15" t="s">
        <v>2</v>
      </c>
      <c r="D115" s="14" t="s">
        <v>5</v>
      </c>
      <c r="F115" s="15" t="s">
        <v>2</v>
      </c>
      <c r="G115" s="14" t="s">
        <v>6</v>
      </c>
      <c r="H115" s="15" t="s">
        <v>2</v>
      </c>
      <c r="I115" s="14" t="s">
        <v>6</v>
      </c>
    </row>
    <row r="116" spans="1:9" x14ac:dyDescent="0.25">
      <c r="A116" s="16">
        <v>13</v>
      </c>
      <c r="B116" s="17">
        <v>0</v>
      </c>
      <c r="C116" s="16">
        <v>13</v>
      </c>
      <c r="D116" s="17">
        <v>0</v>
      </c>
      <c r="F116" s="16">
        <v>13</v>
      </c>
      <c r="G116" s="17">
        <v>0</v>
      </c>
      <c r="H116" s="16">
        <v>13</v>
      </c>
      <c r="I116" s="17">
        <v>0</v>
      </c>
    </row>
    <row r="117" spans="1:9" x14ac:dyDescent="0.25">
      <c r="A117" s="16">
        <v>14</v>
      </c>
      <c r="B117" s="17">
        <v>0</v>
      </c>
      <c r="C117" s="16">
        <v>14</v>
      </c>
      <c r="D117" s="17">
        <v>0</v>
      </c>
      <c r="F117" s="16">
        <v>14</v>
      </c>
      <c r="G117" s="17">
        <v>0</v>
      </c>
      <c r="H117" s="16">
        <v>14</v>
      </c>
      <c r="I117" s="17">
        <v>0</v>
      </c>
    </row>
    <row r="118" spans="1:9" x14ac:dyDescent="0.25">
      <c r="A118" s="16">
        <v>15</v>
      </c>
      <c r="B118" s="17">
        <v>0</v>
      </c>
      <c r="C118" s="16">
        <v>15</v>
      </c>
      <c r="D118" s="17">
        <v>0</v>
      </c>
      <c r="F118" s="16">
        <v>15</v>
      </c>
      <c r="G118" s="17">
        <v>0</v>
      </c>
      <c r="H118" s="16">
        <v>15</v>
      </c>
      <c r="I118" s="17">
        <v>0</v>
      </c>
    </row>
    <row r="119" spans="1:9" x14ac:dyDescent="0.25">
      <c r="A119" s="16">
        <v>16</v>
      </c>
      <c r="B119" s="17">
        <v>0</v>
      </c>
      <c r="C119" s="16">
        <v>16</v>
      </c>
      <c r="D119" s="17">
        <v>0</v>
      </c>
      <c r="F119" s="16">
        <v>16</v>
      </c>
      <c r="G119" s="17">
        <v>0</v>
      </c>
      <c r="H119" s="16">
        <v>16</v>
      </c>
      <c r="I119" s="17">
        <v>0</v>
      </c>
    </row>
    <row r="120" spans="1:9" x14ac:dyDescent="0.25">
      <c r="A120" s="16">
        <v>17</v>
      </c>
      <c r="B120" s="17">
        <v>0</v>
      </c>
      <c r="C120" s="16">
        <v>17</v>
      </c>
      <c r="D120" s="17">
        <v>0</v>
      </c>
      <c r="F120" s="16">
        <v>17</v>
      </c>
      <c r="G120" s="17">
        <v>0</v>
      </c>
      <c r="H120" s="16">
        <v>17</v>
      </c>
      <c r="I120" s="17">
        <v>0</v>
      </c>
    </row>
    <row r="121" spans="1:9" x14ac:dyDescent="0.25">
      <c r="A121" s="16">
        <v>18</v>
      </c>
      <c r="B121" s="17">
        <v>0</v>
      </c>
      <c r="C121" s="16">
        <v>18</v>
      </c>
      <c r="D121" s="17">
        <v>0</v>
      </c>
      <c r="F121" s="16">
        <v>18</v>
      </c>
      <c r="G121" s="17">
        <v>0</v>
      </c>
      <c r="H121" s="16">
        <v>18</v>
      </c>
      <c r="I121" s="17">
        <v>0</v>
      </c>
    </row>
    <row r="122" spans="1:9" x14ac:dyDescent="0.25">
      <c r="A122" s="16">
        <v>19</v>
      </c>
      <c r="B122" s="17">
        <v>0</v>
      </c>
      <c r="C122" s="16">
        <v>19</v>
      </c>
      <c r="D122" s="17">
        <v>0</v>
      </c>
      <c r="F122" s="16">
        <v>19</v>
      </c>
      <c r="G122" s="17">
        <v>0</v>
      </c>
      <c r="H122" s="16">
        <v>19</v>
      </c>
      <c r="I122" s="17">
        <v>0</v>
      </c>
    </row>
    <row r="123" spans="1:9" x14ac:dyDescent="0.25">
      <c r="A123" s="16">
        <v>20</v>
      </c>
      <c r="B123" s="17">
        <v>0</v>
      </c>
      <c r="C123" s="16">
        <v>20</v>
      </c>
      <c r="D123" s="17">
        <v>0</v>
      </c>
      <c r="F123" s="16">
        <v>20</v>
      </c>
      <c r="G123" s="17">
        <v>0</v>
      </c>
      <c r="H123" s="16">
        <v>20</v>
      </c>
      <c r="I123" s="17">
        <v>0</v>
      </c>
    </row>
    <row r="124" spans="1:9" x14ac:dyDescent="0.25">
      <c r="A124" s="16">
        <v>21</v>
      </c>
      <c r="B124" s="17">
        <v>2.4390243902439025E-2</v>
      </c>
      <c r="C124" s="16">
        <v>21</v>
      </c>
      <c r="D124" s="17">
        <v>0</v>
      </c>
      <c r="F124" s="16">
        <v>21</v>
      </c>
      <c r="G124" s="17">
        <v>2.4390243902439025E-2</v>
      </c>
      <c r="H124" s="16">
        <v>21</v>
      </c>
      <c r="I124" s="17">
        <v>0</v>
      </c>
    </row>
    <row r="125" spans="1:9" x14ac:dyDescent="0.25">
      <c r="A125" s="16">
        <v>22</v>
      </c>
      <c r="B125" s="17">
        <v>7.3170731707317069E-2</v>
      </c>
      <c r="C125" s="16">
        <v>22</v>
      </c>
      <c r="D125" s="17">
        <v>4.7619047619047616E-2</v>
      </c>
      <c r="F125" s="16">
        <v>22</v>
      </c>
      <c r="G125" s="17">
        <v>9.7560975609756101E-2</v>
      </c>
      <c r="H125" s="16">
        <v>22</v>
      </c>
      <c r="I125" s="17">
        <v>4.7619047619047616E-2</v>
      </c>
    </row>
    <row r="126" spans="1:9" x14ac:dyDescent="0.25">
      <c r="A126" s="16">
        <v>23</v>
      </c>
      <c r="B126" s="17">
        <v>9.7560975609756101E-2</v>
      </c>
      <c r="C126" s="16">
        <v>23</v>
      </c>
      <c r="D126" s="17">
        <v>4.7619047619047616E-2</v>
      </c>
      <c r="F126" s="16">
        <v>23</v>
      </c>
      <c r="G126" s="17">
        <v>0.1951219512195122</v>
      </c>
      <c r="H126" s="16">
        <v>23</v>
      </c>
      <c r="I126" s="17">
        <v>9.5238095238095233E-2</v>
      </c>
    </row>
    <row r="127" spans="1:9" x14ac:dyDescent="0.25">
      <c r="A127" s="16">
        <v>24</v>
      </c>
      <c r="B127" s="17">
        <v>4.878048780487805E-2</v>
      </c>
      <c r="C127" s="16">
        <v>24</v>
      </c>
      <c r="D127" s="17">
        <v>9.5238095238095233E-2</v>
      </c>
      <c r="F127" s="16">
        <v>24</v>
      </c>
      <c r="G127" s="17">
        <v>0.24390243902439024</v>
      </c>
      <c r="H127" s="16">
        <v>24</v>
      </c>
      <c r="I127" s="17">
        <v>0.19047619047619047</v>
      </c>
    </row>
    <row r="128" spans="1:9" x14ac:dyDescent="0.25">
      <c r="A128" s="16">
        <v>25</v>
      </c>
      <c r="B128" s="17">
        <v>7.3170731707317069E-2</v>
      </c>
      <c r="C128" s="16">
        <v>25</v>
      </c>
      <c r="D128" s="17">
        <v>4.7619047619047616E-2</v>
      </c>
      <c r="F128" s="16">
        <v>25</v>
      </c>
      <c r="G128" s="17">
        <v>0.31707317073170732</v>
      </c>
      <c r="H128" s="16">
        <v>25</v>
      </c>
      <c r="I128" s="17">
        <v>0.23809523809523808</v>
      </c>
    </row>
    <row r="129" spans="1:9" x14ac:dyDescent="0.25">
      <c r="A129" s="16">
        <v>26</v>
      </c>
      <c r="B129" s="17">
        <v>4.878048780487805E-2</v>
      </c>
      <c r="C129" s="16">
        <v>26</v>
      </c>
      <c r="D129" s="17">
        <v>4.7619047619047616E-2</v>
      </c>
      <c r="F129" s="16">
        <v>26</v>
      </c>
      <c r="G129" s="17">
        <v>0.36585365853658536</v>
      </c>
      <c r="H129" s="16">
        <v>26</v>
      </c>
      <c r="I129" s="17">
        <v>0.2857142857142857</v>
      </c>
    </row>
    <row r="130" spans="1:9" x14ac:dyDescent="0.25">
      <c r="A130" s="16">
        <v>27</v>
      </c>
      <c r="B130" s="17">
        <v>4.878048780487805E-2</v>
      </c>
      <c r="C130" s="16">
        <v>27</v>
      </c>
      <c r="D130" s="17">
        <v>9.5238095238095233E-2</v>
      </c>
      <c r="F130" s="16">
        <v>27</v>
      </c>
      <c r="G130" s="17">
        <v>0.41463414634146339</v>
      </c>
      <c r="H130" s="16">
        <v>27</v>
      </c>
      <c r="I130" s="17">
        <v>0.38095238095238093</v>
      </c>
    </row>
    <row r="131" spans="1:9" x14ac:dyDescent="0.25">
      <c r="A131" s="16">
        <v>28</v>
      </c>
      <c r="B131" s="17">
        <v>0.12195121951219512</v>
      </c>
      <c r="C131" s="16">
        <v>28</v>
      </c>
      <c r="D131" s="17">
        <v>4.7619047619047616E-2</v>
      </c>
      <c r="F131" s="16">
        <v>28</v>
      </c>
      <c r="G131" s="17">
        <v>0.53658536585365857</v>
      </c>
      <c r="H131" s="16">
        <v>28</v>
      </c>
      <c r="I131" s="17">
        <v>0.42857142857142855</v>
      </c>
    </row>
    <row r="132" spans="1:9" x14ac:dyDescent="0.25">
      <c r="A132" s="16">
        <v>29</v>
      </c>
      <c r="B132" s="17">
        <v>9.7560975609756101E-2</v>
      </c>
      <c r="C132" s="16">
        <v>29</v>
      </c>
      <c r="D132" s="17">
        <v>9.5238095238095233E-2</v>
      </c>
      <c r="F132" s="16">
        <v>29</v>
      </c>
      <c r="G132" s="17">
        <v>0.63414634146341464</v>
      </c>
      <c r="H132" s="16">
        <v>29</v>
      </c>
      <c r="I132" s="17">
        <v>0.52380952380952372</v>
      </c>
    </row>
    <row r="133" spans="1:9" x14ac:dyDescent="0.25">
      <c r="A133" s="16">
        <v>30</v>
      </c>
      <c r="B133" s="17">
        <v>4.878048780487805E-2</v>
      </c>
      <c r="C133" s="16">
        <v>30</v>
      </c>
      <c r="D133" s="17">
        <v>4.7619047619047616E-2</v>
      </c>
      <c r="F133" s="16">
        <v>30</v>
      </c>
      <c r="G133" s="17">
        <v>0.68292682926829273</v>
      </c>
      <c r="H133" s="16">
        <v>30</v>
      </c>
      <c r="I133" s="17">
        <v>0.5714285714285714</v>
      </c>
    </row>
    <row r="134" spans="1:9" x14ac:dyDescent="0.25">
      <c r="A134" s="16">
        <v>31</v>
      </c>
      <c r="B134" s="17">
        <v>9.7560975609756101E-2</v>
      </c>
      <c r="C134" s="16">
        <v>31</v>
      </c>
      <c r="D134" s="17">
        <v>9.5238095238095233E-2</v>
      </c>
      <c r="F134" s="16">
        <v>31</v>
      </c>
      <c r="G134" s="17">
        <v>0.78048780487804881</v>
      </c>
      <c r="H134" s="16">
        <v>31</v>
      </c>
      <c r="I134" s="17">
        <v>0.66666666666666663</v>
      </c>
    </row>
    <row r="135" spans="1:9" x14ac:dyDescent="0.25">
      <c r="A135" s="16">
        <v>32</v>
      </c>
      <c r="B135" s="17">
        <v>4.878048780487805E-2</v>
      </c>
      <c r="C135" s="16">
        <v>32</v>
      </c>
      <c r="D135" s="17">
        <v>4.7619047619047616E-2</v>
      </c>
      <c r="F135" s="16">
        <v>32</v>
      </c>
      <c r="G135" s="17">
        <v>0.8292682926829269</v>
      </c>
      <c r="H135" s="16">
        <v>32</v>
      </c>
      <c r="I135" s="17">
        <v>0.71428571428571419</v>
      </c>
    </row>
    <row r="136" spans="1:9" x14ac:dyDescent="0.25">
      <c r="A136" s="16">
        <v>33</v>
      </c>
      <c r="B136" s="17">
        <v>4.878048780487805E-2</v>
      </c>
      <c r="C136" s="16">
        <v>33</v>
      </c>
      <c r="D136" s="17">
        <v>0</v>
      </c>
      <c r="F136" s="16">
        <v>33</v>
      </c>
      <c r="G136" s="17">
        <v>0.87804878048780499</v>
      </c>
      <c r="H136" s="16">
        <v>33</v>
      </c>
      <c r="I136" s="17">
        <v>0.71428571428571419</v>
      </c>
    </row>
    <row r="137" spans="1:9" x14ac:dyDescent="0.25">
      <c r="A137" s="16">
        <v>34</v>
      </c>
      <c r="B137" s="17">
        <v>4.878048780487805E-2</v>
      </c>
      <c r="C137" s="16">
        <v>34</v>
      </c>
      <c r="D137" s="17">
        <v>9.5238095238095233E-2</v>
      </c>
      <c r="F137" s="16">
        <v>34</v>
      </c>
      <c r="G137" s="17">
        <v>0.92682926829268308</v>
      </c>
      <c r="H137" s="16">
        <v>34</v>
      </c>
      <c r="I137" s="17">
        <v>0.80952380952380942</v>
      </c>
    </row>
    <row r="138" spans="1:9" x14ac:dyDescent="0.25">
      <c r="A138" s="16">
        <v>35</v>
      </c>
      <c r="B138" s="17">
        <v>2.4390243902439025E-2</v>
      </c>
      <c r="C138" s="16">
        <v>35</v>
      </c>
      <c r="D138" s="17">
        <v>9.5238095238095233E-2</v>
      </c>
      <c r="F138" s="16">
        <v>35</v>
      </c>
      <c r="G138" s="17">
        <v>0.95121951219512213</v>
      </c>
      <c r="H138" s="16">
        <v>35</v>
      </c>
      <c r="I138" s="17">
        <v>0.90476190476190466</v>
      </c>
    </row>
    <row r="139" spans="1:9" x14ac:dyDescent="0.25">
      <c r="A139" s="16">
        <v>36</v>
      </c>
      <c r="B139" s="17">
        <v>4.878048780487805E-2</v>
      </c>
      <c r="C139" s="16">
        <v>36</v>
      </c>
      <c r="D139" s="17">
        <v>0</v>
      </c>
      <c r="F139" s="16">
        <v>36</v>
      </c>
      <c r="G139" s="17">
        <v>1.0000000000000002</v>
      </c>
      <c r="H139" s="16">
        <v>36</v>
      </c>
      <c r="I139" s="17">
        <v>0.90476190476190466</v>
      </c>
    </row>
    <row r="140" spans="1:9" x14ac:dyDescent="0.25">
      <c r="A140" s="16">
        <v>37</v>
      </c>
      <c r="B140" s="17">
        <v>0</v>
      </c>
      <c r="C140" s="16">
        <v>37</v>
      </c>
      <c r="D140" s="17">
        <v>4.7619047619047616E-2</v>
      </c>
      <c r="F140" s="16">
        <v>37</v>
      </c>
      <c r="G140" s="17">
        <v>1.0000000000000002</v>
      </c>
      <c r="H140" s="16">
        <v>37</v>
      </c>
      <c r="I140" s="17">
        <v>0.95238095238095233</v>
      </c>
    </row>
    <row r="141" spans="1:9" x14ac:dyDescent="0.25">
      <c r="A141" s="16">
        <v>38</v>
      </c>
      <c r="B141" s="17">
        <v>0</v>
      </c>
      <c r="C141" s="16">
        <v>38</v>
      </c>
      <c r="D141" s="17">
        <v>0</v>
      </c>
      <c r="F141" s="16">
        <v>38</v>
      </c>
      <c r="G141" s="17">
        <v>1.0000000000000002</v>
      </c>
      <c r="H141" s="16">
        <v>38</v>
      </c>
      <c r="I141" s="17">
        <v>0.95238095238095233</v>
      </c>
    </row>
    <row r="142" spans="1:9" x14ac:dyDescent="0.25">
      <c r="A142" s="16">
        <v>39</v>
      </c>
      <c r="B142" s="17">
        <v>0</v>
      </c>
      <c r="C142" s="16">
        <v>39</v>
      </c>
      <c r="D142" s="17">
        <v>4.7619047619047616E-2</v>
      </c>
      <c r="F142" s="16">
        <v>39</v>
      </c>
      <c r="G142" s="17">
        <v>1.0000000000000002</v>
      </c>
      <c r="H142" s="16">
        <v>39</v>
      </c>
      <c r="I142" s="17">
        <v>1</v>
      </c>
    </row>
    <row r="143" spans="1:9" x14ac:dyDescent="0.25">
      <c r="A143" s="16">
        <v>40</v>
      </c>
      <c r="B143" s="17">
        <v>0</v>
      </c>
      <c r="C143" s="16">
        <v>40</v>
      </c>
      <c r="D143" s="17">
        <v>0</v>
      </c>
      <c r="F143" s="16">
        <v>40</v>
      </c>
      <c r="G143" s="17">
        <v>1.0000000000000002</v>
      </c>
      <c r="H143" s="16">
        <v>40</v>
      </c>
      <c r="I143" s="17">
        <v>1</v>
      </c>
    </row>
    <row r="144" spans="1:9" x14ac:dyDescent="0.25">
      <c r="A144" s="16">
        <v>41</v>
      </c>
      <c r="B144" s="17">
        <v>0</v>
      </c>
      <c r="C144" s="16">
        <v>41</v>
      </c>
      <c r="D144" s="17">
        <v>0</v>
      </c>
      <c r="F144" s="16">
        <v>41</v>
      </c>
      <c r="G144" s="17">
        <v>1.0000000000000002</v>
      </c>
      <c r="H144" s="16">
        <v>41</v>
      </c>
      <c r="I144" s="17">
        <v>1</v>
      </c>
    </row>
    <row r="145" spans="1:9" x14ac:dyDescent="0.25">
      <c r="A145" s="16">
        <v>42</v>
      </c>
      <c r="B145" s="17">
        <v>0</v>
      </c>
      <c r="C145" s="16">
        <v>42</v>
      </c>
      <c r="D145" s="17">
        <v>0</v>
      </c>
      <c r="F145" s="16">
        <v>42</v>
      </c>
      <c r="G145" s="17">
        <v>1.0000000000000002</v>
      </c>
      <c r="H145" s="16">
        <v>42</v>
      </c>
      <c r="I145" s="17">
        <v>1</v>
      </c>
    </row>
    <row r="179" spans="1:6" x14ac:dyDescent="0.25">
      <c r="A179" s="37" t="s">
        <v>12</v>
      </c>
      <c r="B179" s="37"/>
      <c r="C179" s="37"/>
      <c r="D179" s="37"/>
      <c r="E179" s="37"/>
      <c r="F179" s="37"/>
    </row>
    <row r="180" spans="1:6" x14ac:dyDescent="0.25">
      <c r="A180" s="37" t="s">
        <v>14</v>
      </c>
      <c r="B180" s="37"/>
      <c r="C180" s="37"/>
      <c r="D180" s="37" t="s">
        <v>13</v>
      </c>
      <c r="E180" s="37"/>
      <c r="F180" s="37"/>
    </row>
    <row r="181" spans="1:6" ht="30" x14ac:dyDescent="0.25">
      <c r="A181" s="15" t="s">
        <v>2</v>
      </c>
      <c r="B181" s="14" t="s">
        <v>5</v>
      </c>
      <c r="C181" s="14" t="s">
        <v>6</v>
      </c>
      <c r="D181" s="15" t="s">
        <v>2</v>
      </c>
      <c r="E181" s="14" t="s">
        <v>5</v>
      </c>
      <c r="F181" s="14" t="s">
        <v>6</v>
      </c>
    </row>
    <row r="182" spans="1:6" x14ac:dyDescent="0.25">
      <c r="A182" s="16">
        <v>13</v>
      </c>
      <c r="B182" s="17">
        <v>0</v>
      </c>
      <c r="C182" s="17">
        <v>0</v>
      </c>
      <c r="D182" s="16">
        <v>13</v>
      </c>
      <c r="E182" s="17">
        <v>0</v>
      </c>
      <c r="F182" s="17">
        <v>0</v>
      </c>
    </row>
    <row r="183" spans="1:6" x14ac:dyDescent="0.25">
      <c r="A183" s="16">
        <v>14</v>
      </c>
      <c r="B183" s="17">
        <v>0</v>
      </c>
      <c r="C183" s="17">
        <v>0</v>
      </c>
      <c r="D183" s="16">
        <v>14</v>
      </c>
      <c r="E183" s="17">
        <v>0</v>
      </c>
      <c r="F183" s="17">
        <v>0</v>
      </c>
    </row>
    <row r="184" spans="1:6" x14ac:dyDescent="0.25">
      <c r="A184" s="16">
        <v>15</v>
      </c>
      <c r="B184" s="17">
        <v>0</v>
      </c>
      <c r="C184" s="17">
        <v>0</v>
      </c>
      <c r="D184" s="16">
        <v>15</v>
      </c>
      <c r="E184" s="17">
        <v>0</v>
      </c>
      <c r="F184" s="17">
        <v>0</v>
      </c>
    </row>
    <row r="185" spans="1:6" x14ac:dyDescent="0.25">
      <c r="A185" s="16">
        <v>16</v>
      </c>
      <c r="B185" s="17">
        <v>0</v>
      </c>
      <c r="C185" s="17">
        <v>0</v>
      </c>
      <c r="D185" s="16">
        <v>16</v>
      </c>
      <c r="E185" s="17">
        <v>0</v>
      </c>
      <c r="F185" s="17">
        <v>0</v>
      </c>
    </row>
    <row r="186" spans="1:6" x14ac:dyDescent="0.25">
      <c r="A186" s="16">
        <v>17</v>
      </c>
      <c r="B186" s="17">
        <v>0</v>
      </c>
      <c r="C186" s="17">
        <v>0</v>
      </c>
      <c r="D186" s="16">
        <v>17</v>
      </c>
      <c r="E186" s="17">
        <v>0</v>
      </c>
      <c r="F186" s="17">
        <v>0</v>
      </c>
    </row>
    <row r="187" spans="1:6" x14ac:dyDescent="0.25">
      <c r="A187" s="16">
        <v>18</v>
      </c>
      <c r="B187" s="17">
        <v>0</v>
      </c>
      <c r="C187" s="17">
        <v>0</v>
      </c>
      <c r="D187" s="16">
        <v>18</v>
      </c>
      <c r="E187" s="17">
        <v>0</v>
      </c>
      <c r="F187" s="17">
        <v>0</v>
      </c>
    </row>
    <row r="188" spans="1:6" x14ac:dyDescent="0.25">
      <c r="A188" s="16">
        <v>19</v>
      </c>
      <c r="B188" s="17">
        <v>0</v>
      </c>
      <c r="C188" s="17">
        <v>0</v>
      </c>
      <c r="D188" s="16">
        <v>19</v>
      </c>
      <c r="E188" s="17">
        <v>0</v>
      </c>
      <c r="F188" s="17">
        <v>0</v>
      </c>
    </row>
    <row r="189" spans="1:6" x14ac:dyDescent="0.25">
      <c r="A189" s="16">
        <v>20</v>
      </c>
      <c r="B189" s="17">
        <v>0</v>
      </c>
      <c r="C189" s="17">
        <v>0</v>
      </c>
      <c r="D189" s="16">
        <v>20</v>
      </c>
      <c r="E189" s="17">
        <v>0</v>
      </c>
      <c r="F189" s="17">
        <v>0</v>
      </c>
    </row>
    <row r="190" spans="1:6" x14ac:dyDescent="0.25">
      <c r="A190" s="16">
        <v>21</v>
      </c>
      <c r="B190" s="17">
        <v>2.4390243902439025E-2</v>
      </c>
      <c r="C190" s="17">
        <v>2.4390243902439025E-2</v>
      </c>
      <c r="D190" s="16">
        <v>21</v>
      </c>
      <c r="E190" s="17">
        <v>0</v>
      </c>
      <c r="F190" s="17">
        <v>0</v>
      </c>
    </row>
    <row r="191" spans="1:6" x14ac:dyDescent="0.25">
      <c r="A191" s="16">
        <v>22</v>
      </c>
      <c r="B191" s="17">
        <v>7.3170731707317069E-2</v>
      </c>
      <c r="C191" s="17">
        <v>9.7560975609756101E-2</v>
      </c>
      <c r="D191" s="16">
        <v>22</v>
      </c>
      <c r="E191" s="17">
        <v>4.7619047619047616E-2</v>
      </c>
      <c r="F191" s="17">
        <v>4.7619047619047616E-2</v>
      </c>
    </row>
    <row r="192" spans="1:6" x14ac:dyDescent="0.25">
      <c r="A192" s="16">
        <v>23</v>
      </c>
      <c r="B192" s="17">
        <v>9.7560975609756101E-2</v>
      </c>
      <c r="C192" s="17">
        <v>0.1951219512195122</v>
      </c>
      <c r="D192" s="16">
        <v>23</v>
      </c>
      <c r="E192" s="17">
        <v>4.7619047619047616E-2</v>
      </c>
      <c r="F192" s="17">
        <v>9.5238095238095233E-2</v>
      </c>
    </row>
    <row r="193" spans="1:6" x14ac:dyDescent="0.25">
      <c r="A193" s="16">
        <v>24</v>
      </c>
      <c r="B193" s="17">
        <v>4.878048780487805E-2</v>
      </c>
      <c r="C193" s="17">
        <v>0.24390243902439024</v>
      </c>
      <c r="D193" s="16">
        <v>24</v>
      </c>
      <c r="E193" s="17">
        <v>9.5238095238095233E-2</v>
      </c>
      <c r="F193" s="17">
        <v>0.19047619047619047</v>
      </c>
    </row>
    <row r="194" spans="1:6" x14ac:dyDescent="0.25">
      <c r="A194" s="16">
        <v>25</v>
      </c>
      <c r="B194" s="17">
        <v>7.3170731707317069E-2</v>
      </c>
      <c r="C194" s="17">
        <v>0.31707317073170732</v>
      </c>
      <c r="D194" s="16">
        <v>25</v>
      </c>
      <c r="E194" s="17">
        <v>4.7619047619047616E-2</v>
      </c>
      <c r="F194" s="17">
        <v>0.23809523809523808</v>
      </c>
    </row>
    <row r="195" spans="1:6" x14ac:dyDescent="0.25">
      <c r="A195" s="16">
        <v>26</v>
      </c>
      <c r="B195" s="17">
        <v>4.878048780487805E-2</v>
      </c>
      <c r="C195" s="17">
        <v>0.36585365853658536</v>
      </c>
      <c r="D195" s="16">
        <v>26</v>
      </c>
      <c r="E195" s="17">
        <v>4.7619047619047616E-2</v>
      </c>
      <c r="F195" s="17">
        <v>0.2857142857142857</v>
      </c>
    </row>
    <row r="196" spans="1:6" x14ac:dyDescent="0.25">
      <c r="A196" s="16">
        <v>27</v>
      </c>
      <c r="B196" s="17">
        <v>4.878048780487805E-2</v>
      </c>
      <c r="C196" s="17">
        <v>0.41463414634146339</v>
      </c>
      <c r="D196" s="16">
        <v>27</v>
      </c>
      <c r="E196" s="17">
        <v>9.5238095238095233E-2</v>
      </c>
      <c r="F196" s="17">
        <v>0.38095238095238093</v>
      </c>
    </row>
    <row r="197" spans="1:6" x14ac:dyDescent="0.25">
      <c r="A197" s="16">
        <v>28</v>
      </c>
      <c r="B197" s="17">
        <v>0.12195121951219512</v>
      </c>
      <c r="C197" s="17">
        <v>0.53658536585365857</v>
      </c>
      <c r="D197" s="16">
        <v>28</v>
      </c>
      <c r="E197" s="17">
        <v>4.7619047619047616E-2</v>
      </c>
      <c r="F197" s="17">
        <v>0.42857142857142855</v>
      </c>
    </row>
    <row r="198" spans="1:6" x14ac:dyDescent="0.25">
      <c r="A198" s="16">
        <v>29</v>
      </c>
      <c r="B198" s="17">
        <v>9.7560975609756101E-2</v>
      </c>
      <c r="C198" s="17">
        <v>0.63414634146341464</v>
      </c>
      <c r="D198" s="16">
        <v>29</v>
      </c>
      <c r="E198" s="17">
        <v>9.5238095238095233E-2</v>
      </c>
      <c r="F198" s="17">
        <v>0.52380952380952372</v>
      </c>
    </row>
    <row r="199" spans="1:6" x14ac:dyDescent="0.25">
      <c r="A199" s="16">
        <v>30</v>
      </c>
      <c r="B199" s="17">
        <v>4.878048780487805E-2</v>
      </c>
      <c r="C199" s="17">
        <v>0.68292682926829273</v>
      </c>
      <c r="D199" s="16">
        <v>30</v>
      </c>
      <c r="E199" s="17">
        <v>4.7619047619047616E-2</v>
      </c>
      <c r="F199" s="17">
        <v>0.5714285714285714</v>
      </c>
    </row>
    <row r="200" spans="1:6" x14ac:dyDescent="0.25">
      <c r="A200" s="16">
        <v>31</v>
      </c>
      <c r="B200" s="17">
        <v>9.7560975609756101E-2</v>
      </c>
      <c r="C200" s="17">
        <v>0.78048780487804881</v>
      </c>
      <c r="D200" s="16">
        <v>31</v>
      </c>
      <c r="E200" s="17">
        <v>9.5238095238095233E-2</v>
      </c>
      <c r="F200" s="17">
        <v>0.66666666666666663</v>
      </c>
    </row>
    <row r="201" spans="1:6" x14ac:dyDescent="0.25">
      <c r="A201" s="16">
        <v>32</v>
      </c>
      <c r="B201" s="17">
        <v>4.878048780487805E-2</v>
      </c>
      <c r="C201" s="17">
        <v>0.8292682926829269</v>
      </c>
      <c r="D201" s="16">
        <v>32</v>
      </c>
      <c r="E201" s="17">
        <v>4.7619047619047616E-2</v>
      </c>
      <c r="F201" s="17">
        <v>0.71428571428571419</v>
      </c>
    </row>
    <row r="202" spans="1:6" x14ac:dyDescent="0.25">
      <c r="A202" s="16">
        <v>33</v>
      </c>
      <c r="B202" s="17">
        <v>4.878048780487805E-2</v>
      </c>
      <c r="C202" s="17">
        <v>0.87804878048780499</v>
      </c>
      <c r="D202" s="16">
        <v>33</v>
      </c>
      <c r="E202" s="17">
        <v>0</v>
      </c>
      <c r="F202" s="17">
        <v>0.71428571428571419</v>
      </c>
    </row>
    <row r="203" spans="1:6" x14ac:dyDescent="0.25">
      <c r="A203" s="16">
        <v>34</v>
      </c>
      <c r="B203" s="17">
        <v>4.878048780487805E-2</v>
      </c>
      <c r="C203" s="17">
        <v>0.92682926829268308</v>
      </c>
      <c r="D203" s="16">
        <v>34</v>
      </c>
      <c r="E203" s="17">
        <v>9.5238095238095233E-2</v>
      </c>
      <c r="F203" s="17">
        <v>0.80952380952380942</v>
      </c>
    </row>
    <row r="204" spans="1:6" x14ac:dyDescent="0.25">
      <c r="A204" s="16">
        <v>35</v>
      </c>
      <c r="B204" s="17">
        <v>2.4390243902439025E-2</v>
      </c>
      <c r="C204" s="17">
        <v>0.95121951219512213</v>
      </c>
      <c r="D204" s="16">
        <v>35</v>
      </c>
      <c r="E204" s="17">
        <v>9.5238095238095233E-2</v>
      </c>
      <c r="F204" s="17">
        <v>0.90476190476190466</v>
      </c>
    </row>
    <row r="205" spans="1:6" x14ac:dyDescent="0.25">
      <c r="A205" s="16">
        <v>36</v>
      </c>
      <c r="B205" s="17">
        <v>4.878048780487805E-2</v>
      </c>
      <c r="C205" s="17">
        <v>1.0000000000000002</v>
      </c>
      <c r="D205" s="16">
        <v>36</v>
      </c>
      <c r="E205" s="17">
        <v>0</v>
      </c>
      <c r="F205" s="17">
        <v>0.90476190476190466</v>
      </c>
    </row>
    <row r="206" spans="1:6" x14ac:dyDescent="0.25">
      <c r="A206" s="16">
        <v>37</v>
      </c>
      <c r="B206" s="17">
        <v>0</v>
      </c>
      <c r="C206" s="17">
        <v>1.0000000000000002</v>
      </c>
      <c r="D206" s="16">
        <v>37</v>
      </c>
      <c r="E206" s="17">
        <v>4.7619047619047616E-2</v>
      </c>
      <c r="F206" s="17">
        <v>0.95238095238095233</v>
      </c>
    </row>
    <row r="207" spans="1:6" x14ac:dyDescent="0.25">
      <c r="A207" s="16">
        <v>38</v>
      </c>
      <c r="B207" s="17">
        <v>0</v>
      </c>
      <c r="C207" s="17">
        <v>1.0000000000000002</v>
      </c>
      <c r="D207" s="16">
        <v>38</v>
      </c>
      <c r="E207" s="17">
        <v>0</v>
      </c>
      <c r="F207" s="17">
        <v>0.95238095238095233</v>
      </c>
    </row>
    <row r="208" spans="1:6" x14ac:dyDescent="0.25">
      <c r="A208" s="16">
        <v>39</v>
      </c>
      <c r="B208" s="17">
        <v>0</v>
      </c>
      <c r="C208" s="17">
        <v>1.0000000000000002</v>
      </c>
      <c r="D208" s="16">
        <v>39</v>
      </c>
      <c r="E208" s="17">
        <v>4.7619047619047616E-2</v>
      </c>
      <c r="F208" s="17">
        <v>1</v>
      </c>
    </row>
    <row r="209" spans="1:6" x14ac:dyDescent="0.25">
      <c r="A209" s="16">
        <v>40</v>
      </c>
      <c r="B209" s="17">
        <v>0</v>
      </c>
      <c r="C209" s="17">
        <v>1.0000000000000002</v>
      </c>
      <c r="D209" s="16">
        <v>40</v>
      </c>
      <c r="E209" s="17">
        <v>0</v>
      </c>
      <c r="F209" s="17">
        <v>1</v>
      </c>
    </row>
    <row r="210" spans="1:6" x14ac:dyDescent="0.25">
      <c r="A210" s="16">
        <v>41</v>
      </c>
      <c r="B210" s="17">
        <v>0</v>
      </c>
      <c r="C210" s="17">
        <v>1.0000000000000002</v>
      </c>
      <c r="D210" s="16">
        <v>41</v>
      </c>
      <c r="E210" s="17">
        <v>0</v>
      </c>
      <c r="F210" s="17">
        <v>1</v>
      </c>
    </row>
    <row r="211" spans="1:6" x14ac:dyDescent="0.25">
      <c r="A211" s="16">
        <v>42</v>
      </c>
      <c r="B211" s="17">
        <v>0</v>
      </c>
      <c r="C211" s="17">
        <v>1.0000000000000002</v>
      </c>
      <c r="D211" s="16">
        <v>42</v>
      </c>
      <c r="E211" s="17">
        <v>0</v>
      </c>
      <c r="F211" s="17">
        <v>1</v>
      </c>
    </row>
    <row r="213" spans="1:6" x14ac:dyDescent="0.25">
      <c r="A213" s="36" t="s">
        <v>52</v>
      </c>
      <c r="B213" s="36"/>
      <c r="C213" s="30" t="s">
        <v>34</v>
      </c>
      <c r="D213" s="30" t="s">
        <v>35</v>
      </c>
    </row>
    <row r="214" spans="1:6" x14ac:dyDescent="0.25">
      <c r="A214" s="32" t="s">
        <v>53</v>
      </c>
      <c r="B214" s="31">
        <v>0.5</v>
      </c>
      <c r="C214" s="31">
        <f>_xlfn.PERCENTILE.INC($B$4:$B$44,$B214)</f>
        <v>28</v>
      </c>
      <c r="D214" s="31">
        <f>_xlfn.PERCENTILE.INC($D$4:$D$24,$B214)</f>
        <v>29</v>
      </c>
    </row>
    <row r="215" spans="1:6" x14ac:dyDescent="0.25">
      <c r="A215" s="32" t="s">
        <v>50</v>
      </c>
      <c r="B215" s="31">
        <v>0.85</v>
      </c>
      <c r="C215" s="31">
        <f t="shared" ref="C215:C216" si="8">_xlfn.PERCENTILE.INC($B$4:$B$44,$B215)</f>
        <v>33</v>
      </c>
      <c r="D215" s="31">
        <f t="shared" ref="D215:D216" si="9">_xlfn.PERCENTILE.INC($D$4:$D$24,$B215)</f>
        <v>35</v>
      </c>
    </row>
    <row r="216" spans="1:6" x14ac:dyDescent="0.25">
      <c r="A216" s="32" t="s">
        <v>49</v>
      </c>
      <c r="B216" s="31">
        <v>0.15</v>
      </c>
      <c r="C216" s="31">
        <f t="shared" si="8"/>
        <v>23</v>
      </c>
      <c r="D216" s="31">
        <f t="shared" si="9"/>
        <v>24</v>
      </c>
    </row>
    <row r="217" spans="1:6" x14ac:dyDescent="0.25">
      <c r="A217" s="32" t="s">
        <v>51</v>
      </c>
      <c r="B217" s="31">
        <v>0.98</v>
      </c>
      <c r="C217" s="31">
        <f>_xlfn.PERCENTILE.INC($B$4:$B$44,$B217)</f>
        <v>36</v>
      </c>
      <c r="D217" s="31">
        <f>_xlfn.PERCENTILE.INC($D$4:$D$24,$B217)</f>
        <v>38.200000000000003</v>
      </c>
    </row>
  </sheetData>
  <mergeCells count="15">
    <mergeCell ref="A1:D1"/>
    <mergeCell ref="A2:B2"/>
    <mergeCell ref="C2:D2"/>
    <mergeCell ref="A47:G47"/>
    <mergeCell ref="A80:G80"/>
    <mergeCell ref="H114:I114"/>
    <mergeCell ref="F113:I113"/>
    <mergeCell ref="A113:D113"/>
    <mergeCell ref="A114:B114"/>
    <mergeCell ref="C114:D114"/>
    <mergeCell ref="A213:B213"/>
    <mergeCell ref="A180:C180"/>
    <mergeCell ref="D180:F180"/>
    <mergeCell ref="A179:F179"/>
    <mergeCell ref="F114:G1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9"/>
  <sheetViews>
    <sheetView topLeftCell="A14" workbookViewId="0">
      <selection activeCell="D37" sqref="D37"/>
    </sheetView>
  </sheetViews>
  <sheetFormatPr defaultRowHeight="15" x14ac:dyDescent="0.25"/>
  <cols>
    <col min="1" max="5" width="25.7109375" customWidth="1"/>
  </cols>
  <sheetData>
    <row r="1" spans="1:5" x14ac:dyDescent="0.25">
      <c r="A1" s="47" t="s">
        <v>15</v>
      </c>
      <c r="B1" s="47"/>
      <c r="C1" s="47"/>
      <c r="D1" s="47"/>
      <c r="E1" s="47"/>
    </row>
    <row r="3" spans="1:5" ht="15.75" thickBot="1" x14ac:dyDescent="0.3">
      <c r="A3" s="48" t="s">
        <v>14</v>
      </c>
      <c r="B3" s="48"/>
      <c r="D3" s="48" t="s">
        <v>13</v>
      </c>
      <c r="E3" s="48"/>
    </row>
    <row r="4" spans="1:5" x14ac:dyDescent="0.25">
      <c r="A4" s="24" t="s">
        <v>9</v>
      </c>
      <c r="B4" s="24"/>
      <c r="D4" s="24" t="s">
        <v>9</v>
      </c>
      <c r="E4" s="24"/>
    </row>
    <row r="5" spans="1:5" x14ac:dyDescent="0.25">
      <c r="A5" s="19"/>
      <c r="B5" s="19"/>
      <c r="D5" s="19"/>
      <c r="E5" s="19"/>
    </row>
    <row r="6" spans="1:5" x14ac:dyDescent="0.25">
      <c r="A6" s="19" t="s">
        <v>16</v>
      </c>
      <c r="B6" s="19">
        <v>28.358974358974358</v>
      </c>
      <c r="D6" s="19" t="s">
        <v>16</v>
      </c>
      <c r="E6" s="19">
        <v>27.615384615384617</v>
      </c>
    </row>
    <row r="7" spans="1:5" x14ac:dyDescent="0.25">
      <c r="A7" s="19" t="s">
        <v>17</v>
      </c>
      <c r="B7" s="19">
        <v>0.77449838321118125</v>
      </c>
      <c r="D7" s="19" t="s">
        <v>17</v>
      </c>
      <c r="E7" s="19">
        <v>1.1436472332335887</v>
      </c>
    </row>
    <row r="8" spans="1:5" x14ac:dyDescent="0.25">
      <c r="A8" s="19" t="s">
        <v>18</v>
      </c>
      <c r="B8" s="19">
        <v>29</v>
      </c>
      <c r="D8" s="19" t="s">
        <v>18</v>
      </c>
      <c r="E8" s="19">
        <v>27.5</v>
      </c>
    </row>
    <row r="9" spans="1:5" x14ac:dyDescent="0.25">
      <c r="A9" s="19" t="s">
        <v>19</v>
      </c>
      <c r="B9" s="19">
        <v>31</v>
      </c>
      <c r="D9" s="19" t="s">
        <v>19</v>
      </c>
      <c r="E9" s="19">
        <v>30</v>
      </c>
    </row>
    <row r="10" spans="1:5" x14ac:dyDescent="0.25">
      <c r="A10" s="19" t="s">
        <v>20</v>
      </c>
      <c r="B10" s="19">
        <v>4.8367408529166225</v>
      </c>
      <c r="D10" s="19" t="s">
        <v>20</v>
      </c>
      <c r="E10" s="19">
        <v>5.8314795589244675</v>
      </c>
    </row>
    <row r="11" spans="1:5" x14ac:dyDescent="0.25">
      <c r="A11" s="19" t="s">
        <v>21</v>
      </c>
      <c r="B11" s="19">
        <v>23.394062078272615</v>
      </c>
      <c r="D11" s="19" t="s">
        <v>21</v>
      </c>
      <c r="E11" s="19">
        <v>34.0061538461539</v>
      </c>
    </row>
    <row r="12" spans="1:5" x14ac:dyDescent="0.25">
      <c r="A12" s="19" t="s">
        <v>22</v>
      </c>
      <c r="B12" s="19">
        <v>0.58124033497229322</v>
      </c>
      <c r="D12" s="19" t="s">
        <v>22</v>
      </c>
      <c r="E12" s="19">
        <v>1.3808929622287969</v>
      </c>
    </row>
    <row r="13" spans="1:5" x14ac:dyDescent="0.25">
      <c r="A13" s="19" t="s">
        <v>23</v>
      </c>
      <c r="B13" s="19">
        <v>-0.16698238262818807</v>
      </c>
      <c r="D13" s="19" t="s">
        <v>23</v>
      </c>
      <c r="E13" s="19">
        <v>-0.15068384051002265</v>
      </c>
    </row>
    <row r="14" spans="1:5" x14ac:dyDescent="0.25">
      <c r="A14" s="19" t="s">
        <v>24</v>
      </c>
      <c r="B14" s="19">
        <v>25</v>
      </c>
      <c r="D14" s="19" t="s">
        <v>24</v>
      </c>
      <c r="E14" s="19">
        <v>27</v>
      </c>
    </row>
    <row r="15" spans="1:5" x14ac:dyDescent="0.25">
      <c r="A15" s="19" t="s">
        <v>25</v>
      </c>
      <c r="B15" s="19">
        <v>16</v>
      </c>
      <c r="D15" s="19" t="s">
        <v>25</v>
      </c>
      <c r="E15" s="19">
        <v>14</v>
      </c>
    </row>
    <row r="16" spans="1:5" x14ac:dyDescent="0.25">
      <c r="A16" s="19" t="s">
        <v>26</v>
      </c>
      <c r="B16" s="19">
        <v>41</v>
      </c>
      <c r="D16" s="19" t="s">
        <v>26</v>
      </c>
      <c r="E16" s="19">
        <v>41</v>
      </c>
    </row>
    <row r="17" spans="1:5" x14ac:dyDescent="0.25">
      <c r="A17" s="19" t="s">
        <v>27</v>
      </c>
      <c r="B17" s="19">
        <v>1106</v>
      </c>
      <c r="D17" s="19" t="s">
        <v>27</v>
      </c>
      <c r="E17" s="19">
        <v>718</v>
      </c>
    </row>
    <row r="18" spans="1:5" x14ac:dyDescent="0.25">
      <c r="A18" s="19" t="s">
        <v>28</v>
      </c>
      <c r="B18" s="19">
        <v>39</v>
      </c>
      <c r="D18" s="19" t="s">
        <v>28</v>
      </c>
      <c r="E18" s="19">
        <v>26</v>
      </c>
    </row>
    <row r="19" spans="1:5" ht="15.75" thickBot="1" x14ac:dyDescent="0.3">
      <c r="A19" s="23" t="s">
        <v>29</v>
      </c>
      <c r="B19" s="23">
        <v>1.5678900069319721</v>
      </c>
      <c r="D19" s="23" t="s">
        <v>29</v>
      </c>
      <c r="E19" s="23">
        <v>2.3553855675942184</v>
      </c>
    </row>
    <row r="21" spans="1:5" x14ac:dyDescent="0.25">
      <c r="A21" s="47" t="s">
        <v>30</v>
      </c>
      <c r="B21" s="47"/>
      <c r="C21" s="47"/>
      <c r="D21" s="47"/>
      <c r="E21" s="47"/>
    </row>
    <row r="23" spans="1:5" ht="15.75" thickBot="1" x14ac:dyDescent="0.3">
      <c r="A23" s="48" t="s">
        <v>14</v>
      </c>
      <c r="B23" s="48"/>
      <c r="D23" s="48" t="s">
        <v>13</v>
      </c>
      <c r="E23" s="48"/>
    </row>
    <row r="24" spans="1:5" x14ac:dyDescent="0.25">
      <c r="A24" s="24" t="s">
        <v>9</v>
      </c>
      <c r="B24" s="24"/>
      <c r="D24" s="24" t="s">
        <v>9</v>
      </c>
      <c r="E24" s="24"/>
    </row>
    <row r="25" spans="1:5" x14ac:dyDescent="0.25">
      <c r="A25" s="19"/>
      <c r="B25" s="19"/>
      <c r="D25" s="19"/>
      <c r="E25" s="19"/>
    </row>
    <row r="26" spans="1:5" x14ac:dyDescent="0.25">
      <c r="A26" s="19" t="s">
        <v>16</v>
      </c>
      <c r="B26" s="19">
        <v>28.121951219512194</v>
      </c>
      <c r="D26" s="19" t="s">
        <v>16</v>
      </c>
      <c r="E26" s="19">
        <v>29.61904761904762</v>
      </c>
    </row>
    <row r="27" spans="1:5" x14ac:dyDescent="0.25">
      <c r="A27" s="19" t="s">
        <v>17</v>
      </c>
      <c r="B27" s="19">
        <v>0.65536726061192196</v>
      </c>
      <c r="D27" s="19" t="s">
        <v>17</v>
      </c>
      <c r="E27" s="19">
        <v>1.0521546837124527</v>
      </c>
    </row>
    <row r="28" spans="1:5" x14ac:dyDescent="0.25">
      <c r="A28" s="19" t="s">
        <v>18</v>
      </c>
      <c r="B28" s="19">
        <v>28</v>
      </c>
      <c r="D28" s="19" t="s">
        <v>18</v>
      </c>
      <c r="E28" s="19">
        <v>29</v>
      </c>
    </row>
    <row r="29" spans="1:5" x14ac:dyDescent="0.25">
      <c r="A29" s="19" t="s">
        <v>19</v>
      </c>
      <c r="B29" s="19">
        <v>28</v>
      </c>
      <c r="D29" s="19" t="s">
        <v>19</v>
      </c>
      <c r="E29" s="19">
        <v>35</v>
      </c>
    </row>
    <row r="30" spans="1:5" x14ac:dyDescent="0.25">
      <c r="A30" s="19" t="s">
        <v>20</v>
      </c>
      <c r="B30" s="19">
        <v>4.1963979908441678</v>
      </c>
      <c r="D30" s="19" t="s">
        <v>20</v>
      </c>
      <c r="E30" s="19">
        <v>4.8215784809146349</v>
      </c>
    </row>
    <row r="31" spans="1:5" x14ac:dyDescent="0.25">
      <c r="A31" s="19" t="s">
        <v>21</v>
      </c>
      <c r="B31" s="19">
        <v>17.609756097560968</v>
      </c>
      <c r="D31" s="19" t="s">
        <v>21</v>
      </c>
      <c r="E31" s="19">
        <v>23.247619047619082</v>
      </c>
    </row>
    <row r="32" spans="1:5" x14ac:dyDescent="0.25">
      <c r="A32" s="19" t="s">
        <v>22</v>
      </c>
      <c r="B32" s="19">
        <v>-0.92872549879716226</v>
      </c>
      <c r="D32" s="19" t="s">
        <v>22</v>
      </c>
      <c r="E32" s="19">
        <v>-0.8622313657669336</v>
      </c>
    </row>
    <row r="33" spans="1:5" x14ac:dyDescent="0.25">
      <c r="A33" s="19" t="s">
        <v>23</v>
      </c>
      <c r="B33" s="19">
        <v>0.11708950045790269</v>
      </c>
      <c r="D33" s="19" t="s">
        <v>23</v>
      </c>
      <c r="E33" s="19">
        <v>0.2231106457185994</v>
      </c>
    </row>
    <row r="34" spans="1:5" x14ac:dyDescent="0.25">
      <c r="A34" s="19" t="s">
        <v>24</v>
      </c>
      <c r="B34" s="19">
        <v>15</v>
      </c>
      <c r="D34" s="19" t="s">
        <v>24</v>
      </c>
      <c r="E34" s="19">
        <v>17</v>
      </c>
    </row>
    <row r="35" spans="1:5" x14ac:dyDescent="0.25">
      <c r="A35" s="19" t="s">
        <v>25</v>
      </c>
      <c r="B35" s="19">
        <v>21</v>
      </c>
      <c r="D35" s="19" t="s">
        <v>25</v>
      </c>
      <c r="E35" s="19">
        <v>22</v>
      </c>
    </row>
    <row r="36" spans="1:5" x14ac:dyDescent="0.25">
      <c r="A36" s="19" t="s">
        <v>26</v>
      </c>
      <c r="B36" s="19">
        <v>36</v>
      </c>
      <c r="D36" s="19" t="s">
        <v>26</v>
      </c>
      <c r="E36" s="19">
        <v>39</v>
      </c>
    </row>
    <row r="37" spans="1:5" x14ac:dyDescent="0.25">
      <c r="A37" s="19" t="s">
        <v>27</v>
      </c>
      <c r="B37" s="19">
        <v>1153</v>
      </c>
      <c r="D37" s="19" t="s">
        <v>27</v>
      </c>
      <c r="E37" s="19">
        <v>622</v>
      </c>
    </row>
    <row r="38" spans="1:5" x14ac:dyDescent="0.25">
      <c r="A38" s="19" t="s">
        <v>28</v>
      </c>
      <c r="B38" s="19">
        <v>41</v>
      </c>
      <c r="D38" s="19" t="s">
        <v>28</v>
      </c>
      <c r="E38" s="19">
        <v>21</v>
      </c>
    </row>
    <row r="39" spans="1:5" ht="15.75" thickBot="1" x14ac:dyDescent="0.3">
      <c r="A39" s="23" t="s">
        <v>29</v>
      </c>
      <c r="B39" s="23">
        <v>1.3245466420351921</v>
      </c>
      <c r="D39" s="23" t="s">
        <v>29</v>
      </c>
      <c r="E39" s="23">
        <v>2.1947562110937535</v>
      </c>
    </row>
  </sheetData>
  <mergeCells count="6">
    <mergeCell ref="A1:E1"/>
    <mergeCell ref="A3:B3"/>
    <mergeCell ref="D3:E3"/>
    <mergeCell ref="A21:E21"/>
    <mergeCell ref="A23:B23"/>
    <mergeCell ref="D23:E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4"/>
  <sheetViews>
    <sheetView workbookViewId="0">
      <selection activeCell="D18" sqref="D18"/>
    </sheetView>
  </sheetViews>
  <sheetFormatPr defaultRowHeight="15" x14ac:dyDescent="0.25"/>
  <cols>
    <col min="1" max="1" width="30.7109375" customWidth="1"/>
    <col min="2" max="5" width="15.7109375" customWidth="1"/>
  </cols>
  <sheetData>
    <row r="1" spans="1:5" x14ac:dyDescent="0.25">
      <c r="A1" s="50" t="s">
        <v>31</v>
      </c>
      <c r="B1" s="49" t="s">
        <v>32</v>
      </c>
      <c r="C1" s="49"/>
      <c r="D1" s="49" t="s">
        <v>33</v>
      </c>
      <c r="E1" s="49"/>
    </row>
    <row r="2" spans="1:5" x14ac:dyDescent="0.25">
      <c r="A2" s="50"/>
      <c r="B2" s="27" t="s">
        <v>34</v>
      </c>
      <c r="C2" s="27" t="s">
        <v>35</v>
      </c>
      <c r="D2" s="27" t="s">
        <v>34</v>
      </c>
      <c r="E2" s="27" t="s">
        <v>35</v>
      </c>
    </row>
    <row r="3" spans="1:5" x14ac:dyDescent="0.25">
      <c r="A3" s="35" t="s">
        <v>36</v>
      </c>
      <c r="B3" s="25">
        <v>39</v>
      </c>
      <c r="C3" s="25">
        <v>26</v>
      </c>
      <c r="D3" s="25">
        <v>41</v>
      </c>
      <c r="E3" s="25">
        <v>21</v>
      </c>
    </row>
    <row r="4" spans="1:5" x14ac:dyDescent="0.25">
      <c r="A4" s="35" t="s">
        <v>38</v>
      </c>
      <c r="B4" s="28">
        <v>16</v>
      </c>
      <c r="C4" s="28">
        <v>14</v>
      </c>
      <c r="D4" s="28">
        <v>21</v>
      </c>
      <c r="E4" s="28">
        <v>22</v>
      </c>
    </row>
    <row r="5" spans="1:5" x14ac:dyDescent="0.25">
      <c r="A5" s="35" t="s">
        <v>37</v>
      </c>
      <c r="B5" s="28">
        <v>41</v>
      </c>
      <c r="C5" s="28">
        <v>41</v>
      </c>
      <c r="D5" s="28">
        <v>36</v>
      </c>
      <c r="E5" s="28">
        <v>39</v>
      </c>
    </row>
    <row r="6" spans="1:5" x14ac:dyDescent="0.25">
      <c r="A6" s="35" t="s">
        <v>39</v>
      </c>
      <c r="B6" s="28">
        <v>25</v>
      </c>
      <c r="C6" s="28">
        <v>27</v>
      </c>
      <c r="D6" s="29">
        <v>15</v>
      </c>
      <c r="E6" s="29">
        <v>17</v>
      </c>
    </row>
    <row r="7" spans="1:5" x14ac:dyDescent="0.25">
      <c r="A7" s="35" t="s">
        <v>40</v>
      </c>
      <c r="B7" s="33">
        <v>28.358974358974358</v>
      </c>
      <c r="C7" s="33">
        <v>27.615384615384617</v>
      </c>
      <c r="D7" s="33">
        <v>28.121951219512194</v>
      </c>
      <c r="E7" s="33">
        <v>29.61904761904762</v>
      </c>
    </row>
    <row r="8" spans="1:5" x14ac:dyDescent="0.25">
      <c r="A8" s="35" t="s">
        <v>43</v>
      </c>
      <c r="B8" s="33">
        <v>29</v>
      </c>
      <c r="C8" s="33">
        <v>27.5</v>
      </c>
      <c r="D8" s="33">
        <v>28</v>
      </c>
      <c r="E8" s="33">
        <v>29</v>
      </c>
    </row>
    <row r="9" spans="1:5" x14ac:dyDescent="0.25">
      <c r="A9" s="35" t="s">
        <v>41</v>
      </c>
      <c r="B9" s="34">
        <v>33</v>
      </c>
      <c r="C9" s="34">
        <v>32.5</v>
      </c>
      <c r="D9" s="34">
        <v>33</v>
      </c>
      <c r="E9" s="34">
        <v>35</v>
      </c>
    </row>
    <row r="10" spans="1:5" x14ac:dyDescent="0.25">
      <c r="A10" s="35" t="s">
        <v>42</v>
      </c>
      <c r="B10" s="34">
        <v>23.7</v>
      </c>
      <c r="C10" s="34">
        <v>23.75</v>
      </c>
      <c r="D10" s="34">
        <v>23</v>
      </c>
      <c r="E10" s="34">
        <v>24</v>
      </c>
    </row>
    <row r="11" spans="1:5" x14ac:dyDescent="0.25">
      <c r="A11" s="35" t="s">
        <v>44</v>
      </c>
      <c r="B11" s="34">
        <v>35.680000000000014</v>
      </c>
      <c r="C11" s="34">
        <v>39.5</v>
      </c>
      <c r="D11" s="34">
        <v>36</v>
      </c>
      <c r="E11" s="34">
        <v>38.200000000000003</v>
      </c>
    </row>
    <row r="12" spans="1:5" x14ac:dyDescent="0.25">
      <c r="A12" s="35" t="s">
        <v>45</v>
      </c>
      <c r="B12" s="29">
        <v>31</v>
      </c>
      <c r="C12" s="29">
        <v>30</v>
      </c>
      <c r="D12" s="29">
        <v>28</v>
      </c>
      <c r="E12" s="26" t="s">
        <v>48</v>
      </c>
    </row>
    <row r="13" spans="1:5" x14ac:dyDescent="0.25">
      <c r="A13" s="35" t="s">
        <v>46</v>
      </c>
      <c r="B13" s="33">
        <v>4.8367408529166225</v>
      </c>
      <c r="C13" s="33">
        <v>5.8314795589244675</v>
      </c>
      <c r="D13" s="33">
        <v>4.1963979908441678</v>
      </c>
      <c r="E13" s="33">
        <v>4.8215784809146349</v>
      </c>
    </row>
    <row r="14" spans="1:5" x14ac:dyDescent="0.25">
      <c r="A14" s="35" t="s">
        <v>47</v>
      </c>
      <c r="B14" s="33">
        <v>0.77449838321118125</v>
      </c>
      <c r="C14" s="33">
        <v>1.1436472332335887</v>
      </c>
      <c r="D14" s="33">
        <v>0.65536726061192196</v>
      </c>
      <c r="E14" s="33">
        <v>1.0521546837124527</v>
      </c>
    </row>
  </sheetData>
  <mergeCells count="3">
    <mergeCell ref="D1:E1"/>
    <mergeCell ref="B1:C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Before</vt:lpstr>
      <vt:lpstr>After</vt:lpstr>
      <vt:lpstr>Data Analysis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ruchinraj09</dc:creator>
  <cp:lastModifiedBy>ruchinraj09</cp:lastModifiedBy>
  <dcterms:created xsi:type="dcterms:W3CDTF">2017-08-03T08:00:04Z</dcterms:created>
  <dcterms:modified xsi:type="dcterms:W3CDTF">2017-08-17T09:29:57Z</dcterms:modified>
</cp:coreProperties>
</file>