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eepak\Desktop\"/>
    </mc:Choice>
  </mc:AlternateContent>
  <xr:revisionPtr revIDLastSave="0" documentId="13_ncr:1_{5888C182-C4B7-4FF1-B8D4-B81FA4C8CF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<sst xmlns="http://schemas.openxmlformats.org/spreadsheetml/2006/main" count="270" uniqueCount="114">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</sst>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85" workbookViewId="0">
      <selection activeCell="O36" sqref="O36"/>
    </sheetView>
  </sheetViews>
  <sheetFormatPr defaultColWidth="14.44140625" defaultRowHeight="15" customHeight="1"/>
  <cols>
    <col min="1" max="2" width="8.6640625" customWidth="1"/>
    <col min="3" max="3" width="15.33203125" customWidth="1"/>
    <col min="4" max="4" width="15.21875" bestFit="1" customWidth="1"/>
    <col min="5" max="5" width="10.6640625" bestFit="1" customWidth="1"/>
    <col min="6" max="7" width="8.6640625" customWidth="1"/>
    <col min="8" max="8" width="22.88671875" bestFit="1" customWidth="1"/>
    <col min="9" max="9" width="9.21875" bestFit="1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MIN(J7:J8)</f>
        <v>35000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SUMIFS(J7:J44,H7:H44,M22,I7:I44,"North")</f>
        <v>48000</v>
      </c>
      <c r="O22" s="3">
        <f>SUMIFS(J7:J44,H7:H44,M22,I7:I44,"south")</f>
        <v>62000</v>
      </c>
      <c r="P22" s="3">
        <f>SUMIFS(J7:J44,H7:H44,M22,I7:I44,"East")</f>
        <v>0</v>
      </c>
      <c r="Q22" s="3">
        <f>SUMIFS(J7:J44,H7:H44,M22,I7:I44,"Mid West")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SUMIFS(J8:J45,H8:H45,M23,I8:I45,"North")</f>
        <v>183000</v>
      </c>
      <c r="O23" s="3">
        <f t="shared" ref="O23:O32" si="1">SUMIFS(J8:J45,H8:H45,M23,I8:I45,"south")</f>
        <v>82000</v>
      </c>
      <c r="P23" s="3">
        <f t="shared" ref="P23:P32" si="2">SUMIFS(J8:J45,H8:H45,M23,I8:I45,"East")</f>
        <v>92000</v>
      </c>
      <c r="Q23" s="3">
        <f t="shared" ref="Q23:Q32" si="3">SUMIFS(J8:J45,H8:H45,M23,I8:I45,"Mid West")</f>
        <v>45000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50000</v>
      </c>
      <c r="O24" s="3">
        <f t="shared" si="1"/>
        <v>154000</v>
      </c>
      <c r="P24" s="3">
        <f t="shared" si="2"/>
        <v>95000</v>
      </c>
      <c r="Q24" s="3">
        <f t="shared" si="3"/>
        <v>15000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22000</v>
      </c>
      <c r="O25" s="3">
        <f t="shared" si="1"/>
        <v>58000</v>
      </c>
      <c r="P25" s="3">
        <f t="shared" si="2"/>
        <v>27000</v>
      </c>
      <c r="Q25" s="3">
        <f t="shared" si="3"/>
        <v>47000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91000</v>
      </c>
      <c r="O26" s="3">
        <f t="shared" si="1"/>
        <v>87000</v>
      </c>
      <c r="P26" s="3">
        <f t="shared" si="2"/>
        <v>0</v>
      </c>
      <c r="Q26" s="3">
        <f t="shared" si="3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1"/>
        <v>37000</v>
      </c>
      <c r="P27" s="3">
        <f t="shared" si="2"/>
        <v>43000</v>
      </c>
      <c r="Q27" s="3">
        <f t="shared" si="3"/>
        <v>77000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1"/>
        <v>0</v>
      </c>
      <c r="P28" s="3">
        <f t="shared" si="2"/>
        <v>90000</v>
      </c>
      <c r="Q28" s="3">
        <f t="shared" si="3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26000</v>
      </c>
      <c r="O29" s="3">
        <f t="shared" si="1"/>
        <v>135000</v>
      </c>
      <c r="P29" s="3">
        <f t="shared" si="2"/>
        <v>81000</v>
      </c>
      <c r="Q29" s="3">
        <f t="shared" si="3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1"/>
        <v>146000</v>
      </c>
      <c r="P30" s="3">
        <f t="shared" si="2"/>
        <v>0</v>
      </c>
      <c r="Q30" s="3">
        <f t="shared" si="3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85000</v>
      </c>
      <c r="O31" s="3">
        <f t="shared" si="1"/>
        <v>19000</v>
      </c>
      <c r="P31" s="3">
        <f t="shared" si="2"/>
        <v>49000</v>
      </c>
      <c r="Q31" s="3">
        <f t="shared" si="3"/>
        <v>83000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52000</v>
      </c>
      <c r="O32" s="3">
        <f t="shared" si="1"/>
        <v>110000</v>
      </c>
      <c r="P32" s="3">
        <f t="shared" si="2"/>
        <v>0</v>
      </c>
      <c r="Q32" s="3">
        <f t="shared" si="3"/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  <ignoredErrors>
    <ignoredError sqref="N23:Q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Deepak</cp:lastModifiedBy>
  <dcterms:created xsi:type="dcterms:W3CDTF">2022-07-27T05:54:27Z</dcterms:created>
  <dcterms:modified xsi:type="dcterms:W3CDTF">2023-06-24T11:37:13Z</dcterms:modified>
</cp:coreProperties>
</file>