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alit\Desktop\Resume\Projects\Market Basket Analysis\"/>
    </mc:Choice>
  </mc:AlternateContent>
  <xr:revisionPtr revIDLastSave="0" documentId="8_{31036AD8-1A69-48CC-B474-A2BC4EC3322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y Solution " sheetId="3" r:id="rId1"/>
    <sheet name="Solved" sheetId="1" r:id="rId2"/>
    <sheet name="T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6" i="3" l="1"/>
  <c r="AD52" i="3"/>
  <c r="AD48" i="3"/>
  <c r="AD44" i="3"/>
  <c r="AD40" i="3"/>
  <c r="AD36" i="3"/>
  <c r="AJ30" i="3"/>
  <c r="AD28" i="3"/>
  <c r="AD24" i="3"/>
  <c r="AD20" i="3"/>
  <c r="AD16" i="3"/>
  <c r="AD12" i="3"/>
  <c r="AD8" i="3"/>
  <c r="AL2" i="3"/>
  <c r="AJ2" i="2"/>
  <c r="AB16" i="2"/>
  <c r="AB28" i="2"/>
  <c r="AB24" i="2"/>
  <c r="AB20" i="2"/>
  <c r="AB12" i="2"/>
  <c r="AB8" i="2"/>
  <c r="W2" i="1"/>
  <c r="O28" i="1"/>
  <c r="O24" i="1"/>
  <c r="O20" i="1"/>
  <c r="O16" i="1"/>
  <c r="O12" i="1"/>
  <c r="O8" i="1"/>
</calcChain>
</file>

<file path=xl/sharedStrings.xml><?xml version="1.0" encoding="utf-8"?>
<sst xmlns="http://schemas.openxmlformats.org/spreadsheetml/2006/main" count="456" uniqueCount="103">
  <si>
    <t>Customers</t>
  </si>
  <si>
    <t xml:space="preserve">Product </t>
  </si>
  <si>
    <t>1,2,5</t>
  </si>
  <si>
    <t>2,3,4,5</t>
  </si>
  <si>
    <t>1,4,5</t>
  </si>
  <si>
    <t>3,5</t>
  </si>
  <si>
    <t>1,3,5</t>
  </si>
  <si>
    <t>2,3</t>
  </si>
  <si>
    <t xml:space="preserve">C1 </t>
  </si>
  <si>
    <t xml:space="preserve">F1 </t>
  </si>
  <si>
    <t>Support</t>
  </si>
  <si>
    <t>Association Problem</t>
  </si>
  <si>
    <t>1,2</t>
  </si>
  <si>
    <t>1,3</t>
  </si>
  <si>
    <t>1,5</t>
  </si>
  <si>
    <t>2,5</t>
  </si>
  <si>
    <t>C2</t>
  </si>
  <si>
    <t>F2</t>
  </si>
  <si>
    <t>C3</t>
  </si>
  <si>
    <t>1,2,3</t>
  </si>
  <si>
    <t>2,3,5</t>
  </si>
  <si>
    <t>(1,2),(1,3),(2,3)</t>
  </si>
  <si>
    <t>(1,2),(1,5),(2,5)</t>
  </si>
  <si>
    <t>(1,3),(1,5),(3,5)</t>
  </si>
  <si>
    <t>(2,3),(2,5),(3,5)</t>
  </si>
  <si>
    <r>
      <rPr>
        <sz val="11"/>
        <color rgb="FFFF0000"/>
        <rFont val="Calibri"/>
        <family val="2"/>
        <scheme val="minor"/>
      </rPr>
      <t>(1,2)</t>
    </r>
    <r>
      <rPr>
        <sz val="11"/>
        <color theme="1"/>
        <rFont val="Calibri"/>
        <family val="2"/>
        <scheme val="minor"/>
      </rPr>
      <t>,(1,5),(2,5)</t>
    </r>
  </si>
  <si>
    <r>
      <rPr>
        <sz val="11"/>
        <color rgb="FFFF0000"/>
        <rFont val="Calibri"/>
        <family val="2"/>
        <scheme val="minor"/>
      </rPr>
      <t>(1,3)</t>
    </r>
    <r>
      <rPr>
        <sz val="11"/>
        <color theme="1"/>
        <rFont val="Calibri"/>
        <family val="2"/>
        <scheme val="minor"/>
      </rPr>
      <t>,(1,5),(3,5)</t>
    </r>
  </si>
  <si>
    <t>NO</t>
  </si>
  <si>
    <t>Yes</t>
  </si>
  <si>
    <t xml:space="preserve">2,3,5 </t>
  </si>
  <si>
    <t>= 6 subsets are possible</t>
  </si>
  <si>
    <t>-</t>
  </si>
  <si>
    <t>Confidence =</t>
  </si>
  <si>
    <t>Support(2,3,5) / Support of (2,3)</t>
  </si>
  <si>
    <t>Support(2,3,5) / Support of (2,5)</t>
  </si>
  <si>
    <t>Support(2,3,5) / Support of (3,5)</t>
  </si>
  <si>
    <t>Support(2,3,5) / Support of (2)</t>
  </si>
  <si>
    <t>Support(2,3,5) / Support of (3)</t>
  </si>
  <si>
    <t>Support(2,3,5) / Support of (5)</t>
  </si>
  <si>
    <t>Conclusion</t>
  </si>
  <si>
    <t>If Product 2&amp;3 bought, then, 50% chance that Product 5 will also be bought</t>
  </si>
  <si>
    <t>If Product 2&amp;5 bought, then, 50% chance that Product 3 will also be bought</t>
  </si>
  <si>
    <t>F3</t>
  </si>
  <si>
    <t>Rule 1.</t>
  </si>
  <si>
    <t>Rule 2.</t>
  </si>
  <si>
    <t>Rule 3.</t>
  </si>
  <si>
    <t>Rule 4.</t>
  </si>
  <si>
    <t>Rule 5.</t>
  </si>
  <si>
    <t>Rule 6.</t>
  </si>
  <si>
    <t>Max confidence + Min Confidence/2</t>
  </si>
  <si>
    <t>Product</t>
  </si>
  <si>
    <t>1,5,6</t>
  </si>
  <si>
    <t>1,3,6</t>
  </si>
  <si>
    <t>1,2,4</t>
  </si>
  <si>
    <t>C1</t>
  </si>
  <si>
    <t>F1</t>
  </si>
  <si>
    <t>1,4</t>
  </si>
  <si>
    <t>2,4</t>
  </si>
  <si>
    <t>3,4</t>
  </si>
  <si>
    <t>4,5</t>
  </si>
  <si>
    <t>1,3,4</t>
  </si>
  <si>
    <t>2,3,4</t>
  </si>
  <si>
    <t>2,4,5</t>
  </si>
  <si>
    <t>3,4,5</t>
  </si>
  <si>
    <t>(1,2),(1,4),(2,4)</t>
  </si>
  <si>
    <t>(1,4),(1,5),(4,5)</t>
  </si>
  <si>
    <t>(2,4),(2,5),(4,5)</t>
  </si>
  <si>
    <r>
      <t>(1,3),(1,4),</t>
    </r>
    <r>
      <rPr>
        <b/>
        <sz val="11"/>
        <color rgb="FFFF0000"/>
        <rFont val="Calibri"/>
        <family val="2"/>
        <scheme val="minor"/>
      </rPr>
      <t>(3,4)</t>
    </r>
  </si>
  <si>
    <r>
      <t>(2,3),(2,4),</t>
    </r>
    <r>
      <rPr>
        <b/>
        <sz val="11"/>
        <color rgb="FFFF0000"/>
        <rFont val="Calibri"/>
        <family val="2"/>
        <scheme val="minor"/>
      </rPr>
      <t>(3,4)</t>
    </r>
  </si>
  <si>
    <r>
      <rPr>
        <b/>
        <sz val="11"/>
        <color rgb="FFFF0000"/>
        <rFont val="Calibri"/>
        <family val="2"/>
        <scheme val="minor"/>
      </rPr>
      <t>(3,4)</t>
    </r>
    <r>
      <rPr>
        <sz val="11"/>
        <color theme="1"/>
        <rFont val="Calibri"/>
        <family val="2"/>
        <scheme val="minor"/>
      </rPr>
      <t>,(3,5),(4,5)</t>
    </r>
  </si>
  <si>
    <t>C4</t>
  </si>
  <si>
    <t>F4</t>
  </si>
  <si>
    <t>1,2,3,4</t>
  </si>
  <si>
    <t>1,2,3,5</t>
  </si>
  <si>
    <t>1,3,4,5</t>
  </si>
  <si>
    <t>(1,3,4),(1,4,5),(3,4,5)</t>
  </si>
  <si>
    <t>(2,3,4),(2,4,5),(3,4,5)</t>
  </si>
  <si>
    <r>
      <rPr>
        <b/>
        <sz val="11"/>
        <color rgb="FFFF0000"/>
        <rFont val="Calibri"/>
        <family val="2"/>
        <scheme val="minor"/>
      </rPr>
      <t>(1,2,3)</t>
    </r>
    <r>
      <rPr>
        <sz val="11"/>
        <color theme="1"/>
        <rFont val="Calibri"/>
        <family val="2"/>
        <scheme val="minor"/>
      </rPr>
      <t>,(1,3,4),(2,3,4)</t>
    </r>
  </si>
  <si>
    <r>
      <rPr>
        <b/>
        <sz val="11"/>
        <color rgb="FFFF0000"/>
        <rFont val="Calibri"/>
        <family val="2"/>
        <scheme val="minor"/>
      </rPr>
      <t>(1,2,3)</t>
    </r>
    <r>
      <rPr>
        <sz val="11"/>
        <color theme="1"/>
        <rFont val="Calibri"/>
        <family val="2"/>
        <scheme val="minor"/>
      </rPr>
      <t>,(1,3,5),(2,3,5)</t>
    </r>
  </si>
  <si>
    <t>Support(1,4,5) / Support of (1,4)</t>
  </si>
  <si>
    <t>Support(1,4,5) / Support of (1,5)</t>
  </si>
  <si>
    <t>Support(1,4,5) / Support of (4,5)</t>
  </si>
  <si>
    <t>Support(1,4,5) / Support of (1)</t>
  </si>
  <si>
    <t>Support(1,4,5) / Support of (4)</t>
  </si>
  <si>
    <t>Support(1,4,5) / Support of (5)</t>
  </si>
  <si>
    <t>If Product 1,4 bought, then, 50% chance that Product 5 will also be bought</t>
  </si>
  <si>
    <t>If Product 4&amp;5 bought, then, 50% chance that Product 1 will also be bought</t>
  </si>
  <si>
    <t>If Product 4 bought, then, 33.33% chance that Product 1&amp;5 will also be bought</t>
  </si>
  <si>
    <t>1st Combination</t>
  </si>
  <si>
    <t>2nd Combination</t>
  </si>
  <si>
    <t>Support(3,4,5) / Support of (3,4)</t>
  </si>
  <si>
    <t>Support(3,4,5) / Support of (3,5)</t>
  </si>
  <si>
    <t>Support(3,4,5) / Support of (4,5)</t>
  </si>
  <si>
    <t>Support(3,4,5) / Support of (3)</t>
  </si>
  <si>
    <t>Support(3,4,5) / Support of (4)</t>
  </si>
  <si>
    <t>Support(3,4,5) / Support of (5)</t>
  </si>
  <si>
    <t>If Product 3,4 bought, then, 100% chance that Product 5 will also be bought</t>
  </si>
  <si>
    <t>For reference</t>
  </si>
  <si>
    <t>124   145   125  245</t>
  </si>
  <si>
    <t>YES</t>
  </si>
  <si>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 xml:space="preserve">  125   235   135</t>
    </r>
  </si>
  <si>
    <t>134 135 345 145</t>
  </si>
  <si>
    <t>234  325 345 245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</si>
</sst>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9" fontId="0" fillId="3" borderId="0" xfId="1" applyFont="1" applyFill="1"/>
    <xf numFmtId="10" fontId="0" fillId="4" borderId="0" xfId="1" applyNumberFormat="1" applyFont="1" applyFill="1"/>
    <xf numFmtId="9" fontId="0" fillId="4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7" xfId="0" applyBorder="1"/>
    <xf numFmtId="0" fontId="3" fillId="2" borderId="2" xfId="0" applyFont="1" applyFill="1" applyBorder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9" fontId="6" fillId="5" borderId="0" xfId="1" applyFont="1" applyFill="1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2" borderId="3" xfId="0" applyFont="1" applyFill="1" applyBorder="1"/>
    <xf numFmtId="0" fontId="3" fillId="2" borderId="4" xfId="0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79B8-B924-4132-B807-5F260F80A033}">
  <dimension ref="A1:AL56"/>
  <sheetViews>
    <sheetView topLeftCell="U1" zoomScaleNormal="100" workbookViewId="0">
      <selection activeCell="AA6" sqref="AA6"/>
    </sheetView>
  </sheetViews>
  <sheetFormatPr defaultRowHeight="14.4" x14ac:dyDescent="0.3"/>
  <cols>
    <col min="1" max="1" width="9.88671875" bestFit="1" customWidth="1"/>
    <col min="2" max="2" width="7.6640625" bestFit="1" customWidth="1"/>
    <col min="16" max="16" width="15.44140625" customWidth="1"/>
    <col min="22" max="22" width="18.5546875" bestFit="1" customWidth="1"/>
    <col min="28" max="28" width="15.77734375" bestFit="1" customWidth="1"/>
    <col min="29" max="29" width="12.21875" bestFit="1" customWidth="1"/>
  </cols>
  <sheetData>
    <row r="1" spans="1:38" s="2" customFormat="1" ht="15" thickBot="1" x14ac:dyDescent="0.35">
      <c r="A1" s="3" t="s">
        <v>0</v>
      </c>
      <c r="B1" s="3" t="s">
        <v>50</v>
      </c>
      <c r="D1" s="2" t="s">
        <v>54</v>
      </c>
      <c r="G1" s="2" t="s">
        <v>55</v>
      </c>
      <c r="J1" s="2" t="s">
        <v>16</v>
      </c>
      <c r="M1" s="2" t="s">
        <v>17</v>
      </c>
      <c r="P1" s="2" t="s">
        <v>18</v>
      </c>
      <c r="S1" s="2" t="s">
        <v>42</v>
      </c>
      <c r="V1" s="2" t="s">
        <v>70</v>
      </c>
      <c r="Y1" s="2" t="s">
        <v>71</v>
      </c>
    </row>
    <row r="2" spans="1:38" ht="15" thickBot="1" x14ac:dyDescent="0.35">
      <c r="A2" s="10">
        <v>1</v>
      </c>
      <c r="B2" s="1" t="s">
        <v>2</v>
      </c>
      <c r="D2" s="3" t="s">
        <v>1</v>
      </c>
      <c r="E2" s="3" t="s">
        <v>10</v>
      </c>
      <c r="G2" s="3" t="s">
        <v>1</v>
      </c>
      <c r="H2" s="3" t="s">
        <v>10</v>
      </c>
      <c r="J2" s="3" t="s">
        <v>1</v>
      </c>
      <c r="K2" s="3" t="s">
        <v>10</v>
      </c>
      <c r="M2" s="3" t="s">
        <v>1</v>
      </c>
      <c r="N2" s="3" t="s">
        <v>10</v>
      </c>
      <c r="P2" s="3" t="s">
        <v>1</v>
      </c>
      <c r="Q2" s="3" t="s">
        <v>10</v>
      </c>
      <c r="S2" s="3" t="s">
        <v>1</v>
      </c>
      <c r="T2" s="3" t="s">
        <v>10</v>
      </c>
      <c r="V2" s="3" t="s">
        <v>1</v>
      </c>
      <c r="W2" s="3" t="s">
        <v>10</v>
      </c>
      <c r="Y2" s="3" t="s">
        <v>1</v>
      </c>
      <c r="Z2" s="3" t="s">
        <v>10</v>
      </c>
      <c r="AB2" s="12" t="s">
        <v>88</v>
      </c>
      <c r="AC2" s="11" t="s">
        <v>4</v>
      </c>
      <c r="AD2" t="s">
        <v>30</v>
      </c>
      <c r="AH2" s="20" t="s">
        <v>49</v>
      </c>
      <c r="AI2" s="20"/>
      <c r="AJ2" s="20"/>
      <c r="AK2" s="20"/>
      <c r="AL2">
        <f>(50+14)/2</f>
        <v>32</v>
      </c>
    </row>
    <row r="3" spans="1:38" x14ac:dyDescent="0.3">
      <c r="A3" s="10">
        <v>2</v>
      </c>
      <c r="B3" s="1" t="s">
        <v>3</v>
      </c>
      <c r="D3" s="1">
        <v>1</v>
      </c>
      <c r="E3" s="1">
        <v>6</v>
      </c>
      <c r="G3" s="1">
        <v>1</v>
      </c>
      <c r="H3" s="1">
        <v>6</v>
      </c>
      <c r="J3" s="1" t="s">
        <v>12</v>
      </c>
      <c r="K3" s="1">
        <v>2</v>
      </c>
      <c r="M3" s="1" t="s">
        <v>12</v>
      </c>
      <c r="N3" s="1">
        <v>2</v>
      </c>
      <c r="P3" s="1" t="s">
        <v>19</v>
      </c>
      <c r="Q3" s="17" t="s">
        <v>28</v>
      </c>
      <c r="S3" s="1"/>
      <c r="T3" s="1"/>
      <c r="V3" s="1" t="s">
        <v>72</v>
      </c>
      <c r="W3" s="18" t="s">
        <v>27</v>
      </c>
      <c r="Y3" s="1" t="s">
        <v>60</v>
      </c>
      <c r="Z3" s="4">
        <v>0</v>
      </c>
    </row>
    <row r="4" spans="1:38" x14ac:dyDescent="0.3">
      <c r="A4" s="10">
        <v>3</v>
      </c>
      <c r="B4" s="1" t="s">
        <v>4</v>
      </c>
      <c r="D4" s="1">
        <v>2</v>
      </c>
      <c r="E4" s="1">
        <v>5</v>
      </c>
      <c r="G4" s="1">
        <v>2</v>
      </c>
      <c r="H4" s="1">
        <v>5</v>
      </c>
      <c r="J4" s="1" t="s">
        <v>13</v>
      </c>
      <c r="K4" s="1">
        <v>2</v>
      </c>
      <c r="M4" s="1" t="s">
        <v>13</v>
      </c>
      <c r="N4" s="1">
        <v>2</v>
      </c>
      <c r="P4" s="1" t="s">
        <v>21</v>
      </c>
      <c r="Q4" s="17"/>
      <c r="S4" s="1"/>
      <c r="T4" s="1"/>
      <c r="V4" s="1" t="s">
        <v>77</v>
      </c>
      <c r="W4" s="19"/>
      <c r="Y4" s="1" t="s">
        <v>4</v>
      </c>
      <c r="Z4" s="1">
        <v>1</v>
      </c>
      <c r="AC4" s="8" t="s">
        <v>56</v>
      </c>
      <c r="AD4" s="8" t="s">
        <v>14</v>
      </c>
      <c r="AE4" s="8" t="s">
        <v>59</v>
      </c>
      <c r="AF4" s="8">
        <v>1</v>
      </c>
      <c r="AG4" s="8">
        <v>4</v>
      </c>
      <c r="AH4" s="8">
        <v>5</v>
      </c>
    </row>
    <row r="5" spans="1:38" x14ac:dyDescent="0.3">
      <c r="A5" s="10">
        <v>4</v>
      </c>
      <c r="B5" s="1" t="s">
        <v>5</v>
      </c>
      <c r="D5" s="1">
        <v>3</v>
      </c>
      <c r="E5" s="1">
        <v>6</v>
      </c>
      <c r="G5" s="1">
        <v>3</v>
      </c>
      <c r="H5" s="1">
        <v>6</v>
      </c>
      <c r="J5" s="1" t="s">
        <v>56</v>
      </c>
      <c r="K5" s="1">
        <v>2</v>
      </c>
      <c r="M5" s="1" t="s">
        <v>56</v>
      </c>
      <c r="N5" s="1">
        <v>2</v>
      </c>
      <c r="P5" s="1" t="s">
        <v>53</v>
      </c>
      <c r="Q5" s="17" t="s">
        <v>28</v>
      </c>
      <c r="S5" s="1"/>
      <c r="T5" s="1"/>
      <c r="V5" s="1" t="s">
        <v>73</v>
      </c>
      <c r="W5" s="18" t="s">
        <v>27</v>
      </c>
      <c r="Y5" s="1" t="s">
        <v>63</v>
      </c>
      <c r="Z5" s="1">
        <v>1</v>
      </c>
    </row>
    <row r="6" spans="1:38" x14ac:dyDescent="0.3">
      <c r="A6" s="10">
        <v>5</v>
      </c>
      <c r="B6" s="1" t="s">
        <v>6</v>
      </c>
      <c r="D6" s="1">
        <v>4</v>
      </c>
      <c r="E6" s="1">
        <v>3</v>
      </c>
      <c r="G6" s="1">
        <v>4</v>
      </c>
      <c r="H6" s="1">
        <v>3</v>
      </c>
      <c r="J6" s="1" t="s">
        <v>14</v>
      </c>
      <c r="K6" s="1">
        <v>4</v>
      </c>
      <c r="M6" s="1" t="s">
        <v>14</v>
      </c>
      <c r="N6" s="1">
        <v>4</v>
      </c>
      <c r="P6" s="1" t="s">
        <v>64</v>
      </c>
      <c r="Q6" s="17"/>
      <c r="S6" s="1"/>
      <c r="T6" s="1"/>
      <c r="V6" s="1" t="s">
        <v>78</v>
      </c>
      <c r="W6" s="19"/>
      <c r="Y6" s="1" t="s">
        <v>61</v>
      </c>
      <c r="Z6" s="1">
        <v>1</v>
      </c>
      <c r="AB6" s="9" t="s">
        <v>43</v>
      </c>
      <c r="AC6" t="s">
        <v>56</v>
      </c>
      <c r="AD6" t="s">
        <v>31</v>
      </c>
      <c r="AE6">
        <v>5</v>
      </c>
      <c r="AH6" s="2" t="s">
        <v>39</v>
      </c>
    </row>
    <row r="7" spans="1:38" x14ac:dyDescent="0.3">
      <c r="A7" s="10">
        <v>6</v>
      </c>
      <c r="B7" s="1" t="s">
        <v>7</v>
      </c>
      <c r="D7" s="1">
        <v>5</v>
      </c>
      <c r="E7" s="1">
        <v>7</v>
      </c>
      <c r="G7" s="1">
        <v>5</v>
      </c>
      <c r="H7" s="1">
        <v>7</v>
      </c>
      <c r="J7" s="1" t="s">
        <v>7</v>
      </c>
      <c r="K7" s="1">
        <v>3</v>
      </c>
      <c r="M7" s="1" t="s">
        <v>7</v>
      </c>
      <c r="N7" s="1">
        <v>3</v>
      </c>
      <c r="P7" s="1" t="s">
        <v>2</v>
      </c>
      <c r="Q7" s="17" t="s">
        <v>28</v>
      </c>
      <c r="S7" s="1"/>
      <c r="T7" s="1"/>
      <c r="V7" s="1" t="s">
        <v>74</v>
      </c>
      <c r="W7" s="17" t="s">
        <v>28</v>
      </c>
      <c r="Y7" s="1" t="s">
        <v>62</v>
      </c>
      <c r="Z7" s="1">
        <v>1</v>
      </c>
      <c r="AC7" t="s">
        <v>32</v>
      </c>
      <c r="AD7" t="s">
        <v>79</v>
      </c>
      <c r="AH7" t="s">
        <v>85</v>
      </c>
    </row>
    <row r="8" spans="1:38" x14ac:dyDescent="0.3">
      <c r="A8" s="10">
        <v>7</v>
      </c>
      <c r="B8" s="1" t="s">
        <v>20</v>
      </c>
      <c r="D8" s="1">
        <v>6</v>
      </c>
      <c r="E8" s="4">
        <v>2</v>
      </c>
      <c r="J8" s="1" t="s">
        <v>57</v>
      </c>
      <c r="K8" s="1">
        <v>2</v>
      </c>
      <c r="M8" s="1" t="s">
        <v>57</v>
      </c>
      <c r="N8" s="1">
        <v>2</v>
      </c>
      <c r="P8" s="1" t="s">
        <v>22</v>
      </c>
      <c r="Q8" s="17"/>
      <c r="S8" s="1"/>
      <c r="T8" s="1"/>
      <c r="V8" s="1" t="s">
        <v>75</v>
      </c>
      <c r="W8" s="17"/>
      <c r="AD8" s="5">
        <f>1/2</f>
        <v>0.5</v>
      </c>
    </row>
    <row r="9" spans="1:38" x14ac:dyDescent="0.3">
      <c r="A9" s="10">
        <v>8</v>
      </c>
      <c r="B9" s="1" t="s">
        <v>51</v>
      </c>
      <c r="J9" s="1" t="s">
        <v>15</v>
      </c>
      <c r="K9" s="1">
        <v>3</v>
      </c>
      <c r="M9" s="1" t="s">
        <v>15</v>
      </c>
      <c r="N9" s="1">
        <v>3</v>
      </c>
      <c r="P9" s="1" t="s">
        <v>60</v>
      </c>
      <c r="Q9" s="18" t="s">
        <v>27</v>
      </c>
      <c r="S9" s="1"/>
      <c r="T9" s="1"/>
      <c r="V9" s="1" t="s">
        <v>3</v>
      </c>
      <c r="W9" s="17" t="s">
        <v>28</v>
      </c>
    </row>
    <row r="10" spans="1:38" x14ac:dyDescent="0.3">
      <c r="A10" s="10">
        <v>9</v>
      </c>
      <c r="B10" s="1" t="s">
        <v>52</v>
      </c>
      <c r="J10" s="1" t="s">
        <v>58</v>
      </c>
      <c r="K10" s="4">
        <v>1</v>
      </c>
      <c r="M10" s="1" t="s">
        <v>5</v>
      </c>
      <c r="N10" s="1">
        <v>4</v>
      </c>
      <c r="P10" s="1" t="s">
        <v>67</v>
      </c>
      <c r="Q10" s="19"/>
      <c r="S10" s="1"/>
      <c r="T10" s="1"/>
      <c r="V10" s="1" t="s">
        <v>76</v>
      </c>
      <c r="W10" s="17"/>
      <c r="AB10" t="s">
        <v>44</v>
      </c>
      <c r="AC10" s="8" t="s">
        <v>14</v>
      </c>
      <c r="AD10" t="s">
        <v>31</v>
      </c>
      <c r="AE10">
        <v>4</v>
      </c>
    </row>
    <row r="11" spans="1:38" x14ac:dyDescent="0.3">
      <c r="A11" s="10">
        <v>10</v>
      </c>
      <c r="B11" s="1" t="s">
        <v>53</v>
      </c>
      <c r="J11" s="1" t="s">
        <v>5</v>
      </c>
      <c r="K11" s="1">
        <v>4</v>
      </c>
      <c r="M11" s="1" t="s">
        <v>59</v>
      </c>
      <c r="N11" s="1">
        <v>2</v>
      </c>
      <c r="P11" s="1" t="s">
        <v>6</v>
      </c>
      <c r="Q11" s="17" t="s">
        <v>28</v>
      </c>
      <c r="S11" s="1"/>
      <c r="T11" s="1"/>
      <c r="AC11" t="s">
        <v>32</v>
      </c>
      <c r="AD11" t="s">
        <v>80</v>
      </c>
    </row>
    <row r="12" spans="1:38" x14ac:dyDescent="0.3">
      <c r="J12" s="1" t="s">
        <v>59</v>
      </c>
      <c r="K12" s="1">
        <v>2</v>
      </c>
      <c r="P12" s="1" t="s">
        <v>23</v>
      </c>
      <c r="Q12" s="17"/>
      <c r="S12" s="1" t="s">
        <v>19</v>
      </c>
      <c r="T12" s="4">
        <v>0</v>
      </c>
      <c r="Y12" s="2" t="s">
        <v>97</v>
      </c>
      <c r="AD12" s="7">
        <f>1/4</f>
        <v>0.25</v>
      </c>
    </row>
    <row r="13" spans="1:38" x14ac:dyDescent="0.3">
      <c r="P13" s="1" t="s">
        <v>4</v>
      </c>
      <c r="Q13" s="17" t="s">
        <v>28</v>
      </c>
      <c r="S13" s="1" t="s">
        <v>53</v>
      </c>
      <c r="T13" s="1">
        <v>1</v>
      </c>
      <c r="Y13" s="3" t="s">
        <v>1</v>
      </c>
      <c r="Z13" s="3" t="s">
        <v>10</v>
      </c>
    </row>
    <row r="14" spans="1:38" x14ac:dyDescent="0.3">
      <c r="P14" s="1" t="s">
        <v>65</v>
      </c>
      <c r="Q14" s="17"/>
      <c r="S14" s="1" t="s">
        <v>2</v>
      </c>
      <c r="T14" s="1">
        <v>1</v>
      </c>
      <c r="Y14" s="1">
        <v>1</v>
      </c>
      <c r="Z14" s="1">
        <v>6</v>
      </c>
      <c r="AB14" t="s">
        <v>45</v>
      </c>
      <c r="AC14" s="8" t="s">
        <v>59</v>
      </c>
      <c r="AD14" t="s">
        <v>31</v>
      </c>
      <c r="AE14">
        <v>1</v>
      </c>
      <c r="AH14" s="2" t="s">
        <v>39</v>
      </c>
    </row>
    <row r="15" spans="1:38" x14ac:dyDescent="0.3">
      <c r="P15" s="1" t="s">
        <v>61</v>
      </c>
      <c r="Q15" s="18" t="s">
        <v>27</v>
      </c>
      <c r="S15" s="1" t="s">
        <v>6</v>
      </c>
      <c r="T15" s="1">
        <v>1</v>
      </c>
      <c r="Y15" s="1">
        <v>2</v>
      </c>
      <c r="Z15" s="1">
        <v>5</v>
      </c>
      <c r="AC15" t="s">
        <v>32</v>
      </c>
      <c r="AD15" t="s">
        <v>81</v>
      </c>
      <c r="AH15" t="s">
        <v>86</v>
      </c>
    </row>
    <row r="16" spans="1:38" x14ac:dyDescent="0.3">
      <c r="P16" s="1" t="s">
        <v>68</v>
      </c>
      <c r="Q16" s="19"/>
      <c r="S16" s="1" t="s">
        <v>4</v>
      </c>
      <c r="T16" s="1">
        <v>1</v>
      </c>
      <c r="Y16" s="1">
        <v>3</v>
      </c>
      <c r="Z16" s="1">
        <v>6</v>
      </c>
      <c r="AD16" s="5">
        <f>1/2</f>
        <v>0.5</v>
      </c>
    </row>
    <row r="17" spans="16:36" x14ac:dyDescent="0.3">
      <c r="P17" s="1" t="s">
        <v>20</v>
      </c>
      <c r="Q17" s="17" t="s">
        <v>28</v>
      </c>
      <c r="S17" s="1" t="s">
        <v>20</v>
      </c>
      <c r="T17" s="1">
        <v>2</v>
      </c>
      <c r="Y17" s="1">
        <v>4</v>
      </c>
      <c r="Z17" s="1">
        <v>3</v>
      </c>
    </row>
    <row r="18" spans="16:36" x14ac:dyDescent="0.3">
      <c r="P18" s="1" t="s">
        <v>24</v>
      </c>
      <c r="Q18" s="17"/>
      <c r="S18" s="1" t="s">
        <v>62</v>
      </c>
      <c r="T18" s="1">
        <v>1</v>
      </c>
      <c r="Y18" s="1">
        <v>5</v>
      </c>
      <c r="Z18" s="1">
        <v>7</v>
      </c>
      <c r="AB18" t="s">
        <v>46</v>
      </c>
      <c r="AC18" s="8">
        <v>1</v>
      </c>
      <c r="AD18" t="s">
        <v>31</v>
      </c>
      <c r="AE18" s="8" t="s">
        <v>59</v>
      </c>
    </row>
    <row r="19" spans="16:36" x14ac:dyDescent="0.3">
      <c r="P19" s="1" t="s">
        <v>62</v>
      </c>
      <c r="Q19" s="17" t="s">
        <v>28</v>
      </c>
      <c r="AC19" t="s">
        <v>32</v>
      </c>
      <c r="AD19" t="s">
        <v>82</v>
      </c>
    </row>
    <row r="20" spans="16:36" x14ac:dyDescent="0.3">
      <c r="P20" s="1" t="s">
        <v>66</v>
      </c>
      <c r="Q20" s="17"/>
      <c r="AD20" s="7">
        <f>1/6</f>
        <v>0.16666666666666666</v>
      </c>
    </row>
    <row r="21" spans="16:36" x14ac:dyDescent="0.3">
      <c r="P21" s="1" t="s">
        <v>63</v>
      </c>
      <c r="Q21" s="18" t="s">
        <v>27</v>
      </c>
    </row>
    <row r="22" spans="16:36" x14ac:dyDescent="0.3">
      <c r="P22" s="1" t="s">
        <v>69</v>
      </c>
      <c r="Q22" s="19"/>
      <c r="AB22" t="s">
        <v>47</v>
      </c>
      <c r="AC22">
        <v>4</v>
      </c>
      <c r="AD22" t="s">
        <v>31</v>
      </c>
      <c r="AE22" t="s">
        <v>14</v>
      </c>
      <c r="AH22" s="2" t="s">
        <v>39</v>
      </c>
    </row>
    <row r="23" spans="16:36" x14ac:dyDescent="0.3">
      <c r="AC23" t="s">
        <v>32</v>
      </c>
      <c r="AD23" t="s">
        <v>83</v>
      </c>
      <c r="AH23" t="s">
        <v>87</v>
      </c>
    </row>
    <row r="24" spans="16:36" x14ac:dyDescent="0.3">
      <c r="AD24" s="5">
        <f>1/3</f>
        <v>0.33333333333333331</v>
      </c>
    </row>
    <row r="26" spans="16:36" x14ac:dyDescent="0.3">
      <c r="AB26" t="s">
        <v>48</v>
      </c>
      <c r="AC26">
        <v>5</v>
      </c>
      <c r="AD26" t="s">
        <v>31</v>
      </c>
      <c r="AE26" t="s">
        <v>56</v>
      </c>
    </row>
    <row r="27" spans="16:36" x14ac:dyDescent="0.3">
      <c r="AC27" t="s">
        <v>32</v>
      </c>
      <c r="AD27" t="s">
        <v>84</v>
      </c>
    </row>
    <row r="28" spans="16:36" x14ac:dyDescent="0.3">
      <c r="AD28" s="7">
        <f>1/7</f>
        <v>0.14285714285714285</v>
      </c>
    </row>
    <row r="29" spans="16:36" ht="15" thickBot="1" x14ac:dyDescent="0.35"/>
    <row r="30" spans="16:36" ht="15" thickBot="1" x14ac:dyDescent="0.35">
      <c r="AB30" s="12" t="s">
        <v>89</v>
      </c>
      <c r="AC30" s="11" t="s">
        <v>63</v>
      </c>
      <c r="AF30" s="20" t="s">
        <v>49</v>
      </c>
      <c r="AG30" s="20"/>
      <c r="AH30" s="20"/>
      <c r="AI30" s="20"/>
      <c r="AJ30">
        <f>(100+14)/2</f>
        <v>57</v>
      </c>
    </row>
    <row r="31" spans="16:36" x14ac:dyDescent="0.3">
      <c r="X31" s="2" t="s">
        <v>97</v>
      </c>
    </row>
    <row r="32" spans="16:36" x14ac:dyDescent="0.3">
      <c r="AC32" s="8" t="s">
        <v>58</v>
      </c>
      <c r="AD32" s="8" t="s">
        <v>5</v>
      </c>
      <c r="AE32" s="8" t="s">
        <v>59</v>
      </c>
      <c r="AF32" s="8">
        <v>3</v>
      </c>
      <c r="AG32" s="8">
        <v>4</v>
      </c>
      <c r="AH32" s="8">
        <v>5</v>
      </c>
    </row>
    <row r="33" spans="24:34" x14ac:dyDescent="0.3">
      <c r="X33" s="3" t="s">
        <v>1</v>
      </c>
      <c r="Y33" s="3" t="s">
        <v>10</v>
      </c>
    </row>
    <row r="34" spans="24:34" x14ac:dyDescent="0.3">
      <c r="X34" s="1" t="s">
        <v>12</v>
      </c>
      <c r="Y34" s="1">
        <v>2</v>
      </c>
      <c r="AB34" s="9" t="s">
        <v>43</v>
      </c>
      <c r="AC34" s="8" t="s">
        <v>58</v>
      </c>
      <c r="AD34" t="s">
        <v>31</v>
      </c>
      <c r="AE34">
        <v>5</v>
      </c>
      <c r="AH34" s="2" t="s">
        <v>39</v>
      </c>
    </row>
    <row r="35" spans="24:34" x14ac:dyDescent="0.3">
      <c r="X35" s="1" t="s">
        <v>13</v>
      </c>
      <c r="Y35" s="1">
        <v>2</v>
      </c>
      <c r="AC35" t="s">
        <v>32</v>
      </c>
      <c r="AD35" t="s">
        <v>90</v>
      </c>
      <c r="AH35" t="s">
        <v>96</v>
      </c>
    </row>
    <row r="36" spans="24:34" x14ac:dyDescent="0.3">
      <c r="X36" s="1" t="s">
        <v>56</v>
      </c>
      <c r="Y36" s="1">
        <v>2</v>
      </c>
      <c r="AD36" s="5">
        <f>1/1</f>
        <v>1</v>
      </c>
    </row>
    <row r="37" spans="24:34" x14ac:dyDescent="0.3">
      <c r="X37" s="1" t="s">
        <v>14</v>
      </c>
      <c r="Y37" s="1">
        <v>4</v>
      </c>
    </row>
    <row r="38" spans="24:34" x14ac:dyDescent="0.3">
      <c r="X38" s="1" t="s">
        <v>7</v>
      </c>
      <c r="Y38" s="1">
        <v>3</v>
      </c>
      <c r="AB38" t="s">
        <v>44</v>
      </c>
      <c r="AC38" s="8" t="s">
        <v>5</v>
      </c>
      <c r="AD38" t="s">
        <v>31</v>
      </c>
      <c r="AE38">
        <v>4</v>
      </c>
    </row>
    <row r="39" spans="24:34" x14ac:dyDescent="0.3">
      <c r="X39" s="1" t="s">
        <v>57</v>
      </c>
      <c r="Y39" s="1">
        <v>2</v>
      </c>
      <c r="AC39" t="s">
        <v>32</v>
      </c>
      <c r="AD39" t="s">
        <v>91</v>
      </c>
    </row>
    <row r="40" spans="24:34" x14ac:dyDescent="0.3">
      <c r="X40" s="1" t="s">
        <v>15</v>
      </c>
      <c r="Y40" s="1">
        <v>3</v>
      </c>
      <c r="AD40" s="7">
        <f>1/4</f>
        <v>0.25</v>
      </c>
    </row>
    <row r="41" spans="24:34" x14ac:dyDescent="0.3">
      <c r="X41" s="1" t="s">
        <v>5</v>
      </c>
      <c r="Y41" s="1">
        <v>4</v>
      </c>
    </row>
    <row r="42" spans="24:34" x14ac:dyDescent="0.3">
      <c r="X42" s="1" t="s">
        <v>59</v>
      </c>
      <c r="Y42" s="1">
        <v>2</v>
      </c>
      <c r="AB42" t="s">
        <v>45</v>
      </c>
      <c r="AC42" s="8" t="s">
        <v>59</v>
      </c>
      <c r="AD42" t="s">
        <v>31</v>
      </c>
      <c r="AE42">
        <v>1</v>
      </c>
      <c r="AH42" s="2"/>
    </row>
    <row r="43" spans="24:34" x14ac:dyDescent="0.3">
      <c r="X43" s="1" t="s">
        <v>5</v>
      </c>
      <c r="Y43" s="1">
        <v>1</v>
      </c>
      <c r="AC43" t="s">
        <v>32</v>
      </c>
      <c r="AD43" t="s">
        <v>92</v>
      </c>
    </row>
    <row r="44" spans="24:34" x14ac:dyDescent="0.3">
      <c r="AD44" s="7">
        <f>1/2</f>
        <v>0.5</v>
      </c>
    </row>
    <row r="45" spans="24:34" x14ac:dyDescent="0.3">
      <c r="X45" s="3" t="s">
        <v>1</v>
      </c>
      <c r="Y45" s="3" t="s">
        <v>10</v>
      </c>
    </row>
    <row r="46" spans="24:34" x14ac:dyDescent="0.3">
      <c r="X46" s="1">
        <v>1</v>
      </c>
      <c r="Y46" s="1">
        <v>6</v>
      </c>
      <c r="AB46" t="s">
        <v>46</v>
      </c>
      <c r="AC46" s="8">
        <v>3</v>
      </c>
      <c r="AD46" t="s">
        <v>31</v>
      </c>
      <c r="AE46" s="8" t="s">
        <v>59</v>
      </c>
    </row>
    <row r="47" spans="24:34" x14ac:dyDescent="0.3">
      <c r="X47" s="1">
        <v>2</v>
      </c>
      <c r="Y47" s="1">
        <v>5</v>
      </c>
      <c r="AC47" t="s">
        <v>32</v>
      </c>
      <c r="AD47" t="s">
        <v>93</v>
      </c>
    </row>
    <row r="48" spans="24:34" x14ac:dyDescent="0.3">
      <c r="X48" s="1">
        <v>3</v>
      </c>
      <c r="Y48" s="1">
        <v>6</v>
      </c>
      <c r="AD48" s="7">
        <f>1/6</f>
        <v>0.16666666666666666</v>
      </c>
    </row>
    <row r="49" spans="24:34" x14ac:dyDescent="0.3">
      <c r="X49" s="1">
        <v>4</v>
      </c>
      <c r="Y49" s="1">
        <v>3</v>
      </c>
    </row>
    <row r="50" spans="24:34" x14ac:dyDescent="0.3">
      <c r="X50" s="1">
        <v>5</v>
      </c>
      <c r="Y50" s="1">
        <v>7</v>
      </c>
      <c r="AB50" t="s">
        <v>47</v>
      </c>
      <c r="AC50">
        <v>4</v>
      </c>
      <c r="AD50" t="s">
        <v>31</v>
      </c>
      <c r="AE50" t="s">
        <v>14</v>
      </c>
      <c r="AH50" s="2"/>
    </row>
    <row r="51" spans="24:34" x14ac:dyDescent="0.3">
      <c r="AC51" t="s">
        <v>32</v>
      </c>
      <c r="AD51" t="s">
        <v>94</v>
      </c>
    </row>
    <row r="52" spans="24:34" x14ac:dyDescent="0.3">
      <c r="AD52" s="7">
        <f>1/3</f>
        <v>0.33333333333333331</v>
      </c>
    </row>
    <row r="54" spans="24:34" x14ac:dyDescent="0.3">
      <c r="AB54" t="s">
        <v>48</v>
      </c>
      <c r="AC54">
        <v>5</v>
      </c>
      <c r="AD54" t="s">
        <v>31</v>
      </c>
      <c r="AE54" t="s">
        <v>56</v>
      </c>
    </row>
    <row r="55" spans="24:34" x14ac:dyDescent="0.3">
      <c r="AC55" t="s">
        <v>32</v>
      </c>
      <c r="AD55" t="s">
        <v>95</v>
      </c>
    </row>
    <row r="56" spans="24:34" x14ac:dyDescent="0.3">
      <c r="AD56" s="7">
        <f>1/7</f>
        <v>0.14285714285714285</v>
      </c>
    </row>
  </sheetData>
  <mergeCells count="16">
    <mergeCell ref="Q7:Q8"/>
    <mergeCell ref="W7:W8"/>
    <mergeCell ref="AH2:AK2"/>
    <mergeCell ref="Q3:Q4"/>
    <mergeCell ref="W3:W4"/>
    <mergeCell ref="Q5:Q6"/>
    <mergeCell ref="W5:W6"/>
    <mergeCell ref="Q19:Q20"/>
    <mergeCell ref="Q21:Q22"/>
    <mergeCell ref="AF30:AI30"/>
    <mergeCell ref="Q9:Q10"/>
    <mergeCell ref="W9:W10"/>
    <mergeCell ref="Q11:Q12"/>
    <mergeCell ref="Q13:Q14"/>
    <mergeCell ref="Q15:Q16"/>
    <mergeCell ref="Q17:Q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opLeftCell="E5" zoomScale="85" zoomScaleNormal="85" workbookViewId="0">
      <selection activeCell="H29" sqref="H29"/>
    </sheetView>
  </sheetViews>
  <sheetFormatPr defaultRowHeight="14.4" x14ac:dyDescent="0.3"/>
  <cols>
    <col min="1" max="1" width="11" customWidth="1"/>
    <col min="5" max="5" width="13.88671875" bestFit="1" customWidth="1"/>
    <col min="14" max="14" width="12.21875" bestFit="1" customWidth="1"/>
    <col min="20" max="20" width="10.88671875" customWidth="1"/>
    <col min="22" max="22" width="4.44140625" customWidth="1"/>
  </cols>
  <sheetData>
    <row r="1" spans="1:23" ht="15" thickBot="1" x14ac:dyDescent="0.35"/>
    <row r="2" spans="1:23" ht="15" thickBot="1" x14ac:dyDescent="0.35">
      <c r="A2" s="21" t="s">
        <v>11</v>
      </c>
      <c r="B2" s="22"/>
      <c r="N2" t="s">
        <v>29</v>
      </c>
      <c r="O2" t="s">
        <v>30</v>
      </c>
      <c r="S2" s="20" t="s">
        <v>49</v>
      </c>
      <c r="T2" s="20"/>
      <c r="U2" s="20"/>
      <c r="V2" s="20"/>
      <c r="W2">
        <f xml:space="preserve"> 35</f>
        <v>35</v>
      </c>
    </row>
    <row r="4" spans="1:23" x14ac:dyDescent="0.3">
      <c r="E4" s="2" t="s">
        <v>8</v>
      </c>
      <c r="I4" s="2" t="s">
        <v>9</v>
      </c>
      <c r="N4" s="8" t="s">
        <v>7</v>
      </c>
      <c r="O4" s="8" t="s">
        <v>15</v>
      </c>
      <c r="P4" s="8" t="s">
        <v>5</v>
      </c>
      <c r="Q4" s="8">
        <v>2</v>
      </c>
      <c r="R4" s="8">
        <v>3</v>
      </c>
      <c r="S4" s="8">
        <v>5</v>
      </c>
    </row>
    <row r="5" spans="1:23" x14ac:dyDescent="0.3">
      <c r="A5" s="3" t="s">
        <v>0</v>
      </c>
      <c r="B5" s="3" t="s">
        <v>1</v>
      </c>
    </row>
    <row r="6" spans="1:23" x14ac:dyDescent="0.3">
      <c r="A6" s="1">
        <v>1</v>
      </c>
      <c r="B6" s="1" t="s">
        <v>2</v>
      </c>
      <c r="E6" s="3" t="s">
        <v>1</v>
      </c>
      <c r="F6" s="3" t="s">
        <v>10</v>
      </c>
      <c r="I6" s="3" t="s">
        <v>1</v>
      </c>
      <c r="J6" s="3" t="s">
        <v>10</v>
      </c>
      <c r="M6" s="9" t="s">
        <v>43</v>
      </c>
      <c r="N6" t="s">
        <v>7</v>
      </c>
      <c r="O6" t="s">
        <v>31</v>
      </c>
      <c r="P6">
        <v>5</v>
      </c>
      <c r="T6" s="2" t="s">
        <v>39</v>
      </c>
    </row>
    <row r="7" spans="1:23" x14ac:dyDescent="0.3">
      <c r="A7" s="1">
        <v>2</v>
      </c>
      <c r="B7" s="1" t="s">
        <v>3</v>
      </c>
      <c r="E7" s="1">
        <v>1</v>
      </c>
      <c r="F7" s="1">
        <v>3</v>
      </c>
      <c r="I7" s="1">
        <v>1</v>
      </c>
      <c r="J7" s="1">
        <v>3</v>
      </c>
      <c r="N7" t="s">
        <v>32</v>
      </c>
      <c r="O7" t="s">
        <v>33</v>
      </c>
      <c r="T7" t="s">
        <v>40</v>
      </c>
    </row>
    <row r="8" spans="1:23" x14ac:dyDescent="0.3">
      <c r="A8" s="1">
        <v>3</v>
      </c>
      <c r="B8" s="1" t="s">
        <v>4</v>
      </c>
      <c r="E8" s="1">
        <v>2</v>
      </c>
      <c r="F8" s="1">
        <v>3</v>
      </c>
      <c r="I8" s="1">
        <v>2</v>
      </c>
      <c r="J8" s="1">
        <v>3</v>
      </c>
      <c r="O8" s="5">
        <f>1/2</f>
        <v>0.5</v>
      </c>
    </row>
    <row r="9" spans="1:23" x14ac:dyDescent="0.3">
      <c r="A9" s="1">
        <v>4</v>
      </c>
      <c r="B9" s="1" t="s">
        <v>5</v>
      </c>
      <c r="E9" s="1">
        <v>3</v>
      </c>
      <c r="F9" s="1">
        <v>4</v>
      </c>
      <c r="I9" s="1">
        <v>3</v>
      </c>
      <c r="J9" s="1">
        <v>4</v>
      </c>
    </row>
    <row r="10" spans="1:23" x14ac:dyDescent="0.3">
      <c r="A10" s="1">
        <v>5</v>
      </c>
      <c r="B10" s="1" t="s">
        <v>6</v>
      </c>
      <c r="E10" s="1">
        <v>4</v>
      </c>
      <c r="F10" s="4">
        <v>2</v>
      </c>
      <c r="I10" s="1">
        <v>5</v>
      </c>
      <c r="J10" s="1">
        <v>5</v>
      </c>
      <c r="M10" t="s">
        <v>44</v>
      </c>
      <c r="N10" t="s">
        <v>15</v>
      </c>
      <c r="O10" t="s">
        <v>31</v>
      </c>
      <c r="P10">
        <v>3</v>
      </c>
      <c r="T10" s="2" t="s">
        <v>39</v>
      </c>
    </row>
    <row r="11" spans="1:23" x14ac:dyDescent="0.3">
      <c r="A11" s="1">
        <v>6</v>
      </c>
      <c r="B11" s="1" t="s">
        <v>7</v>
      </c>
      <c r="E11" s="1">
        <v>5</v>
      </c>
      <c r="F11" s="1">
        <v>5</v>
      </c>
      <c r="N11" t="s">
        <v>32</v>
      </c>
      <c r="O11" t="s">
        <v>34</v>
      </c>
      <c r="T11" t="s">
        <v>41</v>
      </c>
    </row>
    <row r="12" spans="1:23" x14ac:dyDescent="0.3">
      <c r="O12" s="5">
        <f>1/2</f>
        <v>0.5</v>
      </c>
    </row>
    <row r="13" spans="1:23" x14ac:dyDescent="0.3">
      <c r="E13" s="2" t="s">
        <v>16</v>
      </c>
      <c r="I13" s="2" t="s">
        <v>17</v>
      </c>
    </row>
    <row r="14" spans="1:23" x14ac:dyDescent="0.3">
      <c r="M14" t="s">
        <v>45</v>
      </c>
      <c r="N14" t="s">
        <v>5</v>
      </c>
      <c r="O14" t="s">
        <v>31</v>
      </c>
      <c r="P14">
        <v>2</v>
      </c>
    </row>
    <row r="15" spans="1:23" x14ac:dyDescent="0.3">
      <c r="A15" s="3" t="s">
        <v>0</v>
      </c>
      <c r="B15" s="3" t="s">
        <v>1</v>
      </c>
      <c r="E15" s="3" t="s">
        <v>1</v>
      </c>
      <c r="F15" s="3" t="s">
        <v>10</v>
      </c>
      <c r="I15" s="3" t="s">
        <v>1</v>
      </c>
      <c r="J15" s="3" t="s">
        <v>10</v>
      </c>
      <c r="N15" t="s">
        <v>32</v>
      </c>
      <c r="O15" t="s">
        <v>35</v>
      </c>
    </row>
    <row r="16" spans="1:23" x14ac:dyDescent="0.3">
      <c r="A16" s="1">
        <v>1</v>
      </c>
      <c r="B16" s="1" t="s">
        <v>2</v>
      </c>
      <c r="E16" s="1" t="s">
        <v>12</v>
      </c>
      <c r="F16" s="4">
        <v>1</v>
      </c>
      <c r="I16" s="1" t="s">
        <v>14</v>
      </c>
      <c r="J16" s="1">
        <v>3</v>
      </c>
      <c r="O16" s="6">
        <f>1/3</f>
        <v>0.33333333333333331</v>
      </c>
    </row>
    <row r="17" spans="1:16" x14ac:dyDescent="0.3">
      <c r="A17" s="1">
        <v>2</v>
      </c>
      <c r="B17" s="1" t="s">
        <v>3</v>
      </c>
      <c r="E17" s="1" t="s">
        <v>13</v>
      </c>
      <c r="F17" s="4">
        <v>1</v>
      </c>
      <c r="I17" s="1" t="s">
        <v>7</v>
      </c>
      <c r="J17" s="1">
        <v>2</v>
      </c>
    </row>
    <row r="18" spans="1:16" x14ac:dyDescent="0.3">
      <c r="A18" s="1">
        <v>3</v>
      </c>
      <c r="B18" s="1" t="s">
        <v>4</v>
      </c>
      <c r="E18" s="1" t="s">
        <v>14</v>
      </c>
      <c r="F18" s="1">
        <v>3</v>
      </c>
      <c r="I18" s="1" t="s">
        <v>15</v>
      </c>
      <c r="J18" s="1">
        <v>2</v>
      </c>
      <c r="M18" t="s">
        <v>46</v>
      </c>
      <c r="N18">
        <v>2</v>
      </c>
      <c r="O18" t="s">
        <v>31</v>
      </c>
      <c r="P18" t="s">
        <v>5</v>
      </c>
    </row>
    <row r="19" spans="1:16" x14ac:dyDescent="0.3">
      <c r="A19" s="1">
        <v>4</v>
      </c>
      <c r="B19" s="1" t="s">
        <v>5</v>
      </c>
      <c r="E19" s="1" t="s">
        <v>7</v>
      </c>
      <c r="F19" s="1">
        <v>2</v>
      </c>
      <c r="I19" s="1" t="s">
        <v>5</v>
      </c>
      <c r="J19" s="1">
        <v>3</v>
      </c>
      <c r="N19" t="s">
        <v>32</v>
      </c>
      <c r="O19" t="s">
        <v>36</v>
      </c>
    </row>
    <row r="20" spans="1:16" x14ac:dyDescent="0.3">
      <c r="A20" s="1">
        <v>5</v>
      </c>
      <c r="B20" s="1" t="s">
        <v>6</v>
      </c>
      <c r="E20" s="1" t="s">
        <v>15</v>
      </c>
      <c r="F20" s="1">
        <v>2</v>
      </c>
      <c r="O20" s="7">
        <f>1/3</f>
        <v>0.33333333333333331</v>
      </c>
    </row>
    <row r="21" spans="1:16" x14ac:dyDescent="0.3">
      <c r="A21" s="1">
        <v>6</v>
      </c>
      <c r="B21" s="1" t="s">
        <v>7</v>
      </c>
      <c r="E21" s="1" t="s">
        <v>5</v>
      </c>
      <c r="F21" s="1">
        <v>3</v>
      </c>
    </row>
    <row r="22" spans="1:16" x14ac:dyDescent="0.3">
      <c r="M22" t="s">
        <v>47</v>
      </c>
      <c r="N22">
        <v>3</v>
      </c>
      <c r="O22" t="s">
        <v>31</v>
      </c>
      <c r="P22" t="s">
        <v>15</v>
      </c>
    </row>
    <row r="23" spans="1:16" x14ac:dyDescent="0.3">
      <c r="E23" s="2" t="s">
        <v>18</v>
      </c>
      <c r="I23" s="2" t="s">
        <v>42</v>
      </c>
      <c r="N23" t="s">
        <v>32</v>
      </c>
      <c r="O23" t="s">
        <v>37</v>
      </c>
    </row>
    <row r="24" spans="1:16" x14ac:dyDescent="0.3">
      <c r="O24" s="7">
        <f>1/4</f>
        <v>0.25</v>
      </c>
    </row>
    <row r="25" spans="1:16" x14ac:dyDescent="0.3">
      <c r="A25" s="3" t="s">
        <v>0</v>
      </c>
      <c r="B25" s="3" t="s">
        <v>1</v>
      </c>
      <c r="E25" s="3" t="s">
        <v>1</v>
      </c>
      <c r="F25" s="3" t="s">
        <v>10</v>
      </c>
      <c r="I25" s="3" t="s">
        <v>1</v>
      </c>
      <c r="J25" s="3" t="s">
        <v>10</v>
      </c>
    </row>
    <row r="26" spans="1:16" x14ac:dyDescent="0.3">
      <c r="A26" s="1">
        <v>1</v>
      </c>
      <c r="B26" s="1" t="s">
        <v>2</v>
      </c>
      <c r="E26" s="1"/>
      <c r="F26" s="18"/>
      <c r="I26" s="1" t="s">
        <v>7</v>
      </c>
      <c r="J26" s="1">
        <v>2</v>
      </c>
      <c r="M26" t="s">
        <v>48</v>
      </c>
      <c r="N26">
        <v>5</v>
      </c>
      <c r="O26" t="s">
        <v>31</v>
      </c>
      <c r="P26" t="s">
        <v>7</v>
      </c>
    </row>
    <row r="27" spans="1:16" x14ac:dyDescent="0.3">
      <c r="A27" s="1">
        <v>2</v>
      </c>
      <c r="B27" s="1" t="s">
        <v>3</v>
      </c>
      <c r="E27" s="1"/>
      <c r="F27" s="19"/>
      <c r="I27" s="1" t="s">
        <v>15</v>
      </c>
      <c r="J27" s="1">
        <v>2</v>
      </c>
      <c r="N27" t="s">
        <v>32</v>
      </c>
      <c r="O27" t="s">
        <v>38</v>
      </c>
    </row>
    <row r="28" spans="1:16" x14ac:dyDescent="0.3">
      <c r="A28" s="1">
        <v>3</v>
      </c>
      <c r="B28" s="1" t="s">
        <v>4</v>
      </c>
      <c r="E28" s="1" t="s">
        <v>2</v>
      </c>
      <c r="F28" s="18" t="s">
        <v>27</v>
      </c>
      <c r="I28" s="1" t="s">
        <v>5</v>
      </c>
      <c r="J28" s="1">
        <v>3</v>
      </c>
      <c r="O28" s="7">
        <f>1/5</f>
        <v>0.2</v>
      </c>
    </row>
    <row r="29" spans="1:16" x14ac:dyDescent="0.3">
      <c r="A29" s="1">
        <v>4</v>
      </c>
      <c r="B29" s="1" t="s">
        <v>5</v>
      </c>
      <c r="E29" s="1" t="s">
        <v>25</v>
      </c>
      <c r="F29" s="19"/>
      <c r="I29" s="1" t="s">
        <v>20</v>
      </c>
      <c r="J29" s="1">
        <v>1</v>
      </c>
    </row>
    <row r="30" spans="1:16" x14ac:dyDescent="0.3">
      <c r="A30" s="1">
        <v>5</v>
      </c>
      <c r="B30" s="1" t="s">
        <v>6</v>
      </c>
      <c r="E30" s="1" t="s">
        <v>6</v>
      </c>
      <c r="F30" s="18" t="s">
        <v>27</v>
      </c>
    </row>
    <row r="31" spans="1:16" x14ac:dyDescent="0.3">
      <c r="A31" s="1">
        <v>6</v>
      </c>
      <c r="B31" s="1" t="s">
        <v>7</v>
      </c>
      <c r="E31" s="1" t="s">
        <v>26</v>
      </c>
      <c r="F31" s="19"/>
    </row>
    <row r="32" spans="1:16" x14ac:dyDescent="0.3">
      <c r="E32" s="1" t="s">
        <v>20</v>
      </c>
      <c r="F32" s="17" t="s">
        <v>28</v>
      </c>
    </row>
    <row r="33" spans="5:6" x14ac:dyDescent="0.3">
      <c r="E33" s="1" t="s">
        <v>24</v>
      </c>
      <c r="F33" s="17"/>
    </row>
  </sheetData>
  <mergeCells count="6">
    <mergeCell ref="F32:F33"/>
    <mergeCell ref="S2:V2"/>
    <mergeCell ref="A2:B2"/>
    <mergeCell ref="F26:F27"/>
    <mergeCell ref="F28:F29"/>
    <mergeCell ref="F30:F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1DAA-0F63-40DC-A2B5-8756075B301A}">
  <dimension ref="A1:AJ64"/>
  <sheetViews>
    <sheetView tabSelected="1" topLeftCell="T1" zoomScale="115" zoomScaleNormal="115" workbookViewId="0">
      <selection activeCell="V4" sqref="V4"/>
    </sheetView>
  </sheetViews>
  <sheetFormatPr defaultRowHeight="14.4" x14ac:dyDescent="0.3"/>
  <cols>
    <col min="1" max="1" width="9.88671875" bestFit="1" customWidth="1"/>
    <col min="2" max="2" width="7.6640625" bestFit="1" customWidth="1"/>
    <col min="16" max="16" width="15.44140625" customWidth="1"/>
    <col min="22" max="22" width="18.5546875" bestFit="1" customWidth="1"/>
    <col min="26" max="26" width="15.77734375" bestFit="1" customWidth="1"/>
    <col min="27" max="27" width="12.21875" bestFit="1" customWidth="1"/>
  </cols>
  <sheetData>
    <row r="1" spans="1:36" s="2" customFormat="1" ht="15" thickBot="1" x14ac:dyDescent="0.35">
      <c r="A1" s="3" t="s">
        <v>0</v>
      </c>
      <c r="B1" s="3" t="s">
        <v>50</v>
      </c>
      <c r="D1" s="2" t="s">
        <v>54</v>
      </c>
      <c r="G1" s="2" t="s">
        <v>55</v>
      </c>
      <c r="J1" s="2" t="s">
        <v>16</v>
      </c>
      <c r="M1" s="2" t="s">
        <v>17</v>
      </c>
      <c r="P1" s="2" t="s">
        <v>18</v>
      </c>
      <c r="S1" s="2" t="s">
        <v>42</v>
      </c>
      <c r="V1" s="2" t="s">
        <v>70</v>
      </c>
    </row>
    <row r="2" spans="1:36" ht="15" thickBot="1" x14ac:dyDescent="0.35">
      <c r="A2" s="10">
        <v>1</v>
      </c>
      <c r="B2" s="1" t="s">
        <v>2</v>
      </c>
      <c r="D2" s="3" t="s">
        <v>1</v>
      </c>
      <c r="E2" s="3" t="s">
        <v>10</v>
      </c>
      <c r="G2" s="3" t="s">
        <v>1</v>
      </c>
      <c r="H2" s="3" t="s">
        <v>10</v>
      </c>
      <c r="J2" s="3" t="s">
        <v>1</v>
      </c>
      <c r="K2" s="3" t="s">
        <v>10</v>
      </c>
      <c r="M2" s="3" t="s">
        <v>1</v>
      </c>
      <c r="N2" s="3" t="s">
        <v>10</v>
      </c>
      <c r="P2" s="3" t="s">
        <v>1</v>
      </c>
      <c r="Q2" s="3" t="s">
        <v>10</v>
      </c>
      <c r="S2" s="3" t="s">
        <v>1</v>
      </c>
      <c r="T2" s="3" t="s">
        <v>10</v>
      </c>
      <c r="V2" s="3" t="s">
        <v>1</v>
      </c>
      <c r="W2" s="3" t="s">
        <v>10</v>
      </c>
      <c r="Z2" s="12" t="s">
        <v>88</v>
      </c>
      <c r="AA2" s="11" t="s">
        <v>4</v>
      </c>
      <c r="AB2" t="s">
        <v>30</v>
      </c>
      <c r="AF2" s="20" t="s">
        <v>49</v>
      </c>
      <c r="AG2" s="20"/>
      <c r="AH2" s="20"/>
      <c r="AI2" s="20"/>
      <c r="AJ2">
        <f>(50+14)/2</f>
        <v>32</v>
      </c>
    </row>
    <row r="3" spans="1:36" x14ac:dyDescent="0.3">
      <c r="A3" s="10">
        <v>2</v>
      </c>
      <c r="B3" s="1" t="s">
        <v>3</v>
      </c>
      <c r="D3" s="1">
        <v>1</v>
      </c>
      <c r="E3" s="1">
        <v>6</v>
      </c>
      <c r="G3" s="1">
        <v>1</v>
      </c>
      <c r="H3" s="1">
        <v>6</v>
      </c>
      <c r="J3" s="1" t="s">
        <v>12</v>
      </c>
      <c r="K3" s="1">
        <v>2</v>
      </c>
      <c r="M3" s="1" t="s">
        <v>12</v>
      </c>
      <c r="N3" s="1">
        <v>2</v>
      </c>
      <c r="P3" s="1" t="s">
        <v>19</v>
      </c>
      <c r="Q3" s="17" t="s">
        <v>28</v>
      </c>
      <c r="S3" s="1" t="s">
        <v>19</v>
      </c>
      <c r="T3" s="4">
        <v>0</v>
      </c>
      <c r="V3" s="1">
        <v>1245</v>
      </c>
      <c r="W3" s="23" t="s">
        <v>99</v>
      </c>
    </row>
    <row r="4" spans="1:36" x14ac:dyDescent="0.3">
      <c r="A4" s="10">
        <v>3</v>
      </c>
      <c r="B4" s="1" t="s">
        <v>4</v>
      </c>
      <c r="D4" s="1">
        <v>2</v>
      </c>
      <c r="E4" s="1">
        <v>5</v>
      </c>
      <c r="G4" s="1">
        <v>2</v>
      </c>
      <c r="H4" s="1">
        <v>5</v>
      </c>
      <c r="J4" s="1" t="s">
        <v>13</v>
      </c>
      <c r="K4" s="1">
        <v>2</v>
      </c>
      <c r="M4" s="1" t="s">
        <v>13</v>
      </c>
      <c r="N4" s="1">
        <v>2</v>
      </c>
      <c r="P4" s="1" t="s">
        <v>21</v>
      </c>
      <c r="Q4" s="17"/>
      <c r="S4" s="1" t="s">
        <v>53</v>
      </c>
      <c r="T4" s="1">
        <v>1</v>
      </c>
      <c r="V4" s="1" t="s">
        <v>98</v>
      </c>
      <c r="W4" s="24"/>
      <c r="AA4" s="8" t="s">
        <v>56</v>
      </c>
      <c r="AB4" s="8" t="s">
        <v>14</v>
      </c>
      <c r="AC4" s="8" t="s">
        <v>59</v>
      </c>
      <c r="AD4" s="8">
        <v>1</v>
      </c>
      <c r="AE4" s="8">
        <v>4</v>
      </c>
      <c r="AF4" s="8">
        <v>5</v>
      </c>
    </row>
    <row r="5" spans="1:36" x14ac:dyDescent="0.3">
      <c r="A5" s="10">
        <v>4</v>
      </c>
      <c r="B5" s="1" t="s">
        <v>5</v>
      </c>
      <c r="D5" s="1">
        <v>3</v>
      </c>
      <c r="E5" s="1">
        <v>6</v>
      </c>
      <c r="G5" s="1">
        <v>3</v>
      </c>
      <c r="H5" s="1">
        <v>6</v>
      </c>
      <c r="J5" s="1" t="s">
        <v>56</v>
      </c>
      <c r="K5" s="1">
        <v>2</v>
      </c>
      <c r="M5" s="1" t="s">
        <v>56</v>
      </c>
      <c r="N5" s="1">
        <v>2</v>
      </c>
      <c r="P5" s="1" t="s">
        <v>53</v>
      </c>
      <c r="Q5" s="17" t="s">
        <v>28</v>
      </c>
      <c r="S5" s="1" t="s">
        <v>2</v>
      </c>
      <c r="T5" s="1">
        <v>1</v>
      </c>
      <c r="V5" s="1">
        <v>1235</v>
      </c>
      <c r="W5" s="18" t="s">
        <v>27</v>
      </c>
    </row>
    <row r="6" spans="1:36" x14ac:dyDescent="0.3">
      <c r="A6" s="10">
        <v>5</v>
      </c>
      <c r="B6" s="1" t="s">
        <v>6</v>
      </c>
      <c r="D6" s="1">
        <v>4</v>
      </c>
      <c r="E6" s="1">
        <v>3</v>
      </c>
      <c r="G6" s="1">
        <v>4</v>
      </c>
      <c r="H6" s="1">
        <v>3</v>
      </c>
      <c r="J6" s="1" t="s">
        <v>14</v>
      </c>
      <c r="K6" s="1">
        <v>4</v>
      </c>
      <c r="M6" s="1" t="s">
        <v>14</v>
      </c>
      <c r="N6" s="1">
        <v>4</v>
      </c>
      <c r="P6" s="1" t="s">
        <v>64</v>
      </c>
      <c r="Q6" s="17"/>
      <c r="S6" s="1" t="s">
        <v>6</v>
      </c>
      <c r="T6" s="1">
        <v>1</v>
      </c>
      <c r="V6" s="1" t="s">
        <v>100</v>
      </c>
      <c r="W6" s="19"/>
      <c r="Z6" s="9" t="s">
        <v>43</v>
      </c>
      <c r="AA6" t="s">
        <v>56</v>
      </c>
      <c r="AB6" t="s">
        <v>31</v>
      </c>
      <c r="AC6">
        <v>5</v>
      </c>
      <c r="AF6" s="2" t="s">
        <v>39</v>
      </c>
    </row>
    <row r="7" spans="1:36" x14ac:dyDescent="0.3">
      <c r="A7" s="10">
        <v>6</v>
      </c>
      <c r="B7" s="1" t="s">
        <v>7</v>
      </c>
      <c r="D7" s="1">
        <v>5</v>
      </c>
      <c r="E7" s="1">
        <v>7</v>
      </c>
      <c r="G7" s="1">
        <v>5</v>
      </c>
      <c r="H7" s="1">
        <v>7</v>
      </c>
      <c r="J7" s="1" t="s">
        <v>7</v>
      </c>
      <c r="K7" s="1">
        <v>3</v>
      </c>
      <c r="M7" s="1" t="s">
        <v>7</v>
      </c>
      <c r="N7" s="1">
        <v>3</v>
      </c>
      <c r="P7" s="1" t="s">
        <v>2</v>
      </c>
      <c r="Q7" s="17" t="s">
        <v>28</v>
      </c>
      <c r="S7" s="1" t="s">
        <v>4</v>
      </c>
      <c r="T7" s="1">
        <v>1</v>
      </c>
      <c r="V7" s="1">
        <v>1345</v>
      </c>
      <c r="W7" s="17" t="s">
        <v>27</v>
      </c>
      <c r="AA7" t="s">
        <v>32</v>
      </c>
      <c r="AB7" t="s">
        <v>79</v>
      </c>
      <c r="AF7" t="s">
        <v>85</v>
      </c>
    </row>
    <row r="8" spans="1:36" x14ac:dyDescent="0.3">
      <c r="A8" s="10">
        <v>7</v>
      </c>
      <c r="B8" s="1" t="s">
        <v>20</v>
      </c>
      <c r="D8" s="1">
        <v>6</v>
      </c>
      <c r="E8" s="4">
        <v>2</v>
      </c>
      <c r="J8" s="1" t="s">
        <v>57</v>
      </c>
      <c r="K8" s="1">
        <v>2</v>
      </c>
      <c r="M8" s="1" t="s">
        <v>57</v>
      </c>
      <c r="N8" s="1">
        <v>2</v>
      </c>
      <c r="P8" s="1" t="s">
        <v>22</v>
      </c>
      <c r="Q8" s="17"/>
      <c r="S8" s="1" t="s">
        <v>20</v>
      </c>
      <c r="T8" s="1">
        <v>2</v>
      </c>
      <c r="V8" s="1" t="s">
        <v>101</v>
      </c>
      <c r="W8" s="17"/>
      <c r="AB8" s="5">
        <f>1/2</f>
        <v>0.5</v>
      </c>
    </row>
    <row r="9" spans="1:36" x14ac:dyDescent="0.3">
      <c r="A9" s="10">
        <v>8</v>
      </c>
      <c r="B9" s="1" t="s">
        <v>51</v>
      </c>
      <c r="J9" s="1" t="s">
        <v>15</v>
      </c>
      <c r="K9" s="1">
        <v>3</v>
      </c>
      <c r="M9" s="1" t="s">
        <v>15</v>
      </c>
      <c r="N9" s="1">
        <v>3</v>
      </c>
      <c r="P9" s="1" t="s">
        <v>60</v>
      </c>
      <c r="Q9" s="18" t="s">
        <v>27</v>
      </c>
      <c r="S9" s="1" t="s">
        <v>62</v>
      </c>
      <c r="T9" s="1">
        <v>1</v>
      </c>
      <c r="V9" s="1">
        <v>2345</v>
      </c>
      <c r="W9" s="17" t="s">
        <v>27</v>
      </c>
    </row>
    <row r="10" spans="1:36" x14ac:dyDescent="0.3">
      <c r="A10" s="10">
        <v>9</v>
      </c>
      <c r="B10" s="1" t="s">
        <v>52</v>
      </c>
      <c r="J10" s="1" t="s">
        <v>58</v>
      </c>
      <c r="K10" s="4">
        <v>1</v>
      </c>
      <c r="M10" s="1" t="s">
        <v>5</v>
      </c>
      <c r="N10" s="1">
        <v>4</v>
      </c>
      <c r="P10" s="1" t="s">
        <v>67</v>
      </c>
      <c r="Q10" s="19"/>
      <c r="S10" s="1"/>
      <c r="T10" s="1"/>
      <c r="V10" s="1" t="s">
        <v>102</v>
      </c>
      <c r="W10" s="17"/>
      <c r="Z10" t="s">
        <v>44</v>
      </c>
      <c r="AA10" s="8" t="s">
        <v>14</v>
      </c>
      <c r="AB10" t="s">
        <v>31</v>
      </c>
      <c r="AC10">
        <v>4</v>
      </c>
    </row>
    <row r="11" spans="1:36" x14ac:dyDescent="0.3">
      <c r="A11" s="10">
        <v>10</v>
      </c>
      <c r="B11" s="1" t="s">
        <v>53</v>
      </c>
      <c r="J11" s="1" t="s">
        <v>5</v>
      </c>
      <c r="K11" s="1">
        <v>4</v>
      </c>
      <c r="M11" s="1" t="s">
        <v>59</v>
      </c>
      <c r="N11" s="1">
        <v>2</v>
      </c>
      <c r="P11" s="1" t="s">
        <v>6</v>
      </c>
      <c r="Q11" s="17" t="s">
        <v>28</v>
      </c>
      <c r="S11" s="1"/>
      <c r="T11" s="1"/>
      <c r="AA11" t="s">
        <v>32</v>
      </c>
      <c r="AB11" t="s">
        <v>80</v>
      </c>
    </row>
    <row r="12" spans="1:36" x14ac:dyDescent="0.3">
      <c r="J12" s="1" t="s">
        <v>59</v>
      </c>
      <c r="K12" s="1">
        <v>2</v>
      </c>
      <c r="P12" s="1" t="s">
        <v>23</v>
      </c>
      <c r="Q12" s="17"/>
      <c r="AB12" s="7">
        <f>1/4</f>
        <v>0.25</v>
      </c>
    </row>
    <row r="13" spans="1:36" x14ac:dyDescent="0.3">
      <c r="P13" s="1" t="s">
        <v>4</v>
      </c>
      <c r="Q13" s="17" t="s">
        <v>28</v>
      </c>
    </row>
    <row r="14" spans="1:36" x14ac:dyDescent="0.3">
      <c r="P14" s="1" t="s">
        <v>65</v>
      </c>
      <c r="Q14" s="17"/>
      <c r="Z14" t="s">
        <v>45</v>
      </c>
      <c r="AA14" s="8" t="s">
        <v>59</v>
      </c>
      <c r="AB14" t="s">
        <v>31</v>
      </c>
      <c r="AC14">
        <v>1</v>
      </c>
      <c r="AF14" s="2" t="s">
        <v>39</v>
      </c>
    </row>
    <row r="15" spans="1:36" x14ac:dyDescent="0.3">
      <c r="P15" s="1" t="s">
        <v>61</v>
      </c>
      <c r="Q15" s="18" t="s">
        <v>27</v>
      </c>
      <c r="AA15" t="s">
        <v>32</v>
      </c>
      <c r="AB15" t="s">
        <v>81</v>
      </c>
      <c r="AF15" t="s">
        <v>86</v>
      </c>
    </row>
    <row r="16" spans="1:36" x14ac:dyDescent="0.3">
      <c r="P16" s="1" t="s">
        <v>68</v>
      </c>
      <c r="Q16" s="19"/>
      <c r="AB16" s="5">
        <f>1/2</f>
        <v>0.5</v>
      </c>
    </row>
    <row r="17" spans="16:33" x14ac:dyDescent="0.3">
      <c r="P17" s="1" t="s">
        <v>20</v>
      </c>
      <c r="Q17" s="17" t="s">
        <v>28</v>
      </c>
    </row>
    <row r="18" spans="16:33" x14ac:dyDescent="0.3">
      <c r="P18" s="1" t="s">
        <v>24</v>
      </c>
      <c r="Q18" s="17"/>
      <c r="Z18" t="s">
        <v>46</v>
      </c>
      <c r="AA18" s="8">
        <v>1</v>
      </c>
      <c r="AB18" t="s">
        <v>31</v>
      </c>
      <c r="AC18" s="8" t="s">
        <v>59</v>
      </c>
    </row>
    <row r="19" spans="16:33" x14ac:dyDescent="0.3">
      <c r="P19" s="1" t="s">
        <v>62</v>
      </c>
      <c r="Q19" s="17" t="s">
        <v>28</v>
      </c>
      <c r="AA19" t="s">
        <v>32</v>
      </c>
      <c r="AB19" t="s">
        <v>82</v>
      </c>
    </row>
    <row r="20" spans="16:33" x14ac:dyDescent="0.3">
      <c r="P20" s="1" t="s">
        <v>66</v>
      </c>
      <c r="Q20" s="17"/>
      <c r="AB20" s="7">
        <f>1/6</f>
        <v>0.16666666666666666</v>
      </c>
    </row>
    <row r="21" spans="16:33" x14ac:dyDescent="0.3">
      <c r="P21" s="1" t="s">
        <v>63</v>
      </c>
      <c r="Q21" s="18" t="s">
        <v>27</v>
      </c>
    </row>
    <row r="22" spans="16:33" x14ac:dyDescent="0.3">
      <c r="P22" s="1" t="s">
        <v>69</v>
      </c>
      <c r="Q22" s="19"/>
      <c r="Z22" t="s">
        <v>47</v>
      </c>
      <c r="AA22">
        <v>4</v>
      </c>
      <c r="AB22" t="s">
        <v>31</v>
      </c>
      <c r="AC22" t="s">
        <v>14</v>
      </c>
      <c r="AF22" s="2" t="s">
        <v>39</v>
      </c>
    </row>
    <row r="23" spans="16:33" x14ac:dyDescent="0.3">
      <c r="AA23" t="s">
        <v>32</v>
      </c>
      <c r="AB23" t="s">
        <v>83</v>
      </c>
      <c r="AF23" t="s">
        <v>87</v>
      </c>
    </row>
    <row r="24" spans="16:33" x14ac:dyDescent="0.3">
      <c r="AB24" s="5">
        <f>1/3</f>
        <v>0.33333333333333331</v>
      </c>
    </row>
    <row r="26" spans="16:33" x14ac:dyDescent="0.3">
      <c r="Z26" t="s">
        <v>48</v>
      </c>
      <c r="AA26">
        <v>5</v>
      </c>
      <c r="AB26" t="s">
        <v>31</v>
      </c>
      <c r="AC26" t="s">
        <v>56</v>
      </c>
    </row>
    <row r="27" spans="16:33" x14ac:dyDescent="0.3">
      <c r="AA27" t="s">
        <v>32</v>
      </c>
      <c r="AB27" t="s">
        <v>84</v>
      </c>
    </row>
    <row r="28" spans="16:33" x14ac:dyDescent="0.3">
      <c r="AB28" s="7">
        <f>1/7</f>
        <v>0.14285714285714285</v>
      </c>
    </row>
    <row r="29" spans="16:33" ht="15" thickBot="1" x14ac:dyDescent="0.35"/>
    <row r="30" spans="16:33" ht="15" thickBot="1" x14ac:dyDescent="0.35">
      <c r="Z30" s="12" t="s">
        <v>89</v>
      </c>
      <c r="AA30" s="11"/>
      <c r="AD30" s="20" t="s">
        <v>49</v>
      </c>
      <c r="AE30" s="20"/>
      <c r="AF30" s="20"/>
      <c r="AG30" s="20"/>
    </row>
    <row r="31" spans="16:33" x14ac:dyDescent="0.3">
      <c r="X31" s="2"/>
    </row>
    <row r="32" spans="16:33" x14ac:dyDescent="0.3">
      <c r="AA32" s="8"/>
      <c r="AB32" s="8"/>
      <c r="AC32" s="8"/>
      <c r="AD32" s="8"/>
      <c r="AE32" s="8"/>
      <c r="AF32" s="8"/>
    </row>
    <row r="33" spans="24:32" x14ac:dyDescent="0.3">
      <c r="X33" s="3"/>
    </row>
    <row r="34" spans="24:32" x14ac:dyDescent="0.3">
      <c r="X34" s="1"/>
      <c r="Z34" s="9"/>
      <c r="AA34" s="13"/>
      <c r="AB34" s="14"/>
      <c r="AC34" s="14"/>
      <c r="AD34" s="14"/>
      <c r="AE34" s="14"/>
      <c r="AF34" s="15"/>
    </row>
    <row r="35" spans="24:32" x14ac:dyDescent="0.3">
      <c r="X35" s="1"/>
      <c r="AA35" s="14"/>
      <c r="AB35" s="14"/>
      <c r="AC35" s="14"/>
      <c r="AD35" s="14"/>
      <c r="AE35" s="14"/>
      <c r="AF35" s="14"/>
    </row>
    <row r="36" spans="24:32" x14ac:dyDescent="0.3">
      <c r="X36" s="1"/>
      <c r="AA36" s="14"/>
      <c r="AB36" s="16"/>
      <c r="AC36" s="14"/>
      <c r="AD36" s="14"/>
      <c r="AE36" s="14"/>
      <c r="AF36" s="14"/>
    </row>
    <row r="37" spans="24:32" x14ac:dyDescent="0.3">
      <c r="X37" s="1"/>
      <c r="AA37" s="14"/>
      <c r="AB37" s="14"/>
      <c r="AC37" s="14"/>
      <c r="AD37" s="14"/>
      <c r="AE37" s="14"/>
      <c r="AF37" s="14"/>
    </row>
    <row r="38" spans="24:32" x14ac:dyDescent="0.3">
      <c r="X38" s="1"/>
      <c r="AA38" s="13"/>
      <c r="AB38" s="14"/>
      <c r="AC38" s="14"/>
      <c r="AD38" s="14"/>
      <c r="AE38" s="14"/>
      <c r="AF38" s="14"/>
    </row>
    <row r="39" spans="24:32" x14ac:dyDescent="0.3">
      <c r="X39" s="1"/>
      <c r="AA39" s="14"/>
      <c r="AB39" s="14"/>
      <c r="AC39" s="14"/>
      <c r="AD39" s="14"/>
      <c r="AE39" s="14"/>
      <c r="AF39" s="14"/>
    </row>
    <row r="40" spans="24:32" x14ac:dyDescent="0.3">
      <c r="X40" s="1"/>
      <c r="AA40" s="14"/>
      <c r="AB40" s="16"/>
      <c r="AC40" s="14"/>
      <c r="AD40" s="14"/>
      <c r="AE40" s="14"/>
      <c r="AF40" s="14"/>
    </row>
    <row r="41" spans="24:32" x14ac:dyDescent="0.3">
      <c r="X41" s="1"/>
      <c r="AA41" s="14"/>
      <c r="AB41" s="14"/>
      <c r="AC41" s="14"/>
      <c r="AD41" s="14"/>
      <c r="AE41" s="14"/>
      <c r="AF41" s="14"/>
    </row>
    <row r="42" spans="24:32" x14ac:dyDescent="0.3">
      <c r="X42" s="1"/>
      <c r="AA42" s="13"/>
      <c r="AB42" s="14"/>
      <c r="AC42" s="14"/>
      <c r="AD42" s="14"/>
      <c r="AE42" s="14"/>
      <c r="AF42" s="15"/>
    </row>
    <row r="43" spans="24:32" x14ac:dyDescent="0.3">
      <c r="X43" s="1"/>
      <c r="AA43" s="14"/>
      <c r="AB43" s="14"/>
      <c r="AC43" s="14"/>
      <c r="AD43" s="14"/>
      <c r="AE43" s="14"/>
      <c r="AF43" s="14"/>
    </row>
    <row r="44" spans="24:32" x14ac:dyDescent="0.3">
      <c r="AA44" s="14"/>
      <c r="AB44" s="16"/>
      <c r="AC44" s="14"/>
      <c r="AD44" s="14"/>
      <c r="AE44" s="14"/>
      <c r="AF44" s="14"/>
    </row>
    <row r="45" spans="24:32" x14ac:dyDescent="0.3">
      <c r="X45" s="3"/>
      <c r="AA45" s="14"/>
      <c r="AB45" s="14"/>
      <c r="AC45" s="14"/>
      <c r="AD45" s="14"/>
      <c r="AE45" s="14"/>
      <c r="AF45" s="14"/>
    </row>
    <row r="46" spans="24:32" x14ac:dyDescent="0.3">
      <c r="X46" s="1"/>
      <c r="AA46" s="13"/>
      <c r="AB46" s="14"/>
      <c r="AC46" s="13"/>
      <c r="AD46" s="14"/>
      <c r="AE46" s="14"/>
      <c r="AF46" s="14"/>
    </row>
    <row r="47" spans="24:32" x14ac:dyDescent="0.3">
      <c r="X47" s="1"/>
      <c r="AA47" s="14"/>
      <c r="AB47" s="14"/>
      <c r="AC47" s="14"/>
      <c r="AD47" s="14"/>
      <c r="AE47" s="14"/>
      <c r="AF47" s="14"/>
    </row>
    <row r="48" spans="24:32" x14ac:dyDescent="0.3">
      <c r="X48" s="1"/>
      <c r="AA48" s="14"/>
      <c r="AB48" s="16"/>
      <c r="AC48" s="14"/>
      <c r="AD48" s="14"/>
      <c r="AE48" s="14"/>
      <c r="AF48" s="14"/>
    </row>
    <row r="49" spans="24:32" x14ac:dyDescent="0.3">
      <c r="X49" s="1"/>
      <c r="AA49" s="14"/>
      <c r="AB49" s="14"/>
      <c r="AC49" s="14"/>
      <c r="AD49" s="14"/>
      <c r="AE49" s="14"/>
      <c r="AF49" s="14"/>
    </row>
    <row r="50" spans="24:32" x14ac:dyDescent="0.3">
      <c r="X50" s="1"/>
      <c r="AA50" s="14"/>
      <c r="AB50" s="14"/>
      <c r="AC50" s="14"/>
      <c r="AD50" s="14"/>
      <c r="AE50" s="14"/>
      <c r="AF50" s="15"/>
    </row>
    <row r="51" spans="24:32" x14ac:dyDescent="0.3">
      <c r="AA51" s="14"/>
      <c r="AB51" s="14"/>
      <c r="AC51" s="14"/>
      <c r="AD51" s="14"/>
      <c r="AE51" s="14"/>
      <c r="AF51" s="14"/>
    </row>
    <row r="52" spans="24:32" x14ac:dyDescent="0.3">
      <c r="AA52" s="14"/>
      <c r="AB52" s="16"/>
      <c r="AC52" s="14"/>
      <c r="AD52" s="14"/>
      <c r="AE52" s="14"/>
      <c r="AF52" s="14"/>
    </row>
    <row r="53" spans="24:32" x14ac:dyDescent="0.3">
      <c r="AA53" s="14"/>
      <c r="AB53" s="14"/>
      <c r="AC53" s="14"/>
      <c r="AD53" s="14"/>
      <c r="AE53" s="14"/>
      <c r="AF53" s="14"/>
    </row>
    <row r="54" spans="24:32" x14ac:dyDescent="0.3">
      <c r="AA54" s="14"/>
      <c r="AB54" s="14"/>
      <c r="AC54" s="14"/>
      <c r="AD54" s="14"/>
      <c r="AE54" s="14"/>
      <c r="AF54" s="14"/>
    </row>
    <row r="55" spans="24:32" x14ac:dyDescent="0.3">
      <c r="AA55" s="14"/>
      <c r="AB55" s="14"/>
      <c r="AC55" s="14"/>
      <c r="AD55" s="14"/>
      <c r="AE55" s="14"/>
      <c r="AF55" s="14"/>
    </row>
    <row r="56" spans="24:32" x14ac:dyDescent="0.3">
      <c r="AA56" s="14"/>
      <c r="AB56" s="16"/>
      <c r="AC56" s="14"/>
      <c r="AD56" s="14"/>
      <c r="AE56" s="14"/>
      <c r="AF56" s="14"/>
    </row>
    <row r="57" spans="24:32" x14ac:dyDescent="0.3">
      <c r="AA57" s="14"/>
      <c r="AB57" s="14"/>
      <c r="AC57" s="14"/>
      <c r="AD57" s="14"/>
      <c r="AE57" s="14"/>
      <c r="AF57" s="14"/>
    </row>
    <row r="58" spans="24:32" x14ac:dyDescent="0.3">
      <c r="AA58" s="14"/>
      <c r="AB58" s="14"/>
      <c r="AC58" s="14"/>
      <c r="AD58" s="14"/>
      <c r="AE58" s="14"/>
      <c r="AF58" s="14"/>
    </row>
    <row r="59" spans="24:32" x14ac:dyDescent="0.3">
      <c r="AA59" s="14"/>
      <c r="AB59" s="14"/>
      <c r="AC59" s="14"/>
      <c r="AD59" s="14"/>
      <c r="AE59" s="14"/>
      <c r="AF59" s="14"/>
    </row>
    <row r="60" spans="24:32" x14ac:dyDescent="0.3">
      <c r="AA60" s="14"/>
      <c r="AB60" s="14"/>
      <c r="AC60" s="14"/>
      <c r="AD60" s="14"/>
      <c r="AE60" s="14"/>
      <c r="AF60" s="14"/>
    </row>
    <row r="61" spans="24:32" x14ac:dyDescent="0.3">
      <c r="AA61" s="14"/>
      <c r="AB61" s="14"/>
      <c r="AC61" s="14"/>
      <c r="AD61" s="14"/>
      <c r="AE61" s="14"/>
      <c r="AF61" s="14"/>
    </row>
    <row r="62" spans="24:32" x14ac:dyDescent="0.3">
      <c r="AA62" s="14"/>
      <c r="AB62" s="14"/>
      <c r="AC62" s="14"/>
      <c r="AD62" s="14"/>
      <c r="AE62" s="14"/>
      <c r="AF62" s="14"/>
    </row>
    <row r="63" spans="24:32" x14ac:dyDescent="0.3">
      <c r="AA63" s="14"/>
      <c r="AB63" s="14"/>
      <c r="AC63" s="14"/>
      <c r="AD63" s="14"/>
      <c r="AE63" s="14"/>
      <c r="AF63" s="14"/>
    </row>
    <row r="64" spans="24:32" x14ac:dyDescent="0.3">
      <c r="AA64" s="14"/>
      <c r="AB64" s="14"/>
      <c r="AC64" s="14"/>
      <c r="AD64" s="14"/>
      <c r="AE64" s="14"/>
      <c r="AF64" s="14"/>
    </row>
  </sheetData>
  <mergeCells count="16">
    <mergeCell ref="AF2:AI2"/>
    <mergeCell ref="AD30:AG30"/>
    <mergeCell ref="Q15:Q16"/>
    <mergeCell ref="Q17:Q18"/>
    <mergeCell ref="Q19:Q20"/>
    <mergeCell ref="Q21:Q22"/>
    <mergeCell ref="W3:W4"/>
    <mergeCell ref="W5:W6"/>
    <mergeCell ref="W7:W8"/>
    <mergeCell ref="W9:W10"/>
    <mergeCell ref="Q3:Q4"/>
    <mergeCell ref="Q5:Q6"/>
    <mergeCell ref="Q7:Q8"/>
    <mergeCell ref="Q9:Q10"/>
    <mergeCell ref="Q11:Q12"/>
    <mergeCell ref="Q13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Try Solution </vt:lpstr>
      <vt:lpstr>Solved</vt:lpstr>
      <vt:lpstr>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Lalit Mandal</cp:lastModifiedBy>
  <dcterms:created xsi:type="dcterms:W3CDTF">2015-06-05T18:17:20Z</dcterms:created>
  <dcterms:modified xsi:type="dcterms:W3CDTF">2024-07-02T12:05:03Z</dcterms:modified>
</cp:coreProperties>
</file>