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.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daf4e76fdaae4877" Type="http://schemas.microsoft.com/office/2007/relationships/ui/extensibility" Target="customUI/customUI14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cf9775342ec2492f" Type="http://schemas.microsoft.com/office/2006/relationships/ui/extensibility" Target="customUI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epak/Desktop/"/>
    </mc:Choice>
  </mc:AlternateContent>
  <bookViews>
    <workbookView xWindow="0" yWindow="460" windowWidth="28800" windowHeight="16060" activeTab="1"/>
  </bookViews>
  <sheets>
    <sheet name="OCCO Automation - Scrum Model" sheetId="24" r:id="rId1"/>
    <sheet name="Automation - Effort Estimation" sheetId="26" r:id="rId2"/>
    <sheet name="Lists" sheetId="27" r:id="rId3"/>
  </sheets>
  <definedNames>
    <definedName name="_xlnm._FilterDatabase" localSheetId="1" hidden="1">'Automation - Effort Estimation'!$B$17:$I$17</definedName>
    <definedName name="_xlnm.Print_Area" localSheetId="0">'OCCO Automation - Scrum Model'!$B$1:$V$17</definedName>
    <definedName name="_xlnm.Print_Titles" localSheetId="0">'OCCO Automation - Scrum Model'!$2:$2</definedName>
    <definedName name="valuevx">42.314159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26" l="1"/>
  <c r="D11" i="26"/>
  <c r="D12" i="26"/>
  <c r="D13" i="26"/>
  <c r="F33" i="26"/>
  <c r="G33" i="26"/>
  <c r="H33" i="26"/>
  <c r="E13" i="26"/>
  <c r="I6" i="26"/>
  <c r="I33" i="26"/>
  <c r="J6" i="26"/>
  <c r="I5" i="26"/>
  <c r="J5" i="26"/>
</calcChain>
</file>

<file path=xl/comments1.xml><?xml version="1.0" encoding="utf-8"?>
<comments xmlns="http://schemas.openxmlformats.org/spreadsheetml/2006/main">
  <authors>
    <author>Windows User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=(# of TC's/Total Effort(in PD's) * Team Size * # of working days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" authorId="0">
      <text>
        <r>
          <rPr>
            <sz val="9"/>
            <color indexed="81"/>
            <rFont val="Tahoma"/>
            <family val="2"/>
          </rPr>
          <t xml:space="preserve">=((# of TC's/Total Effort(in PD's) * Team Size * 5) + (# of TC's can be automated in a week * Re-Usability)
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=(# of TC's/Total Effort(in PD's) * Team Size * # of working days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=((# of TC's/Total Effort(in PD's) * Team Size * 5) + (# of TC's can be automated in a week * Re-Usability)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<sst xmlns="http://schemas.openxmlformats.org/spreadsheetml/2006/main" count="89" uniqueCount="61">
  <si>
    <t>Week</t>
  </si>
  <si>
    <t>Planning</t>
  </si>
  <si>
    <t>Automaiton Scope Freeze</t>
  </si>
  <si>
    <t>Environment Readiness</t>
  </si>
  <si>
    <t>Automation Plan</t>
  </si>
  <si>
    <t>Development</t>
  </si>
  <si>
    <t>Execution</t>
  </si>
  <si>
    <t xml:space="preserve">                                                                        Week 1                       </t>
  </si>
  <si>
    <t>Identify Environment</t>
  </si>
  <si>
    <t>Test Data Set Up</t>
  </si>
  <si>
    <t>Cycle1</t>
  </si>
  <si>
    <t>Cycle 4</t>
  </si>
  <si>
    <t xml:space="preserve">                                                                        Week 2                       </t>
  </si>
  <si>
    <t xml:space="preserve">                                                                        Week 3                       </t>
  </si>
  <si>
    <t xml:space="preserve">                                                                        Week 4                       </t>
  </si>
  <si>
    <t>Cycle 2</t>
  </si>
  <si>
    <t>Cycle 3</t>
  </si>
  <si>
    <t>KT</t>
  </si>
  <si>
    <t>Preparation</t>
  </si>
  <si>
    <t>&amp;</t>
  </si>
  <si>
    <t>Reporting</t>
  </si>
  <si>
    <t>Days</t>
  </si>
  <si>
    <t>Automation - Scrum Model</t>
  </si>
  <si>
    <t>#</t>
  </si>
  <si>
    <t>Test Case Name</t>
  </si>
  <si>
    <t>Simple</t>
  </si>
  <si>
    <t>Medium</t>
  </si>
  <si>
    <t>Complex</t>
  </si>
  <si>
    <t>KT Completed</t>
  </si>
  <si>
    <t>Ready to Automate</t>
  </si>
  <si>
    <t>No</t>
  </si>
  <si>
    <t>Effort Estimates</t>
  </si>
  <si>
    <t># of TC's</t>
  </si>
  <si>
    <t>Yes</t>
  </si>
  <si>
    <t>In-Progress</t>
  </si>
  <si>
    <t>N/A</t>
  </si>
  <si>
    <t>Pending</t>
  </si>
  <si>
    <t>Simple 
(in PD's)</t>
  </si>
  <si>
    <t>Medium 
(in PD's)</t>
  </si>
  <si>
    <t>Complex
(in PD's)</t>
  </si>
  <si>
    <t>Re-Usability</t>
  </si>
  <si>
    <t>None</t>
  </si>
  <si>
    <t>Completed</t>
  </si>
  <si>
    <t>Automation Effort Estimate</t>
  </si>
  <si>
    <t>TC's Vs Effort</t>
  </si>
  <si>
    <t>Test Case 2</t>
  </si>
  <si>
    <t>Test Case 1</t>
  </si>
  <si>
    <t>Test Case 3</t>
  </si>
  <si>
    <t>Team Size</t>
  </si>
  <si>
    <t># of working days in this month</t>
  </si>
  <si>
    <r>
      <t xml:space="preserve">Total Effort
</t>
    </r>
    <r>
      <rPr>
        <b/>
        <sz val="8"/>
        <color theme="0"/>
        <rFont val="Arial"/>
        <family val="2"/>
      </rPr>
      <t>(in PD's)</t>
    </r>
  </si>
  <si>
    <t>Automation Effort Estimattion - Template</t>
  </si>
  <si>
    <t>Project &amp; Module:</t>
  </si>
  <si>
    <t>W / Re-usability</t>
  </si>
  <si>
    <t># of TC's can be automated in a Month</t>
  </si>
  <si>
    <t># of TC's can be automated in a Week</t>
  </si>
  <si>
    <t>W/O Re-usability</t>
  </si>
  <si>
    <t>Re-usability</t>
  </si>
  <si>
    <t>JLP / OCCO</t>
  </si>
  <si>
    <t>Total Automation Effort</t>
  </si>
  <si>
    <t>Complexity Vs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</si>
</sst>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0"/>
      <color theme="4"/>
      <name val="Arial"/>
      <family val="2"/>
    </font>
    <font>
      <sz val="11"/>
      <color theme="1"/>
      <name val="Arial"/>
      <family val="2"/>
    </font>
    <font>
      <sz val="20"/>
      <color indexed="56"/>
      <name val="Arial"/>
      <family val="2"/>
    </font>
    <font>
      <b/>
      <sz val="11"/>
      <color theme="4" tint="-0.249977111117893"/>
      <name val="Arial"/>
      <family val="2"/>
    </font>
    <font>
      <b/>
      <sz val="10"/>
      <name val="Arial"/>
      <family val="2"/>
    </font>
    <font>
      <b/>
      <sz val="8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b/>
      <sz val="10"/>
      <color theme="0"/>
      <name val="Arial"/>
      <family val="2"/>
    </font>
    <font>
      <sz val="16"/>
      <name val="Arial"/>
      <family val="2"/>
    </font>
    <font>
      <b/>
      <sz val="8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name val="Arial"/>
      <family val="2"/>
    </font>
    <font>
      <b/>
      <sz val="1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3" tint="0.39997558519241921"/>
      </left>
      <right style="thin">
        <color theme="0" tint="-0.499984740745262"/>
      </right>
      <top/>
      <bottom/>
      <diagonal/>
    </border>
    <border>
      <left/>
      <right style="medium">
        <color theme="3" tint="0.39997558519241921"/>
      </right>
      <top/>
      <bottom style="thin">
        <color theme="0" tint="-0.24994659260841701"/>
      </bottom>
      <diagonal/>
    </border>
    <border>
      <left/>
      <right style="medium">
        <color theme="3" tint="0.3999755851924192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3" tint="0.39997558519241921"/>
      </left>
      <right style="thin">
        <color theme="0" tint="-0.499984740745262"/>
      </right>
      <top/>
      <bottom style="medium">
        <color theme="3" tint="0.39997558519241921"/>
      </bottom>
      <diagonal/>
    </border>
    <border>
      <left/>
      <right/>
      <top style="thin">
        <color theme="0" tint="-0.24994659260841701"/>
      </top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3" tint="0.39997558519241921"/>
      </left>
      <right style="thin">
        <color theme="4"/>
      </right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3" tint="0.39997558519241921"/>
      </right>
      <top/>
      <bottom style="thin">
        <color auto="1"/>
      </bottom>
      <diagonal/>
    </border>
    <border>
      <left style="medium">
        <color theme="3" tint="0.39997558519241921"/>
      </left>
      <right style="thin">
        <color theme="4"/>
      </right>
      <top style="medium">
        <color theme="3" tint="0.39997558519241921"/>
      </top>
      <bottom style="medium">
        <color theme="3" tint="0.39997558519241921"/>
      </bottom>
      <diagonal/>
    </border>
    <border>
      <left style="thin">
        <color theme="4"/>
      </left>
      <right style="thin">
        <color theme="4"/>
      </right>
      <top style="medium">
        <color theme="3" tint="0.39997558519241921"/>
      </top>
      <bottom style="medium">
        <color theme="3" tint="0.39997558519241921"/>
      </bottom>
      <diagonal/>
    </border>
    <border>
      <left/>
      <right style="thin">
        <color theme="4"/>
      </right>
      <top style="medium">
        <color theme="3" tint="0.39997558519241921"/>
      </top>
      <bottom style="medium">
        <color theme="3" tint="0.39997558519241921"/>
      </bottom>
      <diagonal/>
    </border>
    <border>
      <left/>
      <right/>
      <top style="medium">
        <color theme="3" tint="0.39997558519241921"/>
      </top>
      <bottom style="medium">
        <color theme="3" tint="0.39997558519241921"/>
      </bottom>
      <diagonal/>
    </border>
    <border>
      <left style="thin">
        <color auto="1"/>
      </left>
      <right style="thin">
        <color auto="1"/>
      </right>
      <top style="medium">
        <color theme="3" tint="0.39997558519241921"/>
      </top>
      <bottom style="medium">
        <color theme="3" tint="0.39997558519241921"/>
      </bottom>
      <diagonal/>
    </border>
    <border>
      <left/>
      <right style="medium">
        <color theme="3" tint="0.39997558519241921"/>
      </right>
      <top style="medium">
        <color theme="3" tint="0.39997558519241921"/>
      </top>
      <bottom style="medium">
        <color theme="3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theme="4" tint="0.3999755851924192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7" fillId="0" borderId="0" xfId="0" applyFont="1"/>
    <xf numFmtId="0" fontId="3" fillId="3" borderId="1" xfId="0" applyFont="1" applyFill="1" applyBorder="1" applyAlignment="1"/>
    <xf numFmtId="0" fontId="3" fillId="3" borderId="1" xfId="0" applyFont="1" applyFill="1" applyBorder="1"/>
    <xf numFmtId="0" fontId="8" fillId="4" borderId="0" xfId="0" applyFont="1" applyFill="1" applyAlignment="1" applyProtection="1">
      <alignment vertical="center"/>
    </xf>
    <xf numFmtId="0" fontId="3" fillId="2" borderId="1" xfId="0" applyFont="1" applyFill="1" applyBorder="1" applyAlignment="1"/>
    <xf numFmtId="0" fontId="3" fillId="2" borderId="1" xfId="0" applyFont="1" applyFill="1" applyBorder="1"/>
    <xf numFmtId="0" fontId="6" fillId="0" borderId="0" xfId="0" applyFont="1" applyAlignment="1">
      <alignment vertical="top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vertical="top" wrapText="1"/>
    </xf>
    <xf numFmtId="0" fontId="3" fillId="7" borderId="2" xfId="0" applyFont="1" applyFill="1" applyBorder="1" applyAlignment="1" applyProtection="1">
      <alignment vertical="center"/>
      <protection locked="0"/>
    </xf>
    <xf numFmtId="0" fontId="3" fillId="8" borderId="2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vertical="center"/>
      <protection locked="0"/>
    </xf>
    <xf numFmtId="0" fontId="3" fillId="3" borderId="2" xfId="0" applyFont="1" applyFill="1" applyBorder="1" applyAlignment="1" applyProtection="1">
      <alignment vertical="center"/>
      <protection locked="0"/>
    </xf>
    <xf numFmtId="0" fontId="3" fillId="9" borderId="1" xfId="0" applyFont="1" applyFill="1" applyBorder="1" applyAlignment="1"/>
    <xf numFmtId="0" fontId="3" fillId="12" borderId="1" xfId="0" applyFont="1" applyFill="1" applyBorder="1" applyAlignment="1"/>
    <xf numFmtId="0" fontId="4" fillId="2" borderId="0" xfId="0" applyFont="1" applyFill="1" applyBorder="1"/>
    <xf numFmtId="0" fontId="4" fillId="9" borderId="0" xfId="0" applyFont="1" applyFill="1" applyBorder="1"/>
    <xf numFmtId="0" fontId="3" fillId="9" borderId="0" xfId="0" applyFont="1" applyFill="1" applyBorder="1"/>
    <xf numFmtId="0" fontId="4" fillId="3" borderId="0" xfId="0" applyFont="1" applyFill="1" applyBorder="1"/>
    <xf numFmtId="0" fontId="4" fillId="12" borderId="0" xfId="0" applyFont="1" applyFill="1" applyBorder="1"/>
    <xf numFmtId="0" fontId="3" fillId="12" borderId="0" xfId="0" applyFont="1" applyFill="1" applyBorder="1"/>
    <xf numFmtId="0" fontId="5" fillId="11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 applyProtection="1">
      <alignment vertical="center"/>
      <protection locked="0"/>
    </xf>
    <xf numFmtId="0" fontId="5" fillId="6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/>
    <xf numFmtId="0" fontId="4" fillId="3" borderId="6" xfId="0" applyFont="1" applyFill="1" applyBorder="1"/>
    <xf numFmtId="0" fontId="4" fillId="9" borderId="6" xfId="0" applyFont="1" applyFill="1" applyBorder="1"/>
    <xf numFmtId="0" fontId="3" fillId="3" borderId="5" xfId="0" applyFont="1" applyFill="1" applyBorder="1"/>
    <xf numFmtId="0" fontId="5" fillId="6" borderId="7" xfId="0" applyFont="1" applyFill="1" applyBorder="1" applyAlignment="1">
      <alignment vertical="center" wrapText="1"/>
    </xf>
    <xf numFmtId="0" fontId="3" fillId="2" borderId="8" xfId="0" applyFont="1" applyFill="1" applyBorder="1"/>
    <xf numFmtId="0" fontId="3" fillId="3" borderId="8" xfId="0" applyFont="1" applyFill="1" applyBorder="1"/>
    <xf numFmtId="0" fontId="4" fillId="12" borderId="9" xfId="0" applyFont="1" applyFill="1" applyBorder="1"/>
    <xf numFmtId="0" fontId="3" fillId="12" borderId="9" xfId="0" applyFont="1" applyFill="1" applyBorder="1"/>
    <xf numFmtId="0" fontId="4" fillId="12" borderId="10" xfId="0" applyFont="1" applyFill="1" applyBorder="1"/>
    <xf numFmtId="0" fontId="12" fillId="5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vertical="center"/>
    </xf>
    <xf numFmtId="0" fontId="11" fillId="3" borderId="13" xfId="0" applyFont="1" applyFill="1" applyBorder="1" applyAlignment="1">
      <alignment vertical="center"/>
    </xf>
    <xf numFmtId="0" fontId="12" fillId="5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vertical="center"/>
    </xf>
    <xf numFmtId="0" fontId="11" fillId="2" borderId="17" xfId="0" applyFont="1" applyFill="1" applyBorder="1" applyAlignment="1">
      <alignment vertical="center"/>
    </xf>
    <xf numFmtId="0" fontId="9" fillId="2" borderId="18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vertical="center"/>
    </xf>
    <xf numFmtId="0" fontId="11" fillId="3" borderId="17" xfId="0" applyFont="1" applyFill="1" applyBorder="1" applyAlignment="1">
      <alignment vertical="center"/>
    </xf>
    <xf numFmtId="0" fontId="9" fillId="3" borderId="18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vertical="center"/>
    </xf>
    <xf numFmtId="0" fontId="0" fillId="4" borderId="0" xfId="0" applyFill="1"/>
    <xf numFmtId="9" fontId="0" fillId="4" borderId="0" xfId="0" applyNumberFormat="1" applyFill="1"/>
    <xf numFmtId="0" fontId="14" fillId="4" borderId="0" xfId="0" applyFont="1" applyFill="1"/>
    <xf numFmtId="0" fontId="1" fillId="4" borderId="0" xfId="0" applyFont="1" applyFill="1"/>
    <xf numFmtId="0" fontId="0" fillId="4" borderId="20" xfId="0" applyFill="1" applyBorder="1"/>
    <xf numFmtId="0" fontId="1" fillId="4" borderId="20" xfId="0" applyFont="1" applyFill="1" applyBorder="1"/>
    <xf numFmtId="0" fontId="13" fillId="13" borderId="21" xfId="0" applyFont="1" applyFill="1" applyBorder="1"/>
    <xf numFmtId="0" fontId="13" fillId="13" borderId="22" xfId="0" applyFont="1" applyFill="1" applyBorder="1"/>
    <xf numFmtId="0" fontId="13" fillId="13" borderId="22" xfId="0" applyFont="1" applyFill="1" applyBorder="1" applyAlignment="1">
      <alignment wrapText="1"/>
    </xf>
    <xf numFmtId="0" fontId="0" fillId="4" borderId="24" xfId="0" applyFill="1" applyBorder="1"/>
    <xf numFmtId="0" fontId="0" fillId="10" borderId="25" xfId="0" applyFill="1" applyBorder="1"/>
    <xf numFmtId="164" fontId="10" fillId="10" borderId="26" xfId="0" applyNumberFormat="1" applyFont="1" applyFill="1" applyBorder="1" applyAlignment="1">
      <alignment horizontal="center"/>
    </xf>
    <xf numFmtId="0" fontId="0" fillId="10" borderId="26" xfId="0" applyFill="1" applyBorder="1"/>
    <xf numFmtId="0" fontId="13" fillId="13" borderId="27" xfId="0" applyFont="1" applyFill="1" applyBorder="1"/>
    <xf numFmtId="0" fontId="13" fillId="13" borderId="28" xfId="0" applyFont="1" applyFill="1" applyBorder="1"/>
    <xf numFmtId="0" fontId="0" fillId="10" borderId="29" xfId="0" applyFill="1" applyBorder="1"/>
    <xf numFmtId="9" fontId="13" fillId="13" borderId="23" xfId="0" applyNumberFormat="1" applyFont="1" applyFill="1" applyBorder="1" applyAlignment="1">
      <alignment wrapText="1"/>
    </xf>
    <xf numFmtId="0" fontId="13" fillId="13" borderId="30" xfId="0" applyFont="1" applyFill="1" applyBorder="1"/>
    <xf numFmtId="164" fontId="13" fillId="13" borderId="31" xfId="0" applyNumberFormat="1" applyFont="1" applyFill="1" applyBorder="1"/>
    <xf numFmtId="9" fontId="0" fillId="4" borderId="32" xfId="0" applyNumberFormat="1" applyFill="1" applyBorder="1"/>
    <xf numFmtId="0" fontId="13" fillId="13" borderId="33" xfId="0" applyFont="1" applyFill="1" applyBorder="1"/>
    <xf numFmtId="0" fontId="13" fillId="13" borderId="34" xfId="0" applyFont="1" applyFill="1" applyBorder="1"/>
    <xf numFmtId="0" fontId="13" fillId="13" borderId="34" xfId="0" applyFont="1" applyFill="1" applyBorder="1" applyAlignment="1">
      <alignment wrapText="1"/>
    </xf>
    <xf numFmtId="0" fontId="1" fillId="4" borderId="24" xfId="0" applyFont="1" applyFill="1" applyBorder="1"/>
    <xf numFmtId="0" fontId="0" fillId="4" borderId="36" xfId="0" applyFill="1" applyBorder="1"/>
    <xf numFmtId="0" fontId="0" fillId="4" borderId="37" xfId="0" applyFill="1" applyBorder="1"/>
    <xf numFmtId="0" fontId="13" fillId="13" borderId="21" xfId="0" applyFont="1" applyFill="1" applyBorder="1" applyAlignment="1">
      <alignment horizontal="center"/>
    </xf>
    <xf numFmtId="0" fontId="13" fillId="13" borderId="22" xfId="0" applyFont="1" applyFill="1" applyBorder="1" applyAlignment="1">
      <alignment horizontal="center"/>
    </xf>
    <xf numFmtId="0" fontId="13" fillId="13" borderId="22" xfId="0" applyFont="1" applyFill="1" applyBorder="1" applyAlignment="1">
      <alignment horizontal="center" wrapText="1"/>
    </xf>
    <xf numFmtId="0" fontId="13" fillId="13" borderId="23" xfId="0" applyFont="1" applyFill="1" applyBorder="1" applyAlignment="1">
      <alignment horizontal="center"/>
    </xf>
    <xf numFmtId="9" fontId="0" fillId="10" borderId="0" xfId="0" applyNumberFormat="1" applyFill="1"/>
    <xf numFmtId="0" fontId="18" fillId="10" borderId="0" xfId="0" applyFont="1" applyFill="1"/>
    <xf numFmtId="0" fontId="0" fillId="10" borderId="0" xfId="0" applyFill="1"/>
    <xf numFmtId="0" fontId="1" fillId="4" borderId="33" xfId="0" applyFont="1" applyFill="1" applyBorder="1"/>
    <xf numFmtId="0" fontId="0" fillId="14" borderId="35" xfId="0" applyFill="1" applyBorder="1"/>
    <xf numFmtId="0" fontId="1" fillId="4" borderId="36" xfId="0" applyFont="1" applyFill="1" applyBorder="1"/>
    <xf numFmtId="0" fontId="0" fillId="14" borderId="38" xfId="0" applyFill="1" applyBorder="1"/>
    <xf numFmtId="0" fontId="0" fillId="4" borderId="34" xfId="0" applyFill="1" applyBorder="1"/>
    <xf numFmtId="0" fontId="1" fillId="4" borderId="0" xfId="0" applyFont="1" applyFill="1" applyBorder="1"/>
    <xf numFmtId="0" fontId="0" fillId="4" borderId="0" xfId="0" applyFill="1" applyBorder="1"/>
    <xf numFmtId="1" fontId="0" fillId="4" borderId="0" xfId="0" applyNumberFormat="1" applyFill="1" applyBorder="1"/>
    <xf numFmtId="0" fontId="0" fillId="10" borderId="43" xfId="0" applyFill="1" applyBorder="1"/>
    <xf numFmtId="0" fontId="14" fillId="10" borderId="0" xfId="0" applyFont="1" applyFill="1" applyBorder="1" applyAlignment="1"/>
    <xf numFmtId="0" fontId="0" fillId="4" borderId="42" xfId="0" applyFill="1" applyBorder="1"/>
    <xf numFmtId="9" fontId="13" fillId="13" borderId="35" xfId="0" applyNumberFormat="1" applyFont="1" applyFill="1" applyBorder="1" applyAlignment="1">
      <alignment wrapText="1"/>
    </xf>
    <xf numFmtId="9" fontId="1" fillId="4" borderId="32" xfId="0" applyNumberFormat="1" applyFont="1" applyFill="1" applyBorder="1"/>
    <xf numFmtId="9" fontId="0" fillId="4" borderId="38" xfId="0" applyNumberFormat="1" applyFill="1" applyBorder="1"/>
    <xf numFmtId="1" fontId="0" fillId="10" borderId="37" xfId="0" applyNumberFormat="1" applyFill="1" applyBorder="1"/>
    <xf numFmtId="0" fontId="0" fillId="10" borderId="38" xfId="0" applyFill="1" applyBorder="1"/>
    <xf numFmtId="1" fontId="0" fillId="10" borderId="12" xfId="0" applyNumberFormat="1" applyFill="1" applyBorder="1"/>
    <xf numFmtId="0" fontId="0" fillId="10" borderId="44" xfId="0" applyFill="1" applyBorder="1"/>
    <xf numFmtId="0" fontId="13" fillId="13" borderId="45" xfId="0" applyFont="1" applyFill="1" applyBorder="1" applyAlignment="1">
      <alignment horizontal="center"/>
    </xf>
    <xf numFmtId="0" fontId="13" fillId="13" borderId="46" xfId="0" applyFont="1" applyFill="1" applyBorder="1" applyAlignment="1">
      <alignment horizontal="center"/>
    </xf>
    <xf numFmtId="0" fontId="19" fillId="10" borderId="39" xfId="0" applyFont="1" applyFill="1" applyBorder="1" applyAlignment="1"/>
    <xf numFmtId="0" fontId="19" fillId="10" borderId="40" xfId="0" applyFont="1" applyFill="1" applyBorder="1" applyAlignment="1"/>
    <xf numFmtId="0" fontId="19" fillId="10" borderId="41" xfId="0" applyFont="1" applyFill="1" applyBorder="1" applyAlignment="1"/>
  </cellXfs>
  <cellStyles count="1">
    <cellStyle name="Normal" xfId="0" builtinId="0"/>
  </cellStyles>
  <dxfs count="9">
    <dxf>
      <font>
        <b/>
        <i val="0"/>
        <color rgb="FF92D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CFFCC"/>
      <color rgb="FF99FF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'Automation - Effort Estimation'!$D$9</c:f>
              <c:strCache>
                <c:ptCount val="1"/>
                <c:pt idx="0">
                  <c:v># of TC's</c:v>
                </c:pt>
              </c:strCache>
            </c:strRef>
          </c:tx>
          <c:cat>
            <c:strRef>
              <c:f>'Automation - Effort Estimation'!$C$10:$C$12</c:f>
              <c:strCache>
                <c:ptCount val="3"/>
                <c:pt idx="0">
                  <c:v>Simple</c:v>
                </c:pt>
                <c:pt idx="1">
                  <c:v>Medium</c:v>
                </c:pt>
                <c:pt idx="2">
                  <c:v>Complex</c:v>
                </c:pt>
              </c:strCache>
            </c:strRef>
          </c:cat>
          <c:val>
            <c:numRef>
              <c:f>'Automation - Effort Estimation'!$D$10:$D$12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'Automation - Effort Estimation'!$E$9</c:f>
              <c:strCache>
                <c:ptCount val="1"/>
                <c:pt idx="0">
                  <c:v>Total Effort_x000d_(in PD's)</c:v>
                </c:pt>
              </c:strCache>
            </c:strRef>
          </c:tx>
          <c:cat>
            <c:strRef>
              <c:f>'Automation - Effort Estimation'!$C$10:$C$12</c:f>
              <c:strCache>
                <c:ptCount val="3"/>
                <c:pt idx="0">
                  <c:v>Simple</c:v>
                </c:pt>
                <c:pt idx="1">
                  <c:v>Medium</c:v>
                </c:pt>
                <c:pt idx="2">
                  <c:v>Complex</c:v>
                </c:pt>
              </c:strCache>
            </c:strRef>
          </c:cat>
          <c:val>
            <c:numRef>
              <c:f>'Automation - Effort Estimation'!$E$10:$E$12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6989328"/>
        <c:axId val="-1799153536"/>
      </c:lineChart>
      <c:catAx>
        <c:axId val="-184698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99153536"/>
        <c:crosses val="autoZero"/>
        <c:auto val="1"/>
        <c:lblAlgn val="ctr"/>
        <c:lblOffset val="100"/>
        <c:noMultiLvlLbl val="0"/>
      </c:catAx>
      <c:valAx>
        <c:axId val="-179915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4698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'Automation - Effort Estimation'!$F$17</c:f>
              <c:strCache>
                <c:ptCount val="1"/>
                <c:pt idx="0">
                  <c:v>Simple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Complexity</c:v>
              </c:pt>
            </c:strLit>
          </c:cat>
          <c:val>
            <c:numRef>
              <c:f>'Automation - Effort Estimation'!$F$33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'Automation - Effort Estimation'!$G$17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Complexity</c:v>
              </c:pt>
            </c:strLit>
          </c:cat>
          <c:val>
            <c:numRef>
              <c:f>'Automation - Effort Estimation'!$G$33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'Automation - Effort Estimation'!$H$17</c:f>
              <c:strCache>
                <c:ptCount val="1"/>
                <c:pt idx="0">
                  <c:v>Complex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Complexity</c:v>
              </c:pt>
            </c:strLit>
          </c:cat>
          <c:val>
            <c:numRef>
              <c:f>'Automation - Effort Estimation'!$H$33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1846966624"/>
        <c:axId val="-1846964576"/>
        <c:axId val="0"/>
      </c:bar3DChart>
      <c:catAx>
        <c:axId val="-184696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846964576"/>
        <c:crosses val="autoZero"/>
        <c:auto val="1"/>
        <c:lblAlgn val="ctr"/>
        <c:lblOffset val="100"/>
        <c:noMultiLvlLbl val="0"/>
      </c:catAx>
      <c:valAx>
        <c:axId val="-18469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4696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101601</xdr:colOff>
      <xdr:row>3</xdr:row>
      <xdr:rowOff>226483</xdr:rowOff>
    </xdr:from>
    <xdr:to>
      <xdr:col>16</xdr:col>
      <xdr:colOff>601133</xdr:colOff>
      <xdr:row>14</xdr:row>
      <xdr:rowOff>35983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140759</xdr:colOff>
      <xdr:row>17</xdr:row>
      <xdr:rowOff>2645</xdr:rowOff>
    </xdr:from>
    <xdr:to>
      <xdr:col>16</xdr:col>
      <xdr:colOff>611717</xdr:colOff>
      <xdr:row>26</xdr:row>
      <xdr:rowOff>147108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</xdr:colOff>
      <xdr:row>2</xdr:row>
      <xdr:rowOff>95250</xdr:rowOff>
    </xdr:from>
    <xdr:to>
      <xdr:col>4</xdr:col>
      <xdr:colOff>465667</xdr:colOff>
      <xdr:row>3</xdr:row>
      <xdr:rowOff>201084</xdr:rowOff>
    </xdr:to>
    <xdr:sp macro="" textlink="">
      <xdr:nvSpPr>
        <xdr:cNvPr id="3" name="Cloud Callout 2"/>
        <xdr:cNvSpPr/>
      </xdr:nvSpPr>
      <xdr:spPr>
        <a:xfrm>
          <a:off x="2774163" y="523875"/>
          <a:ext cx="1549129" cy="320147"/>
        </a:xfrm>
        <a:prstGeom prst="cloudCallou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Input required</a:t>
          </a:r>
        </a:p>
      </xdr:txBody>
    </xdr:sp>
    <xdr:clientData/>
  </xdr:twoCellAnchor>
  <xdr:twoCellAnchor>
    <xdr:from>
      <xdr:col>6</xdr:col>
      <xdr:colOff>194653</xdr:colOff>
      <xdr:row>13</xdr:row>
      <xdr:rowOff>4179</xdr:rowOff>
    </xdr:from>
    <xdr:to>
      <xdr:col>8</xdr:col>
      <xdr:colOff>645584</xdr:colOff>
      <xdr:row>15</xdr:row>
      <xdr:rowOff>35929</xdr:rowOff>
    </xdr:to>
    <xdr:sp macro="" textlink="">
      <xdr:nvSpPr>
        <xdr:cNvPr id="6" name="Cloud Callout 5"/>
        <xdr:cNvSpPr/>
      </xdr:nvSpPr>
      <xdr:spPr>
        <a:xfrm>
          <a:off x="5708570" y="2226679"/>
          <a:ext cx="1996097" cy="349250"/>
        </a:xfrm>
        <a:prstGeom prst="cloudCallou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Complete all fields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H24"/>
  <sheetViews>
    <sheetView showGridLines="0" workbookViewId="0">
      <selection activeCell="AB11" sqref="AB11"/>
    </sheetView>
  </sheetViews>
  <sheetFormatPr baseColWidth="10" defaultColWidth="3.83203125" defaultRowHeight="14" x14ac:dyDescent="0.15"/>
  <cols>
    <col min="1" max="1" width="2.83203125" style="1" customWidth="1"/>
    <col min="2" max="2" width="17" style="1" customWidth="1"/>
    <col min="3" max="3" width="5.5" style="1" customWidth="1"/>
    <col min="4" max="4" width="15" style="1" customWidth="1"/>
    <col min="5" max="7" width="4.83203125" style="1" customWidth="1"/>
    <col min="8" max="8" width="5.5" style="1" customWidth="1"/>
    <col min="9" max="9" width="4.5" style="1" customWidth="1"/>
    <col min="10" max="10" width="5" style="1" customWidth="1"/>
    <col min="11" max="12" width="4.83203125" style="1" customWidth="1"/>
    <col min="13" max="13" width="5.5" style="1" customWidth="1"/>
    <col min="14" max="14" width="3.83203125" style="1" customWidth="1"/>
    <col min="15" max="15" width="4.6640625" style="1" customWidth="1"/>
    <col min="16" max="17" width="4.83203125" style="1" customWidth="1"/>
    <col min="18" max="18" width="5.5" style="1" customWidth="1"/>
    <col min="19" max="19" width="3.83203125" style="1" customWidth="1"/>
    <col min="20" max="20" width="4.33203125" style="1" customWidth="1"/>
    <col min="21" max="22" width="4.83203125" style="1" customWidth="1"/>
    <col min="23" max="16384" width="3.83203125" style="1"/>
  </cols>
  <sheetData>
    <row r="1" spans="2:34" ht="26" thickBot="1" x14ac:dyDescent="0.2">
      <c r="B1" s="6" t="s">
        <v>22</v>
      </c>
      <c r="W1" s="3"/>
    </row>
    <row r="2" spans="2:34" s="2" customFormat="1" ht="18" customHeight="1" thickBot="1" x14ac:dyDescent="0.2">
      <c r="B2" s="44" t="s">
        <v>0</v>
      </c>
      <c r="C2" s="45" t="s">
        <v>7</v>
      </c>
      <c r="D2" s="46"/>
      <c r="E2" s="46"/>
      <c r="F2" s="47"/>
      <c r="G2" s="48"/>
      <c r="H2" s="49" t="s">
        <v>12</v>
      </c>
      <c r="I2" s="50"/>
      <c r="J2" s="50"/>
      <c r="K2" s="51"/>
      <c r="L2" s="52"/>
      <c r="M2" s="53" t="s">
        <v>13</v>
      </c>
      <c r="N2" s="46"/>
      <c r="O2" s="46"/>
      <c r="P2" s="46"/>
      <c r="Q2" s="46"/>
      <c r="R2" s="54" t="s">
        <v>14</v>
      </c>
      <c r="S2" s="50"/>
      <c r="T2" s="50"/>
      <c r="U2" s="50"/>
      <c r="V2" s="55"/>
      <c r="X2" s="10"/>
      <c r="Y2" s="9"/>
      <c r="Z2" s="9"/>
      <c r="AA2" s="9"/>
    </row>
    <row r="3" spans="2:34" s="2" customFormat="1" ht="18" customHeight="1" x14ac:dyDescent="0.15">
      <c r="B3" s="38" t="s">
        <v>21</v>
      </c>
      <c r="C3" s="39">
        <v>1</v>
      </c>
      <c r="D3" s="40">
        <v>2</v>
      </c>
      <c r="E3" s="40">
        <v>3</v>
      </c>
      <c r="F3" s="40">
        <v>4</v>
      </c>
      <c r="G3" s="40">
        <v>5</v>
      </c>
      <c r="H3" s="41">
        <v>1</v>
      </c>
      <c r="I3" s="42">
        <v>2</v>
      </c>
      <c r="J3" s="42">
        <v>3</v>
      </c>
      <c r="K3" s="42">
        <v>4</v>
      </c>
      <c r="L3" s="42">
        <v>5</v>
      </c>
      <c r="M3" s="39">
        <v>1</v>
      </c>
      <c r="N3" s="40">
        <v>2</v>
      </c>
      <c r="O3" s="40">
        <v>3</v>
      </c>
      <c r="P3" s="40">
        <v>4</v>
      </c>
      <c r="Q3" s="40">
        <v>5</v>
      </c>
      <c r="R3" s="41">
        <v>1</v>
      </c>
      <c r="S3" s="42">
        <v>2</v>
      </c>
      <c r="T3" s="42">
        <v>3</v>
      </c>
      <c r="U3" s="42">
        <v>4</v>
      </c>
      <c r="V3" s="43">
        <v>5</v>
      </c>
      <c r="X3" s="10"/>
      <c r="Y3" s="9"/>
      <c r="Z3" s="9"/>
      <c r="AA3" s="9"/>
    </row>
    <row r="4" spans="2:34" ht="21" customHeight="1" x14ac:dyDescent="0.15">
      <c r="B4" s="25"/>
      <c r="C4" s="13" t="s">
        <v>8</v>
      </c>
      <c r="D4" s="13"/>
      <c r="E4" s="15"/>
      <c r="F4" s="15"/>
      <c r="G4" s="15"/>
      <c r="H4" s="16"/>
      <c r="I4" s="16"/>
      <c r="J4" s="16"/>
      <c r="K4" s="16"/>
      <c r="L4" s="16"/>
      <c r="M4" s="15"/>
      <c r="N4" s="15"/>
      <c r="O4" s="15"/>
      <c r="P4" s="15"/>
      <c r="Q4" s="15"/>
      <c r="R4" s="16"/>
      <c r="S4" s="16"/>
      <c r="T4" s="16"/>
      <c r="U4" s="16"/>
      <c r="V4" s="26"/>
      <c r="X4" s="10"/>
    </row>
    <row r="5" spans="2:34" ht="21" customHeight="1" x14ac:dyDescent="0.15">
      <c r="B5" s="25" t="s">
        <v>1</v>
      </c>
      <c r="C5" s="13" t="s">
        <v>4</v>
      </c>
      <c r="D5" s="13"/>
      <c r="E5" s="15"/>
      <c r="F5" s="15"/>
      <c r="G5" s="15"/>
      <c r="H5" s="16"/>
      <c r="I5" s="16"/>
      <c r="J5" s="16"/>
      <c r="K5" s="16"/>
      <c r="L5" s="16"/>
      <c r="M5" s="15"/>
      <c r="N5" s="15"/>
      <c r="O5" s="15"/>
      <c r="P5" s="15"/>
      <c r="Q5" s="15"/>
      <c r="R5" s="16"/>
      <c r="S5" s="16"/>
      <c r="T5" s="16"/>
      <c r="U5" s="16"/>
      <c r="V5" s="26"/>
      <c r="X5" s="11"/>
    </row>
    <row r="6" spans="2:34" ht="21" customHeight="1" x14ac:dyDescent="0.15">
      <c r="B6" s="25"/>
      <c r="C6" s="13" t="s">
        <v>2</v>
      </c>
      <c r="D6" s="13"/>
      <c r="E6" s="15"/>
      <c r="F6" s="15"/>
      <c r="G6" s="15"/>
      <c r="H6" s="16"/>
      <c r="I6" s="16"/>
      <c r="J6" s="16"/>
      <c r="K6" s="16"/>
      <c r="L6" s="16"/>
      <c r="M6" s="15"/>
      <c r="N6" s="15"/>
      <c r="O6" s="15"/>
      <c r="P6" s="15"/>
      <c r="Q6" s="15"/>
      <c r="R6" s="16"/>
      <c r="S6" s="16"/>
      <c r="T6" s="16"/>
      <c r="U6" s="16"/>
      <c r="V6" s="26"/>
      <c r="X6" s="11"/>
    </row>
    <row r="7" spans="2:34" ht="21" customHeight="1" x14ac:dyDescent="0.15">
      <c r="B7" s="27"/>
      <c r="C7" s="14" t="s">
        <v>3</v>
      </c>
      <c r="D7" s="14"/>
      <c r="E7" s="15"/>
      <c r="F7" s="15"/>
      <c r="G7" s="15"/>
      <c r="H7" s="16"/>
      <c r="I7" s="16"/>
      <c r="J7" s="16"/>
      <c r="K7" s="16"/>
      <c r="L7" s="16"/>
      <c r="M7" s="15"/>
      <c r="N7" s="15"/>
      <c r="O7" s="15"/>
      <c r="P7" s="15"/>
      <c r="Q7" s="15"/>
      <c r="R7" s="16"/>
      <c r="S7" s="16"/>
      <c r="T7" s="16"/>
      <c r="U7" s="16"/>
      <c r="V7" s="26"/>
      <c r="X7" s="10"/>
    </row>
    <row r="8" spans="2:34" ht="21" customHeight="1" x14ac:dyDescent="0.15">
      <c r="B8" s="27" t="s">
        <v>18</v>
      </c>
      <c r="C8" s="14" t="s">
        <v>17</v>
      </c>
      <c r="D8" s="14"/>
      <c r="E8" s="15"/>
      <c r="F8" s="15"/>
      <c r="G8" s="15"/>
      <c r="H8" s="16"/>
      <c r="I8" s="16"/>
      <c r="J8" s="16"/>
      <c r="K8" s="16"/>
      <c r="L8" s="16"/>
      <c r="M8" s="15"/>
      <c r="N8" s="15"/>
      <c r="O8" s="15"/>
      <c r="P8" s="15"/>
      <c r="Q8" s="15"/>
      <c r="R8" s="16"/>
      <c r="S8" s="16"/>
      <c r="T8" s="16"/>
      <c r="U8" s="16"/>
      <c r="V8" s="26"/>
      <c r="X8" s="10"/>
    </row>
    <row r="9" spans="2:34" ht="21" customHeight="1" x14ac:dyDescent="0.15">
      <c r="B9" s="27"/>
      <c r="C9" s="14" t="s">
        <v>9</v>
      </c>
      <c r="D9" s="14"/>
      <c r="E9" s="15"/>
      <c r="F9" s="15"/>
      <c r="G9" s="15"/>
      <c r="H9" s="16"/>
      <c r="I9" s="16"/>
      <c r="J9" s="16"/>
      <c r="K9" s="16"/>
      <c r="L9" s="16"/>
      <c r="M9" s="15"/>
      <c r="N9" s="15"/>
      <c r="O9" s="15"/>
      <c r="P9" s="15"/>
      <c r="Q9" s="15"/>
      <c r="R9" s="16"/>
      <c r="S9" s="16"/>
      <c r="T9" s="16"/>
      <c r="U9" s="16"/>
      <c r="V9" s="26"/>
      <c r="X9" s="11"/>
    </row>
    <row r="10" spans="2:34" ht="21" customHeight="1" x14ac:dyDescent="0.15">
      <c r="B10" s="25"/>
      <c r="C10" s="7"/>
      <c r="D10" s="7"/>
      <c r="E10" s="17" t="s">
        <v>10</v>
      </c>
      <c r="F10" s="17"/>
      <c r="G10" s="17"/>
      <c r="H10" s="4"/>
      <c r="I10" s="4"/>
      <c r="J10" s="4"/>
      <c r="K10" s="4"/>
      <c r="L10" s="4"/>
      <c r="M10" s="7"/>
      <c r="N10" s="7"/>
      <c r="O10" s="7"/>
      <c r="P10" s="7"/>
      <c r="Q10" s="7"/>
      <c r="R10" s="4"/>
      <c r="S10" s="4"/>
      <c r="T10" s="4"/>
      <c r="U10" s="4"/>
      <c r="V10" s="28"/>
      <c r="X10" s="10"/>
    </row>
    <row r="11" spans="2:34" ht="21" customHeight="1" x14ac:dyDescent="0.15">
      <c r="B11" s="25" t="s">
        <v>5</v>
      </c>
      <c r="C11" s="19"/>
      <c r="D11" s="19"/>
      <c r="E11" s="19"/>
      <c r="F11" s="19"/>
      <c r="G11" s="19"/>
      <c r="H11" s="20"/>
      <c r="I11" s="20"/>
      <c r="J11" s="21" t="s">
        <v>15</v>
      </c>
      <c r="K11" s="20"/>
      <c r="L11" s="20"/>
      <c r="M11" s="19"/>
      <c r="N11" s="19"/>
      <c r="O11" s="19"/>
      <c r="P11" s="19"/>
      <c r="Q11" s="19"/>
      <c r="R11" s="22"/>
      <c r="S11" s="22"/>
      <c r="T11" s="22"/>
      <c r="U11" s="22"/>
      <c r="V11" s="29"/>
      <c r="X11" s="10"/>
      <c r="AE11" s="12"/>
      <c r="AF11" s="12"/>
      <c r="AG11" s="12"/>
      <c r="AH11" s="12"/>
    </row>
    <row r="12" spans="2:34" ht="21" customHeight="1" x14ac:dyDescent="0.15">
      <c r="B12" s="25"/>
      <c r="C12" s="7"/>
      <c r="D12" s="7"/>
      <c r="E12" s="7"/>
      <c r="F12" s="7"/>
      <c r="G12" s="7"/>
      <c r="H12" s="4"/>
      <c r="I12" s="4"/>
      <c r="J12" s="4"/>
      <c r="K12" s="4"/>
      <c r="L12" s="4"/>
      <c r="M12" s="20"/>
      <c r="N12" s="20"/>
      <c r="O12" s="21" t="s">
        <v>16</v>
      </c>
      <c r="P12" s="20"/>
      <c r="Q12" s="20"/>
      <c r="R12" s="4"/>
      <c r="S12" s="4"/>
      <c r="T12" s="4"/>
      <c r="U12" s="4"/>
      <c r="V12" s="28"/>
      <c r="X12" s="10"/>
      <c r="AE12" s="12"/>
      <c r="AF12" s="12"/>
      <c r="AG12" s="12"/>
      <c r="AH12" s="12"/>
    </row>
    <row r="13" spans="2:34" ht="21" customHeight="1" x14ac:dyDescent="0.15">
      <c r="B13" s="25"/>
      <c r="C13" s="7"/>
      <c r="D13" s="7"/>
      <c r="E13" s="7"/>
      <c r="F13" s="7"/>
      <c r="G13" s="7"/>
      <c r="H13" s="4"/>
      <c r="I13" s="4"/>
      <c r="J13" s="4"/>
      <c r="K13" s="4"/>
      <c r="L13" s="4"/>
      <c r="M13" s="7"/>
      <c r="N13" s="7"/>
      <c r="O13" s="7"/>
      <c r="P13" s="7"/>
      <c r="Q13" s="7"/>
      <c r="R13" s="20"/>
      <c r="S13" s="20"/>
      <c r="T13" s="21" t="s">
        <v>11</v>
      </c>
      <c r="U13" s="20"/>
      <c r="V13" s="30"/>
      <c r="X13" s="10"/>
      <c r="AE13" s="12"/>
      <c r="AF13" s="12"/>
      <c r="AG13" s="12"/>
      <c r="AH13" s="12"/>
    </row>
    <row r="14" spans="2:34" ht="21" customHeight="1" x14ac:dyDescent="0.15">
      <c r="B14" s="27" t="s">
        <v>6</v>
      </c>
      <c r="C14" s="8"/>
      <c r="D14" s="8"/>
      <c r="E14" s="18" t="s">
        <v>10</v>
      </c>
      <c r="F14" s="18"/>
      <c r="G14" s="18"/>
      <c r="H14" s="5"/>
      <c r="I14" s="5"/>
      <c r="J14" s="5"/>
      <c r="K14" s="5"/>
      <c r="L14" s="5"/>
      <c r="M14" s="8"/>
      <c r="N14" s="8"/>
      <c r="O14" s="8"/>
      <c r="P14" s="8"/>
      <c r="Q14" s="8"/>
      <c r="R14" s="5"/>
      <c r="S14" s="5"/>
      <c r="T14" s="5"/>
      <c r="U14" s="5"/>
      <c r="V14" s="31"/>
      <c r="X14" s="10"/>
    </row>
    <row r="15" spans="2:34" ht="21" customHeight="1" x14ac:dyDescent="0.15">
      <c r="B15" s="27" t="s">
        <v>19</v>
      </c>
      <c r="C15" s="8"/>
      <c r="D15" s="8"/>
      <c r="E15" s="8"/>
      <c r="F15" s="8"/>
      <c r="G15" s="8"/>
      <c r="H15" s="23"/>
      <c r="I15" s="23"/>
      <c r="J15" s="24" t="s">
        <v>15</v>
      </c>
      <c r="K15" s="23"/>
      <c r="L15" s="23"/>
      <c r="M15" s="8"/>
      <c r="N15" s="8"/>
      <c r="O15" s="8"/>
      <c r="P15" s="8"/>
      <c r="Q15" s="8"/>
      <c r="R15" s="5"/>
      <c r="S15" s="5"/>
      <c r="T15" s="5"/>
      <c r="U15" s="5"/>
      <c r="V15" s="31"/>
      <c r="X15" s="10"/>
    </row>
    <row r="16" spans="2:34" ht="21" customHeight="1" x14ac:dyDescent="0.15">
      <c r="B16" s="27" t="s">
        <v>20</v>
      </c>
      <c r="C16" s="8"/>
      <c r="D16" s="8"/>
      <c r="E16" s="8"/>
      <c r="F16" s="8"/>
      <c r="G16" s="8"/>
      <c r="H16" s="5"/>
      <c r="I16" s="5"/>
      <c r="J16" s="5"/>
      <c r="K16" s="5"/>
      <c r="L16" s="5"/>
      <c r="M16" s="23"/>
      <c r="N16" s="23"/>
      <c r="O16" s="24" t="s">
        <v>16</v>
      </c>
      <c r="P16" s="23"/>
      <c r="Q16" s="23"/>
      <c r="R16" s="5"/>
      <c r="S16" s="5"/>
      <c r="T16" s="5"/>
      <c r="U16" s="5"/>
      <c r="V16" s="31"/>
      <c r="X16" s="10"/>
    </row>
    <row r="17" spans="2:24" ht="21" customHeight="1" thickBot="1" x14ac:dyDescent="0.2">
      <c r="B17" s="32"/>
      <c r="C17" s="33"/>
      <c r="D17" s="33"/>
      <c r="E17" s="33"/>
      <c r="F17" s="33"/>
      <c r="G17" s="33"/>
      <c r="H17" s="34"/>
      <c r="I17" s="34"/>
      <c r="J17" s="34"/>
      <c r="K17" s="34"/>
      <c r="L17" s="34"/>
      <c r="M17" s="33"/>
      <c r="N17" s="33"/>
      <c r="O17" s="33"/>
      <c r="P17" s="33"/>
      <c r="Q17" s="33"/>
      <c r="R17" s="35"/>
      <c r="S17" s="35"/>
      <c r="T17" s="36" t="s">
        <v>11</v>
      </c>
      <c r="U17" s="35"/>
      <c r="V17" s="37"/>
      <c r="X17" s="10"/>
    </row>
    <row r="18" spans="2:24" ht="21" customHeight="1" x14ac:dyDescent="0.15"/>
    <row r="19" spans="2:24" ht="21" customHeight="1" x14ac:dyDescent="0.15"/>
    <row r="20" spans="2:24" ht="21" customHeight="1" x14ac:dyDescent="0.15"/>
    <row r="21" spans="2:24" ht="21" customHeight="1" x14ac:dyDescent="0.15"/>
    <row r="22" spans="2:24" ht="21" customHeight="1" x14ac:dyDescent="0.15"/>
    <row r="23" spans="2:24" ht="21" customHeight="1" x14ac:dyDescent="0.15"/>
    <row r="24" spans="2:24" ht="21" customHeight="1" x14ac:dyDescent="0.15"/>
  </sheetData>
  <sheetProtection formatCells="0" formatColumns="0" formatRows="0" insertColumns="0" insertRows="0" insertHyperlinks="0" deleteColumns="0" deleteRows="0" sort="0" autoFilter="0" pivotTables="0"/>
  <printOptions horizontalCentered="1"/>
  <pageMargins left="0.35" right="0.35" top="0.35" bottom="0.35" header="0.25" footer="0.25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tabSelected="1" zoomScale="80" zoomScaleNormal="80" zoomScalePageLayoutView="80" workbookViewId="0">
      <selection activeCell="I6" sqref="I6"/>
    </sheetView>
  </sheetViews>
  <sheetFormatPr baseColWidth="10" defaultColWidth="8.83203125" defaultRowHeight="13" x14ac:dyDescent="0.15"/>
  <cols>
    <col min="1" max="1" width="1.5" style="56" customWidth="1"/>
    <col min="2" max="2" width="4.1640625" style="56" customWidth="1"/>
    <col min="3" max="3" width="36.1640625" style="56" customWidth="1"/>
    <col min="4" max="4" width="16.33203125" style="56" bestFit="1" customWidth="1"/>
    <col min="5" max="5" width="12.83203125" style="56" customWidth="1"/>
    <col min="6" max="6" width="12.5" style="56" customWidth="1"/>
    <col min="7" max="7" width="11.6640625" style="56" bestFit="1" customWidth="1"/>
    <col min="8" max="8" width="12.5" style="56" customWidth="1"/>
    <col min="9" max="9" width="17.1640625" style="57" bestFit="1" customWidth="1"/>
    <col min="10" max="10" width="17.5" style="56" customWidth="1"/>
    <col min="11" max="16384" width="8.83203125" style="56"/>
  </cols>
  <sheetData>
    <row r="1" spans="1:17" ht="8.25" customHeight="1" x14ac:dyDescent="0.15"/>
    <row r="2" spans="1:17" ht="25" x14ac:dyDescent="0.25">
      <c r="A2" s="99"/>
      <c r="B2" s="87" t="s">
        <v>51</v>
      </c>
      <c r="C2" s="88"/>
      <c r="D2" s="88"/>
      <c r="E2" s="88"/>
      <c r="F2" s="97"/>
      <c r="G2" s="87"/>
      <c r="H2" s="87" t="s">
        <v>52</v>
      </c>
      <c r="I2" s="86"/>
      <c r="J2" s="88"/>
      <c r="K2" s="98"/>
      <c r="L2" s="109" t="s">
        <v>58</v>
      </c>
      <c r="M2" s="110"/>
      <c r="N2" s="110"/>
      <c r="O2" s="110"/>
      <c r="P2" s="110"/>
      <c r="Q2" s="111"/>
    </row>
    <row r="3" spans="1:17" ht="16.5" customHeight="1" thickBot="1" x14ac:dyDescent="0.2">
      <c r="D3" s="59"/>
    </row>
    <row r="4" spans="1:17" ht="21" thickBot="1" x14ac:dyDescent="0.25">
      <c r="I4" s="107" t="s">
        <v>56</v>
      </c>
      <c r="J4" s="108" t="s">
        <v>53</v>
      </c>
      <c r="N4" s="58" t="s">
        <v>44</v>
      </c>
    </row>
    <row r="5" spans="1:17" x14ac:dyDescent="0.15">
      <c r="C5" s="89" t="s">
        <v>48</v>
      </c>
      <c r="D5" s="90">
        <v>30</v>
      </c>
      <c r="F5" s="89" t="s">
        <v>54</v>
      </c>
      <c r="G5" s="93"/>
      <c r="H5" s="93"/>
      <c r="I5" s="105">
        <f>(D13/E13)*D5*D6</f>
        <v>1980</v>
      </c>
      <c r="J5" s="106">
        <f>((D13/E13)*D5*D6)+(I5*F11)</f>
        <v>1980</v>
      </c>
    </row>
    <row r="6" spans="1:17" ht="14" thickBot="1" x14ac:dyDescent="0.2">
      <c r="C6" s="91" t="s">
        <v>49</v>
      </c>
      <c r="D6" s="92">
        <v>22</v>
      </c>
      <c r="F6" s="91" t="s">
        <v>55</v>
      </c>
      <c r="G6" s="81"/>
      <c r="H6" s="81"/>
      <c r="I6" s="103">
        <f>(D13/E13)*D5*5</f>
        <v>450</v>
      </c>
      <c r="J6" s="104">
        <f>((D13/E13)*D5*5)+(I6*F11)</f>
        <v>450</v>
      </c>
    </row>
    <row r="7" spans="1:17" x14ac:dyDescent="0.15">
      <c r="C7" s="94"/>
      <c r="D7" s="95"/>
      <c r="F7" s="94"/>
      <c r="G7" s="95"/>
      <c r="H7" s="95"/>
      <c r="I7" s="96"/>
    </row>
    <row r="8" spans="1:17" ht="14" thickBot="1" x14ac:dyDescent="0.2"/>
    <row r="9" spans="1:17" ht="24" x14ac:dyDescent="0.15">
      <c r="B9" s="82" t="s">
        <v>23</v>
      </c>
      <c r="C9" s="83" t="s">
        <v>31</v>
      </c>
      <c r="D9" s="83" t="s">
        <v>32</v>
      </c>
      <c r="E9" s="84" t="s">
        <v>50</v>
      </c>
      <c r="F9" s="85" t="s">
        <v>57</v>
      </c>
    </row>
    <row r="10" spans="1:17" x14ac:dyDescent="0.15">
      <c r="B10" s="65">
        <v>1</v>
      </c>
      <c r="C10" s="61" t="s">
        <v>25</v>
      </c>
      <c r="D10" s="60">
        <f>COUNT(F18:F32)</f>
        <v>1</v>
      </c>
      <c r="E10" s="60">
        <v>0.1</v>
      </c>
      <c r="F10" s="66"/>
    </row>
    <row r="11" spans="1:17" x14ac:dyDescent="0.15">
      <c r="B11" s="65">
        <v>2</v>
      </c>
      <c r="C11" s="61" t="s">
        <v>26</v>
      </c>
      <c r="D11" s="60">
        <f>COUNT(G18:G32)</f>
        <v>1</v>
      </c>
      <c r="E11" s="60">
        <v>0.2</v>
      </c>
      <c r="F11" s="67">
        <v>0</v>
      </c>
    </row>
    <row r="12" spans="1:17" x14ac:dyDescent="0.15">
      <c r="B12" s="65">
        <v>3</v>
      </c>
      <c r="C12" s="61" t="s">
        <v>27</v>
      </c>
      <c r="D12" s="60">
        <f>COUNT(H18:H32)</f>
        <v>1</v>
      </c>
      <c r="E12" s="60">
        <v>0.7</v>
      </c>
      <c r="F12" s="68"/>
    </row>
    <row r="13" spans="1:17" ht="14" thickBot="1" x14ac:dyDescent="0.2">
      <c r="B13" s="69"/>
      <c r="C13" s="70" t="s">
        <v>59</v>
      </c>
      <c r="D13" s="70">
        <f>SUM(D10:D12)</f>
        <v>3</v>
      </c>
      <c r="E13" s="70">
        <f>SUM(E10:E12)</f>
        <v>1</v>
      </c>
      <c r="F13" s="71"/>
      <c r="L13" s="59"/>
    </row>
    <row r="14" spans="1:17" x14ac:dyDescent="0.15">
      <c r="L14" s="59"/>
    </row>
    <row r="16" spans="1:17" ht="14" thickBot="1" x14ac:dyDescent="0.2"/>
    <row r="17" spans="2:14" ht="27" x14ac:dyDescent="0.2">
      <c r="B17" s="62" t="s">
        <v>23</v>
      </c>
      <c r="C17" s="63" t="s">
        <v>24</v>
      </c>
      <c r="D17" s="63" t="s">
        <v>28</v>
      </c>
      <c r="E17" s="64" t="s">
        <v>29</v>
      </c>
      <c r="F17" s="63" t="s">
        <v>25</v>
      </c>
      <c r="G17" s="63" t="s">
        <v>26</v>
      </c>
      <c r="H17" s="73" t="s">
        <v>27</v>
      </c>
      <c r="I17" s="72" t="s">
        <v>40</v>
      </c>
      <c r="N17" s="58" t="s">
        <v>60</v>
      </c>
    </row>
    <row r="18" spans="2:14" x14ac:dyDescent="0.15">
      <c r="B18" s="65">
        <v>1</v>
      </c>
      <c r="C18" s="60" t="s">
        <v>46</v>
      </c>
      <c r="D18" s="60" t="s">
        <v>42</v>
      </c>
      <c r="E18" s="60" t="s">
        <v>33</v>
      </c>
      <c r="F18" s="60"/>
      <c r="G18" s="60">
        <v>1</v>
      </c>
      <c r="H18" s="60"/>
      <c r="I18" s="75">
        <v>0.2</v>
      </c>
    </row>
    <row r="19" spans="2:14" x14ac:dyDescent="0.15">
      <c r="B19" s="65">
        <v>2</v>
      </c>
      <c r="C19" s="60" t="s">
        <v>45</v>
      </c>
      <c r="D19" s="60" t="s">
        <v>36</v>
      </c>
      <c r="E19" s="60" t="s">
        <v>30</v>
      </c>
      <c r="F19" s="60"/>
      <c r="G19" s="60"/>
      <c r="H19" s="60">
        <v>3</v>
      </c>
      <c r="I19" s="75">
        <v>0.1</v>
      </c>
    </row>
    <row r="20" spans="2:14" x14ac:dyDescent="0.15">
      <c r="B20" s="65">
        <v>3</v>
      </c>
      <c r="C20" s="60" t="s">
        <v>47</v>
      </c>
      <c r="D20" s="60" t="s">
        <v>34</v>
      </c>
      <c r="E20" s="60" t="s">
        <v>30</v>
      </c>
      <c r="F20" s="60">
        <v>0.5</v>
      </c>
      <c r="G20" s="60"/>
      <c r="H20" s="60"/>
      <c r="I20" s="75">
        <v>0.4</v>
      </c>
    </row>
    <row r="21" spans="2:14" x14ac:dyDescent="0.15">
      <c r="B21" s="65">
        <v>4</v>
      </c>
      <c r="C21" s="60"/>
      <c r="D21" s="60"/>
      <c r="E21" s="60"/>
      <c r="F21" s="60"/>
      <c r="G21" s="60"/>
      <c r="H21" s="60"/>
      <c r="I21" s="75">
        <v>0.1</v>
      </c>
    </row>
    <row r="22" spans="2:14" x14ac:dyDescent="0.15">
      <c r="B22" s="65">
        <v>5</v>
      </c>
      <c r="C22" s="60"/>
      <c r="D22" s="60"/>
      <c r="E22" s="60"/>
      <c r="F22" s="60"/>
      <c r="G22" s="60"/>
      <c r="H22" s="60"/>
      <c r="I22" s="75" t="s">
        <v>41</v>
      </c>
    </row>
    <row r="23" spans="2:14" x14ac:dyDescent="0.15">
      <c r="B23" s="65">
        <v>6</v>
      </c>
      <c r="C23" s="60"/>
      <c r="D23" s="60"/>
      <c r="E23" s="60"/>
      <c r="F23" s="60"/>
      <c r="G23" s="60"/>
      <c r="H23" s="60"/>
      <c r="I23" s="75" t="s">
        <v>41</v>
      </c>
    </row>
    <row r="24" spans="2:14" x14ac:dyDescent="0.15">
      <c r="B24" s="65">
        <v>7</v>
      </c>
      <c r="C24" s="60"/>
      <c r="D24" s="60"/>
      <c r="E24" s="60"/>
      <c r="F24" s="60"/>
      <c r="G24" s="60"/>
      <c r="H24" s="60"/>
      <c r="I24" s="75" t="s">
        <v>41</v>
      </c>
    </row>
    <row r="25" spans="2:14" x14ac:dyDescent="0.15">
      <c r="B25" s="65">
        <v>8</v>
      </c>
      <c r="C25" s="60"/>
      <c r="D25" s="60"/>
      <c r="E25" s="60"/>
      <c r="F25" s="60"/>
      <c r="G25" s="60"/>
      <c r="H25" s="60"/>
      <c r="I25" s="75" t="s">
        <v>41</v>
      </c>
    </row>
    <row r="26" spans="2:14" x14ac:dyDescent="0.15">
      <c r="B26" s="65">
        <v>9</v>
      </c>
      <c r="C26" s="60"/>
      <c r="D26" s="60"/>
      <c r="E26" s="60"/>
      <c r="F26" s="60"/>
      <c r="G26" s="60"/>
      <c r="H26" s="60"/>
      <c r="I26" s="75" t="s">
        <v>41</v>
      </c>
    </row>
    <row r="27" spans="2:14" x14ac:dyDescent="0.15">
      <c r="B27" s="65">
        <v>10</v>
      </c>
      <c r="C27" s="60"/>
      <c r="D27" s="60"/>
      <c r="E27" s="60"/>
      <c r="F27" s="60"/>
      <c r="G27" s="60"/>
      <c r="H27" s="60"/>
      <c r="I27" s="75" t="s">
        <v>41</v>
      </c>
    </row>
    <row r="28" spans="2:14" x14ac:dyDescent="0.15">
      <c r="B28" s="65">
        <v>11</v>
      </c>
      <c r="C28" s="60"/>
      <c r="D28" s="60"/>
      <c r="E28" s="60"/>
      <c r="F28" s="60"/>
      <c r="G28" s="60"/>
      <c r="H28" s="60"/>
      <c r="I28" s="75" t="s">
        <v>41</v>
      </c>
    </row>
    <row r="29" spans="2:14" x14ac:dyDescent="0.15">
      <c r="B29" s="65">
        <v>12</v>
      </c>
      <c r="C29" s="60"/>
      <c r="D29" s="60"/>
      <c r="E29" s="60"/>
      <c r="F29" s="60"/>
      <c r="G29" s="60"/>
      <c r="H29" s="60"/>
      <c r="I29" s="75" t="s">
        <v>41</v>
      </c>
    </row>
    <row r="30" spans="2:14" x14ac:dyDescent="0.15">
      <c r="B30" s="65">
        <v>13</v>
      </c>
      <c r="C30" s="60"/>
      <c r="D30" s="60"/>
      <c r="E30" s="60"/>
      <c r="F30" s="60"/>
      <c r="G30" s="60"/>
      <c r="H30" s="60"/>
      <c r="I30" s="75" t="s">
        <v>41</v>
      </c>
    </row>
    <row r="31" spans="2:14" x14ac:dyDescent="0.15">
      <c r="B31" s="65">
        <v>14</v>
      </c>
      <c r="C31" s="60"/>
      <c r="D31" s="60"/>
      <c r="E31" s="60"/>
      <c r="F31" s="60"/>
      <c r="G31" s="60"/>
      <c r="H31" s="60"/>
      <c r="I31" s="75" t="s">
        <v>41</v>
      </c>
    </row>
    <row r="32" spans="2:14" x14ac:dyDescent="0.15">
      <c r="B32" s="65">
        <v>15</v>
      </c>
      <c r="C32" s="60"/>
      <c r="D32" s="60"/>
      <c r="E32" s="60"/>
      <c r="F32" s="60"/>
      <c r="G32" s="60"/>
      <c r="H32" s="60"/>
      <c r="I32" s="75" t="s">
        <v>41</v>
      </c>
    </row>
    <row r="33" spans="2:9" ht="14" thickBot="1" x14ac:dyDescent="0.2">
      <c r="B33" s="69"/>
      <c r="C33" s="70" t="s">
        <v>43</v>
      </c>
      <c r="D33" s="70"/>
      <c r="E33" s="70"/>
      <c r="F33" s="70">
        <f>SUM(F18:F32)</f>
        <v>0.5</v>
      </c>
      <c r="G33" s="70">
        <f>SUM(G18:G32)</f>
        <v>1</v>
      </c>
      <c r="H33" s="70">
        <f>SUM(H18:H32)</f>
        <v>3</v>
      </c>
      <c r="I33" s="74">
        <f>SUM(I18:I32)/COUNT(I18:I32)</f>
        <v>0.2</v>
      </c>
    </row>
  </sheetData>
  <sheetProtection insertRows="0"/>
  <autoFilter ref="B17:I17"/>
  <mergeCells count="1">
    <mergeCell ref="L2:Q2"/>
  </mergeCells>
  <dataValidations count="3">
    <dataValidation allowBlank="1" showInputMessage="1" showErrorMessage="1" promptTitle="Total Effort" prompt="(in PD's)" sqref="E13"/>
    <dataValidation allowBlank="1" showInputMessage="1" showErrorMessage="1" promptTitle="Enter" prompt="Your Team Size" sqref="D5"/>
    <dataValidation allowBlank="1" showInputMessage="1" showErrorMessage="1" promptTitle="Enter" prompt="# of working days" sqref="D6:D7"/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43B0B5A3-071B-4F3E-9BE2-97EF673C6F16}">
            <xm:f>Lists!$B$5</xm:f>
            <x14:dxf>
              <font>
                <b/>
                <i val="0"/>
                <color rgb="FFFF0000"/>
              </font>
            </x14:dxf>
          </x14:cfRule>
          <x14:cfRule type="cellIs" priority="5" operator="equal" id="{0D7405C3-AF3C-4A6F-AD3C-1A4D58E586D3}">
            <xm:f>Lists!$B$7</xm:f>
            <x14:dxf>
              <font>
                <b/>
                <i val="0"/>
                <color rgb="FFFF0000"/>
              </font>
            </x14:dxf>
          </x14:cfRule>
          <x14:cfRule type="cellIs" priority="6" operator="equal" id="{F545D388-CF03-472C-8C6A-C003C0C670C7}">
            <xm:f>Lists!$B$6</xm:f>
            <x14:dxf>
              <font>
                <b/>
                <i val="0"/>
                <color theme="9"/>
              </font>
            </x14:dxf>
          </x14:cfRule>
          <x14:cfRule type="cellIs" priority="7" operator="equal" id="{B4EDEC2B-DCBE-4AA7-92B7-78707771C29D}">
            <xm:f>Lists!$B$5</xm:f>
            <x14:dxf>
              <font>
                <b/>
                <i val="0"/>
                <color theme="9"/>
              </font>
            </x14:dxf>
          </x14:cfRule>
          <x14:cfRule type="cellIs" priority="8" operator="equal" id="{EA15E045-0D10-420D-A84F-C855BC244C46}">
            <xm:f>Lists!$B$5</xm:f>
            <x14:dxf>
              <font>
                <b/>
                <i val="0"/>
                <color rgb="FFFFC000"/>
              </font>
            </x14:dxf>
          </x14:cfRule>
          <x14:cfRule type="cellIs" priority="9" operator="equal" id="{F6A42732-2FFE-4930-B0E1-6CC01B9172F7}">
            <xm:f>Lists!$B$4</xm:f>
            <x14:dxf>
              <font>
                <b/>
                <i val="0"/>
                <color rgb="FF00B050"/>
              </font>
            </x14:dxf>
          </x14:cfRule>
          <xm:sqref>D18:D32</xm:sqref>
        </x14:conditionalFormatting>
        <x14:conditionalFormatting xmlns:xm="http://schemas.microsoft.com/office/excel/2006/main">
          <x14:cfRule type="cellIs" priority="1" operator="equal" id="{EFDAF7DB-9907-4327-9FD8-0B19D31EAAA9}">
            <xm:f>Lists!$C$5</xm:f>
            <x14:dxf>
              <font>
                <b/>
                <i val="0"/>
                <color rgb="FFFF0000"/>
              </font>
            </x14:dxf>
          </x14:cfRule>
          <x14:cfRule type="cellIs" priority="2" operator="equal" id="{0BA29AB5-A198-4EA7-9E9C-A654F07FC235}">
            <xm:f>Lists!$C$4</xm:f>
            <x14:dxf>
              <font>
                <b/>
                <i val="0"/>
                <color rgb="FF00B050"/>
              </font>
            </x14:dxf>
          </x14:cfRule>
          <x14:cfRule type="cellIs" priority="3" operator="equal" id="{C7E2C530-5A02-4D89-BAA8-525517301E19}">
            <xm:f>Lists!$C$4</xm:f>
            <x14:dxf>
              <font>
                <b/>
                <i val="0"/>
                <color rgb="FF92D050"/>
              </font>
            </x14:dxf>
          </x14:cfRule>
          <xm:sqref>E18:E32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Lists!$D$3:$D$4</xm:f>
          </x14:formula1>
          <xm:sqref>F18:F32</xm:sqref>
        </x14:dataValidation>
        <x14:dataValidation type="list" allowBlank="1" showInputMessage="1" showErrorMessage="1">
          <x14:formula1>
            <xm:f>Lists!$E$3:$E$4</xm:f>
          </x14:formula1>
          <xm:sqref>G18:G32</xm:sqref>
        </x14:dataValidation>
        <x14:dataValidation type="list" allowBlank="1" showInputMessage="1" showErrorMessage="1">
          <x14:formula1>
            <xm:f>Lists!$F$3:$F$4</xm:f>
          </x14:formula1>
          <xm:sqref>H18:H32</xm:sqref>
        </x14:dataValidation>
        <x14:dataValidation type="list" allowBlank="1" showInputMessage="1" showErrorMessage="1">
          <x14:formula1>
            <xm:f>Lists!$G$3:$G$13</xm:f>
          </x14:formula1>
          <xm:sqref>I18:I32</xm:sqref>
        </x14:dataValidation>
        <x14:dataValidation type="list" allowBlank="1" showInputMessage="1" showErrorMessage="1">
          <x14:formula1>
            <xm:f>Lists!$B$3:$B$7</xm:f>
          </x14:formula1>
          <xm:sqref>D18:D32</xm:sqref>
        </x14:dataValidation>
        <x14:dataValidation type="list" allowBlank="1" showInputMessage="1" showErrorMessage="1">
          <x14:formula1>
            <xm:f>Lists!$C$3:$C$5</xm:f>
          </x14:formula1>
          <xm:sqref>E18:E32</xm:sqref>
        </x14:dataValidation>
        <x14:dataValidation type="list" allowBlank="1" showInputMessage="1" showErrorMessage="1">
          <x14:formula1>
            <xm:f>Lists!$B$3:$B$11</xm:f>
          </x14:formula1>
          <xm:sqref>D34:D597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workbookViewId="0">
      <selection activeCell="D4" sqref="D4"/>
    </sheetView>
  </sheetViews>
  <sheetFormatPr baseColWidth="10" defaultColWidth="8.83203125" defaultRowHeight="13" x14ac:dyDescent="0.15"/>
  <cols>
    <col min="1" max="1" width="2" style="56" customWidth="1"/>
    <col min="2" max="2" width="14" style="56" bestFit="1" customWidth="1"/>
    <col min="3" max="3" width="18.5" style="56" bestFit="1" customWidth="1"/>
    <col min="4" max="6" width="8.83203125" style="56"/>
    <col min="7" max="7" width="11.6640625" style="57" bestFit="1" customWidth="1"/>
    <col min="8" max="16384" width="8.83203125" style="56"/>
  </cols>
  <sheetData>
    <row r="1" spans="2:7" ht="8.25" customHeight="1" thickBot="1" x14ac:dyDescent="0.2"/>
    <row r="2" spans="2:7" ht="26" x14ac:dyDescent="0.15">
      <c r="B2" s="76" t="s">
        <v>28</v>
      </c>
      <c r="C2" s="77" t="s">
        <v>29</v>
      </c>
      <c r="D2" s="78" t="s">
        <v>37</v>
      </c>
      <c r="E2" s="78" t="s">
        <v>38</v>
      </c>
      <c r="F2" s="78" t="s">
        <v>39</v>
      </c>
      <c r="G2" s="100" t="s">
        <v>40</v>
      </c>
    </row>
    <row r="3" spans="2:7" x14ac:dyDescent="0.15">
      <c r="B3" s="79"/>
      <c r="C3" s="61"/>
      <c r="D3" s="61"/>
      <c r="E3" s="61"/>
      <c r="F3" s="61"/>
      <c r="G3" s="101" t="s">
        <v>41</v>
      </c>
    </row>
    <row r="4" spans="2:7" x14ac:dyDescent="0.15">
      <c r="B4" s="79" t="s">
        <v>42</v>
      </c>
      <c r="C4" s="61" t="s">
        <v>33</v>
      </c>
      <c r="D4" s="60">
        <v>0.5</v>
      </c>
      <c r="E4" s="60">
        <v>1</v>
      </c>
      <c r="F4" s="60">
        <v>3</v>
      </c>
      <c r="G4" s="75">
        <v>0.1</v>
      </c>
    </row>
    <row r="5" spans="2:7" x14ac:dyDescent="0.15">
      <c r="B5" s="79" t="s">
        <v>36</v>
      </c>
      <c r="C5" s="61" t="s">
        <v>30</v>
      </c>
      <c r="D5" s="60"/>
      <c r="E5" s="60"/>
      <c r="F5" s="60"/>
      <c r="G5" s="75">
        <v>0.2</v>
      </c>
    </row>
    <row r="6" spans="2:7" x14ac:dyDescent="0.15">
      <c r="B6" s="79" t="s">
        <v>34</v>
      </c>
      <c r="C6" s="60"/>
      <c r="D6" s="60"/>
      <c r="E6" s="60"/>
      <c r="F6" s="60"/>
      <c r="G6" s="75">
        <v>0.3</v>
      </c>
    </row>
    <row r="7" spans="2:7" x14ac:dyDescent="0.15">
      <c r="B7" s="79" t="s">
        <v>35</v>
      </c>
      <c r="C7" s="60"/>
      <c r="D7" s="60"/>
      <c r="E7" s="60"/>
      <c r="F7" s="60"/>
      <c r="G7" s="75">
        <v>0.4</v>
      </c>
    </row>
    <row r="8" spans="2:7" x14ac:dyDescent="0.15">
      <c r="B8" s="65"/>
      <c r="C8" s="60"/>
      <c r="D8" s="60"/>
      <c r="E8" s="60"/>
      <c r="F8" s="60"/>
      <c r="G8" s="75">
        <v>0.5</v>
      </c>
    </row>
    <row r="9" spans="2:7" x14ac:dyDescent="0.15">
      <c r="B9" s="65"/>
      <c r="C9" s="60"/>
      <c r="D9" s="60"/>
      <c r="E9" s="60"/>
      <c r="F9" s="60"/>
      <c r="G9" s="75">
        <v>0.6</v>
      </c>
    </row>
    <row r="10" spans="2:7" x14ac:dyDescent="0.15">
      <c r="B10" s="65"/>
      <c r="C10" s="60"/>
      <c r="D10" s="60"/>
      <c r="E10" s="60"/>
      <c r="F10" s="60"/>
      <c r="G10" s="75">
        <v>0.7</v>
      </c>
    </row>
    <row r="11" spans="2:7" x14ac:dyDescent="0.15">
      <c r="B11" s="65"/>
      <c r="C11" s="60"/>
      <c r="D11" s="60"/>
      <c r="E11" s="60"/>
      <c r="F11" s="60"/>
      <c r="G11" s="75">
        <v>0.8</v>
      </c>
    </row>
    <row r="12" spans="2:7" x14ac:dyDescent="0.15">
      <c r="B12" s="65"/>
      <c r="C12" s="60"/>
      <c r="D12" s="60"/>
      <c r="E12" s="60"/>
      <c r="F12" s="60"/>
      <c r="G12" s="75">
        <v>0.9</v>
      </c>
    </row>
    <row r="13" spans="2:7" x14ac:dyDescent="0.15">
      <c r="B13" s="65"/>
      <c r="C13" s="60"/>
      <c r="D13" s="60"/>
      <c r="E13" s="60"/>
      <c r="F13" s="60"/>
      <c r="G13" s="75">
        <v>1</v>
      </c>
    </row>
    <row r="14" spans="2:7" x14ac:dyDescent="0.15">
      <c r="B14" s="65"/>
      <c r="C14" s="60"/>
      <c r="D14" s="60"/>
      <c r="E14" s="60"/>
      <c r="F14" s="60"/>
      <c r="G14" s="75"/>
    </row>
    <row r="15" spans="2:7" x14ac:dyDescent="0.15">
      <c r="B15" s="65"/>
      <c r="C15" s="60"/>
      <c r="D15" s="60"/>
      <c r="E15" s="60"/>
      <c r="F15" s="60"/>
      <c r="G15" s="75"/>
    </row>
    <row r="16" spans="2:7" x14ac:dyDescent="0.15">
      <c r="B16" s="65"/>
      <c r="C16" s="60"/>
      <c r="D16" s="60"/>
      <c r="E16" s="60"/>
      <c r="F16" s="60"/>
      <c r="G16" s="75"/>
    </row>
    <row r="17" spans="2:7" x14ac:dyDescent="0.15">
      <c r="B17" s="65"/>
      <c r="C17" s="60"/>
      <c r="D17" s="60"/>
      <c r="E17" s="60"/>
      <c r="F17" s="60"/>
      <c r="G17" s="75"/>
    </row>
    <row r="18" spans="2:7" x14ac:dyDescent="0.15">
      <c r="B18" s="65"/>
      <c r="C18" s="60"/>
      <c r="D18" s="60"/>
      <c r="E18" s="60"/>
      <c r="F18" s="60"/>
      <c r="G18" s="75"/>
    </row>
    <row r="19" spans="2:7" x14ac:dyDescent="0.15">
      <c r="B19" s="65"/>
      <c r="C19" s="60"/>
      <c r="D19" s="60"/>
      <c r="E19" s="60"/>
      <c r="F19" s="60"/>
      <c r="G19" s="75"/>
    </row>
    <row r="20" spans="2:7" x14ac:dyDescent="0.15">
      <c r="B20" s="65"/>
      <c r="C20" s="60"/>
      <c r="D20" s="60"/>
      <c r="E20" s="60"/>
      <c r="F20" s="60"/>
      <c r="G20" s="75"/>
    </row>
    <row r="21" spans="2:7" ht="14" thickBot="1" x14ac:dyDescent="0.2">
      <c r="B21" s="80"/>
      <c r="C21" s="81"/>
      <c r="D21" s="81"/>
      <c r="E21" s="81"/>
      <c r="F21" s="81"/>
      <c r="G21" s="10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customUI/_rels/customUI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0.png"/></Relationships>
</file>

<file path=customUI/_rels/customUI14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.png"/><Relationship Id="project-schedule-template-example_200" Type="http://schemas.openxmlformats.org/officeDocument/2006/relationships/image" Target="images/project-schedule-template-example_200.png"/></Relationships>
</file>

<file path=customUI/customUI.xml><?xml version="1.0" encoding="utf-8"?>
<!-- File created by www.vertex42.com (c) Vertex42 LLC. All rights reserved. -->
<customUI xmlns="http://schemas.microsoft.com/office/2006/01/customui">
</customUI>
</file>

<file path=customUI/customUI14.xml><?xml version="1.0" encoding="utf-8"?>
<!-- File created by www.vertex42.com (c) Vertex42 LLC -->
<customUI xmlns="http://schemas.microsoft.com/office/2009/07/customui" loadImage="LoadImageFromThisWorkbook">
  <backstage>
    <tab id="a1" label="About Vertex42" columnWidthPercent="40">
      <firstColumn>
        <group id="g_topLogo">
          <topItems>
            <layoutContainer id="c_topLogo">
              <hyperlink id="link_image" label="Click here to visit Vertex42.com" target="http://www.vertex42.com/?ref=bsimg" image="vertex42_logo" screentip="Visit Vertex42.com"/>
            </layoutContainer>
          </topItems>
        </group>
        <group id="g_about" label="About Vertex42" helperText="Vertex42.com provides professionally designed spreadsheet and document templates for business, education and home use.">
          <topItems>
            <hyperlink id="link_about" label="Click here to visit Vertex42.com" target="http://www.vertex42.com/?ref=bsxml"/>
            <labelControl id="spacer_below_link" label=" "/>
          </topItems>
        </group>
        <group id="g_resources" label="More Templates by Vertex42.com">
          <topItems>
            <layoutContainer id="resources_1" layoutChildren="vertical">
              <hyperlink id="link_resource_1" label="Templates for Excel" target="http://www.vertex42.com/ExcelTemplates/?ref=bsres"/>
              <hyperlink id="link_resource_2" label="Templates for Word" target="http://www.vertex42.com/WordTemplates/?ref=bsres"/>
              <hyperlink id="link_resource_3" label="Calendar Templates" target="http://www.vertex42.com/calendars/?ref=bsres"/>
              <hyperlink id="link_resource_4" label="Financial Calculators" target="http://www.vertex42.com/Calculators/?ref=bsres"/>
              <hyperlink id="link_resource_5" label="Template Gallery Add-in" target="http://www.vertex42.com/apps/?ref=bsres"/>
            </layoutContainer>
          </topItems>
        </group>
      </firstColumn>
      <secondColumn>
        <group id="g_description" label="Project Schedule Template" helperText="Create a simple project schedule in Excel with just some basic cell formatting.">
          <topItems>
            <labelControl id="spacer1" label=" "/>
            <imageControl id="template_thumbnail" image="project-schedule-template-example_200"/>
            <labelControl id="spacer_below_image" label=" "/>
          </topItems>
        </group>
        <group id="g_terms" label="Template Details">
          <topItems>
            <layoutContainer id="info_author" layoutChildren="horizontal">
              <labelControl id="lab_author" label="Author:" alignLabel="left"/>
              <labelControl id="lab_author_value" label="Vertex42.com" alignLabel="left"/>
            </layoutContainer>
            <layoutContainer id="info_copyright" layoutChildren="horizontal">
              <labelControl id="lab_copyright" label="Copyright:"/>
              <labelControl id="lab_copyright_value" label="© 2014 Vertex42 LLC"/>
            </layoutContainer>
            <layoutContainer id="info_info" layoutChildren="vertical">
              <hyperlink id="link_info" label="Template Info Page" target="http://www.vertex42.com/ExcelTemplates/project-schedule-template.html?ref=bsinfo"/>
            </layoutContainer>
            <labelControl id="spacer_below_details" label=" "/>
          </topItems>
        </group>
        <group id="g_details" label="Terms of Use" helperText="This spreadsheet, including all worksheets and associated content, is considered a copyrighted work. Please review the license agreement on the template info page to learn how you may or may not use this template.">
</group>
      </secondColumn>
    </tab>
  </backstage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OCCO Automation - Scrum Model</vt:lpstr>
      <vt:lpstr>Automation - Effort Estimation</vt:lpstr>
      <vt:lpstr>Lists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Schedule Template</dc:title>
  <dc:creator>Vertex42.com</dc:creator>
  <dc:description>(c) 2014 Vertex42 LLC. All Rights Reserved.</dc:description>
  <cp:lastModifiedBy>Microsoft Office User</cp:lastModifiedBy>
  <cp:lastPrinted>2014-05-19T18:32:25Z</cp:lastPrinted>
  <dcterms:created xsi:type="dcterms:W3CDTF">2010-06-09T16:05:03Z</dcterms:created>
  <dcterms:modified xsi:type="dcterms:W3CDTF">2017-03-04T12:30:27Z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2014 Vertex42 LLC</vt:lpwstr>
  </property>
  <property fmtid="{D5CDD505-2E9C-101B-9397-08002B2CF9AE}" pid="3" name="Version">
    <vt:lpwstr>1.0.0</vt:lpwstr>
  </property>
</Properties>
</file>