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inal Bill" sheetId="1" r:id="rId1"/>
  </sheets>
  <definedNames>
    <definedName name="AGMT1" localSheetId="0">#REF!</definedName>
    <definedName name="AGMT1">#REF!</definedName>
    <definedName name="AGMT2" localSheetId="0">#REF!</definedName>
    <definedName name="AGMT2">#REF!</definedName>
    <definedName name="AGMT3" localSheetId="0">#REF!</definedName>
    <definedName name="AGMT3">#REF!</definedName>
    <definedName name="AGMT4" localSheetId="0">#REF!</definedName>
    <definedName name="AGMT4">#REF!</definedName>
    <definedName name="AGMT5" localSheetId="0">#REF!</definedName>
    <definedName name="AGMT5">#REF!</definedName>
    <definedName name="AGMT6" localSheetId="0">#REF!</definedName>
    <definedName name="AGMT6">#REF!</definedName>
    <definedName name="AGMT7" localSheetId="0">#REF!</definedName>
    <definedName name="AGMT7">#REF!</definedName>
    <definedName name="AGMT8" localSheetId="0">#REF!</definedName>
    <definedName name="AGMT8">#REF!</definedName>
    <definedName name="AGMT9" localSheetId="0">#REF!</definedName>
    <definedName name="AGMT9">#REF!</definedName>
    <definedName name="EXTRA1" localSheetId="0">#REF!</definedName>
    <definedName name="EXTRA1">#REF!</definedName>
    <definedName name="EXTRA2" localSheetId="0">#REF!</definedName>
    <definedName name="EXTRA2">#REF!</definedName>
    <definedName name="EXTRA3" localSheetId="0">#REF!</definedName>
    <definedName name="EXTRA3">#REF!</definedName>
    <definedName name="EXTRA4" localSheetId="0">#REF!</definedName>
    <definedName name="EXTRA4">#REF!</definedName>
    <definedName name="EXTRA5" localSheetId="0">#REF!</definedName>
    <definedName name="EXTRA5">#REF!</definedName>
    <definedName name="EXTRA6" localSheetId="0">#REF!</definedName>
    <definedName name="EXTRA6">#REF!</definedName>
    <definedName name="EXTRA7" localSheetId="0">#REF!</definedName>
    <definedName name="EXTRA7">#REF!</definedName>
    <definedName name="_xlnm.Print_Area" localSheetId="0">'Final Bill'!$A$1:$G$22</definedName>
  </definedNames>
  <calcPr calcId="144525"/>
</workbook>
</file>

<file path=xl/sharedStrings.xml><?xml version="1.0" encoding="utf-8"?>
<sst xmlns="http://schemas.openxmlformats.org/spreadsheetml/2006/main" count="30" uniqueCount="27">
  <si>
    <t/>
  </si>
  <si>
    <t>TAX INVOICE</t>
  </si>
  <si>
    <t xml:space="preserve">To,
Sr Divisional Electrical Engineer(Power)	
Divisional Office , 
Mumbai Central Western Railway 
Mumbai- 400008.	
GST No-  27AAAGM0289C2ZI	
</t>
  </si>
  <si>
    <t>Date:- 01.12.2022</t>
  </si>
  <si>
    <t>INVOICE NO.:- PC/PE/2022-23/54</t>
  </si>
  <si>
    <t xml:space="preserve">PAN No.:-   AAGCP5489F   </t>
  </si>
  <si>
    <t>GST No.:-  27AAGCP5489F1Z0</t>
  </si>
  <si>
    <t>Agreement no.  EL 81/600/WA/6 dt 09.10.2018</t>
  </si>
  <si>
    <t xml:space="preserve">SHIPPING ADD: 
Sr Divisional Electrical Engineer(Power)	
Divisional Office , 
Mumbai Central Western Railway 
</t>
  </si>
  <si>
    <t>Sr. No.</t>
  </si>
  <si>
    <t>Particulars</t>
  </si>
  <si>
    <t>HSN Code</t>
  </si>
  <si>
    <t>Qty</t>
  </si>
  <si>
    <t>UOM</t>
  </si>
  <si>
    <t>Rate</t>
  </si>
  <si>
    <t>Amount</t>
  </si>
  <si>
    <t xml:space="preserve">Mumbai Central, Churchgate, Jagjivanram hospital: Imp of fire safety work at PRS, Jagjivanram hospital,Mumbai central station , GLO as per the fire audit guidelines </t>
  </si>
  <si>
    <t>Lot</t>
  </si>
  <si>
    <t>Sub Total</t>
  </si>
  <si>
    <t>CGST@9%</t>
  </si>
  <si>
    <t>SGST@9%</t>
  </si>
  <si>
    <t>Total Amount of This Invoice</t>
  </si>
  <si>
    <t>Sr No</t>
  </si>
  <si>
    <t xml:space="preserve">HSN/SAC Code </t>
  </si>
  <si>
    <r>
      <rPr>
        <b/>
        <sz val="12"/>
        <rFont val="Times New Roman"/>
        <charset val="134"/>
      </rPr>
      <t xml:space="preserve">Bank Details:
</t>
    </r>
    <r>
      <rPr>
        <sz val="12"/>
        <rFont val="Times New Roman"/>
        <charset val="134"/>
      </rPr>
      <t xml:space="preserve">Bank Name: Janakalyan Sahakari Bank Ltd.	
Account No: 018011300001395	
IFSC Code: JSBL0000018	
Branch Address: Sindhi Society	</t>
    </r>
  </si>
  <si>
    <t>For Prudent Controls Private Limited
Authorised Signatory</t>
  </si>
  <si>
    <t xml:space="preserve">
Registered office: 91/B, S G Barve Marg, Kamgar Nagar, Kurla (East), Mumbai-400024
CIN: U72300MH2012PTC229314, Land Line: +91 22 2522 0676, 8879650193,
www.prudentcontrols.com, admin@prudentcontrols.com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</si>
</sst>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_(* #,##0.00_);_(* \(#,##0.00\);_(* &quot;-&quot;??_);_(@_)"/>
  </numFmts>
  <fonts count="32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indexed="8"/>
      <name val="Times New Roman"/>
      <charset val="134"/>
    </font>
    <font>
      <sz val="12"/>
      <name val="Times New Roman"/>
      <charset val="134"/>
    </font>
    <font>
      <u/>
      <sz val="11"/>
      <color theme="10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Arial"/>
      <charset val="134"/>
    </font>
    <font>
      <sz val="12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6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/>
    <xf numFmtId="0" fontId="14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3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32" applyFont="1" applyFill="1" applyBorder="1" applyAlignment="1">
      <alignment horizontal="left" vertical="top" wrapText="1"/>
    </xf>
    <xf numFmtId="0" fontId="6" fillId="2" borderId="1" xfId="32" applyFont="1" applyFill="1" applyBorder="1" applyAlignment="1">
      <alignment horizontal="center" vertical="center" wrapText="1"/>
    </xf>
    <xf numFmtId="0" fontId="6" fillId="0" borderId="1" xfId="32" applyFont="1" applyBorder="1" applyAlignment="1">
      <alignment horizontal="center" vertical="center"/>
    </xf>
    <xf numFmtId="176" fontId="4" fillId="0" borderId="1" xfId="2" applyFont="1" applyFill="1" applyBorder="1" applyAlignment="1">
      <alignment horizontal="right" vertical="center"/>
    </xf>
    <xf numFmtId="176" fontId="0" fillId="0" borderId="0" xfId="0" applyNumberFormat="1"/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0" fillId="0" borderId="0" xfId="2" applyFont="1"/>
    <xf numFmtId="0" fontId="7" fillId="0" borderId="1" xfId="7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6" fontId="4" fillId="0" borderId="1" xfId="2" applyFont="1" applyBorder="1" applyAlignment="1">
      <alignment horizontal="center" vertical="center"/>
    </xf>
    <xf numFmtId="180" fontId="0" fillId="0" borderId="0" xfId="0" applyNumberFormat="1"/>
    <xf numFmtId="0" fontId="7" fillId="0" borderId="1" xfId="7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8" fillId="0" borderId="1" xfId="7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76" fontId="3" fillId="0" borderId="1" xfId="2" applyFont="1" applyBorder="1" applyAlignment="1">
      <alignment horizontal="center" vertical="center"/>
    </xf>
    <xf numFmtId="0" fontId="8" fillId="0" borderId="1" xfId="7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176" fontId="9" fillId="0" borderId="1" xfId="2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0</xdr:row>
      <xdr:rowOff>95250</xdr:rowOff>
    </xdr:from>
    <xdr:to>
      <xdr:col>6</xdr:col>
      <xdr:colOff>977900</xdr:colOff>
      <xdr:row>0</xdr:row>
      <xdr:rowOff>661087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4753610" y="95250"/>
          <a:ext cx="2012315" cy="565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GST@9%25" TargetMode="External"/><Relationship Id="rId2" Type="http://schemas.openxmlformats.org/officeDocument/2006/relationships/hyperlink" Target="mailto:CGST@9%25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zoomScale="80" zoomScaleNormal="80" workbookViewId="0">
      <selection activeCell="A3" sqref="A3:B7"/>
    </sheetView>
  </sheetViews>
  <sheetFormatPr defaultColWidth="9" defaultRowHeight="15"/>
  <cols>
    <col min="1" max="1" width="6.18095238095238" customWidth="1"/>
    <col min="2" max="2" width="42.1809523809524" customWidth="1"/>
    <col min="3" max="3" width="10.5428571428571" customWidth="1"/>
    <col min="4" max="4" width="5.81904761904762" customWidth="1"/>
    <col min="5" max="5" width="7" customWidth="1"/>
    <col min="6" max="6" width="15.0857142857143" customWidth="1"/>
    <col min="7" max="7" width="16.9047619047619" customWidth="1"/>
    <col min="8" max="8" width="13.1809523809524" customWidth="1"/>
    <col min="9" max="9" width="9.72380952380952" customWidth="1"/>
    <col min="10" max="10" width="15.8190476190476" customWidth="1"/>
    <col min="11" max="13" width="12.5428571428571" customWidth="1"/>
    <col min="14" max="14" width="11.0857142857143" customWidth="1"/>
  </cols>
  <sheetData>
    <row r="1" ht="55.5" customHeight="1" spans="1:7">
      <c r="A1" s="40" t="s">
        <v>0</v>
      </c>
      <c r="B1" s="1"/>
      <c r="C1" s="1"/>
      <c r="D1" s="1"/>
      <c r="E1" s="1"/>
      <c r="F1" s="1"/>
      <c r="G1" s="1"/>
    </row>
    <row r="2" ht="30" customHeight="1" spans="1:7">
      <c r="A2" s="2" t="s">
        <v>1</v>
      </c>
      <c r="B2" s="2"/>
      <c r="C2" s="2"/>
      <c r="D2" s="2"/>
      <c r="E2" s="2"/>
      <c r="F2" s="2"/>
      <c r="G2" s="2"/>
    </row>
    <row r="3" ht="18.5" customHeight="1" spans="1:7">
      <c r="A3" s="3" t="s">
        <v>2</v>
      </c>
      <c r="B3" s="4"/>
      <c r="C3" s="5" t="s">
        <v>3</v>
      </c>
      <c r="D3" s="5"/>
      <c r="E3" s="5"/>
      <c r="F3" s="5"/>
      <c r="G3" s="5"/>
    </row>
    <row r="4" ht="18.5" customHeight="1" spans="1:7">
      <c r="A4" s="4"/>
      <c r="B4" s="4"/>
      <c r="C4" s="5" t="s">
        <v>4</v>
      </c>
      <c r="D4" s="5"/>
      <c r="E4" s="5"/>
      <c r="F4" s="5"/>
      <c r="G4" s="5"/>
    </row>
    <row r="5" ht="18.5" customHeight="1" spans="1:7">
      <c r="A5" s="4"/>
      <c r="B5" s="4"/>
      <c r="C5" s="5" t="s">
        <v>5</v>
      </c>
      <c r="D5" s="5"/>
      <c r="E5" s="5"/>
      <c r="F5" s="5"/>
      <c r="G5" s="5"/>
    </row>
    <row r="6" ht="18.5" customHeight="1" spans="1:7">
      <c r="A6" s="4"/>
      <c r="B6" s="4"/>
      <c r="C6" s="5" t="s">
        <v>6</v>
      </c>
      <c r="D6" s="5"/>
      <c r="E6" s="5"/>
      <c r="F6" s="5"/>
      <c r="G6" s="5"/>
    </row>
    <row r="7" ht="19.5" customHeight="1" spans="1:7">
      <c r="A7" s="4"/>
      <c r="B7" s="4"/>
      <c r="C7" s="6" t="s">
        <v>7</v>
      </c>
      <c r="D7" s="5"/>
      <c r="E7" s="5"/>
      <c r="F7" s="5"/>
      <c r="G7" s="5"/>
    </row>
    <row r="8" ht="79.5" customHeight="1" spans="1:7">
      <c r="A8" s="3" t="s">
        <v>8</v>
      </c>
      <c r="B8" s="4"/>
      <c r="C8" s="7"/>
      <c r="D8" s="7"/>
      <c r="E8" s="8"/>
      <c r="F8" s="8"/>
      <c r="G8" s="8"/>
    </row>
    <row r="9" ht="31.5" spans="1:10">
      <c r="A9" s="9" t="s">
        <v>9</v>
      </c>
      <c r="B9" s="10" t="s">
        <v>10</v>
      </c>
      <c r="C9" s="11" t="s">
        <v>11</v>
      </c>
      <c r="D9" s="11" t="s">
        <v>12</v>
      </c>
      <c r="E9" s="10" t="s">
        <v>13</v>
      </c>
      <c r="F9" s="10" t="s">
        <v>14</v>
      </c>
      <c r="G9" s="10" t="s">
        <v>15</v>
      </c>
      <c r="J9" s="20"/>
    </row>
    <row r="10" ht="92" customHeight="1" spans="1:10">
      <c r="A10" s="12">
        <v>1</v>
      </c>
      <c r="B10" s="13" t="s">
        <v>16</v>
      </c>
      <c r="C10" s="14">
        <v>8424</v>
      </c>
      <c r="D10" s="14">
        <v>1</v>
      </c>
      <c r="E10" s="15" t="s">
        <v>17</v>
      </c>
      <c r="F10" s="16">
        <v>640001.69</v>
      </c>
      <c r="G10" s="16">
        <f>D10*F10</f>
        <v>640001.69</v>
      </c>
      <c r="H10" s="17"/>
      <c r="I10" s="20"/>
      <c r="J10" s="17"/>
    </row>
    <row r="11" ht="23.25" customHeight="1" spans="1:8">
      <c r="A11" s="18" t="s">
        <v>18</v>
      </c>
      <c r="B11" s="18"/>
      <c r="C11" s="18"/>
      <c r="D11" s="18"/>
      <c r="E11" s="18"/>
      <c r="F11" s="18"/>
      <c r="G11" s="19">
        <f>G10</f>
        <v>640001.69</v>
      </c>
      <c r="H11" s="20"/>
    </row>
    <row r="12" ht="24" customHeight="1" spans="1:14">
      <c r="A12" s="21" t="s">
        <v>19</v>
      </c>
      <c r="B12" s="22"/>
      <c r="C12" s="22"/>
      <c r="D12" s="22"/>
      <c r="E12" s="22"/>
      <c r="F12" s="22"/>
      <c r="G12" s="23">
        <f>G11*9%</f>
        <v>57600.1521</v>
      </c>
      <c r="H12" s="24"/>
      <c r="I12" s="24"/>
      <c r="J12" s="38"/>
      <c r="K12" s="24"/>
      <c r="L12" s="24"/>
      <c r="N12" s="24">
        <f>K12-J12</f>
        <v>0</v>
      </c>
    </row>
    <row r="13" ht="24" customHeight="1" spans="1:13">
      <c r="A13" s="25" t="s">
        <v>20</v>
      </c>
      <c r="B13" s="26"/>
      <c r="C13" s="26"/>
      <c r="D13" s="26"/>
      <c r="E13" s="26"/>
      <c r="F13" s="26"/>
      <c r="G13" s="23">
        <f>G11*9%</f>
        <v>57600.1521</v>
      </c>
      <c r="H13" s="24"/>
      <c r="I13" s="24"/>
      <c r="J13" s="24"/>
      <c r="K13" s="24"/>
      <c r="L13" s="24"/>
      <c r="M13" s="24">
        <f>J13+J14-K13-K14</f>
        <v>0</v>
      </c>
    </row>
    <row r="14" ht="24" customHeight="1" spans="1:12">
      <c r="A14" s="27" t="s">
        <v>21</v>
      </c>
      <c r="B14" s="28"/>
      <c r="C14" s="28"/>
      <c r="D14" s="28"/>
      <c r="E14" s="28"/>
      <c r="F14" s="28"/>
      <c r="G14" s="29">
        <f>SUM(G11:G13)</f>
        <v>755201.9942</v>
      </c>
      <c r="J14" s="24"/>
      <c r="K14" s="24"/>
      <c r="L14" s="24"/>
    </row>
    <row r="15" ht="24" customHeight="1" spans="1:12">
      <c r="A15" s="30"/>
      <c r="B15" s="30"/>
      <c r="C15" s="30"/>
      <c r="D15" s="30"/>
      <c r="E15" s="30"/>
      <c r="F15" s="30"/>
      <c r="G15" s="30"/>
      <c r="J15" s="24"/>
      <c r="K15" s="24"/>
      <c r="L15" s="24"/>
    </row>
    <row r="16" ht="24" customHeight="1" spans="1:7">
      <c r="A16" s="9" t="s">
        <v>22</v>
      </c>
      <c r="B16" s="31" t="s">
        <v>23</v>
      </c>
      <c r="C16" s="31" t="s">
        <v>15</v>
      </c>
      <c r="D16" s="31"/>
      <c r="E16" s="31" t="s">
        <v>14</v>
      </c>
      <c r="F16" s="31"/>
      <c r="G16" s="29" t="s">
        <v>15</v>
      </c>
    </row>
    <row r="17" ht="24" customHeight="1" spans="1:7">
      <c r="A17" s="30">
        <v>1</v>
      </c>
      <c r="B17" s="31">
        <f>C10</f>
        <v>8424</v>
      </c>
      <c r="C17" s="32">
        <f>G11</f>
        <v>640001.69</v>
      </c>
      <c r="D17" s="31"/>
      <c r="E17" s="33">
        <v>0.09</v>
      </c>
      <c r="F17" s="31"/>
      <c r="G17" s="29">
        <f>G12</f>
        <v>57600.1521</v>
      </c>
    </row>
    <row r="18" ht="24" customHeight="1" spans="1:12">
      <c r="A18" s="30"/>
      <c r="B18" s="31"/>
      <c r="C18" s="31"/>
      <c r="D18" s="31"/>
      <c r="E18" s="33">
        <v>0.09</v>
      </c>
      <c r="F18" s="31"/>
      <c r="G18" s="29">
        <f>G13</f>
        <v>57600.1521</v>
      </c>
      <c r="K18" s="24"/>
      <c r="L18" s="24"/>
    </row>
    <row r="19" ht="24" customHeight="1" spans="1:13">
      <c r="A19" s="30"/>
      <c r="B19" s="30"/>
      <c r="C19" s="30"/>
      <c r="D19" s="30"/>
      <c r="E19" s="30"/>
      <c r="F19" s="30"/>
      <c r="G19" s="29">
        <f>SUM(G17:G18)</f>
        <v>115200.3042</v>
      </c>
      <c r="K19" s="24"/>
      <c r="L19" s="24"/>
      <c r="M19" s="24"/>
    </row>
    <row r="20" ht="96.5" customHeight="1" spans="1:13">
      <c r="A20" s="34" t="s">
        <v>24</v>
      </c>
      <c r="B20" s="34"/>
      <c r="C20" s="35" t="s">
        <v>25</v>
      </c>
      <c r="D20" s="35"/>
      <c r="E20" s="35"/>
      <c r="F20" s="35"/>
      <c r="G20" s="35"/>
      <c r="M20" s="39"/>
    </row>
    <row r="21" ht="135" customHeight="1" spans="1:7">
      <c r="A21" s="36" t="s">
        <v>26</v>
      </c>
      <c r="B21" s="37"/>
      <c r="C21" s="37"/>
      <c r="D21" s="37"/>
      <c r="E21" s="37"/>
      <c r="F21" s="37"/>
      <c r="G21" s="37"/>
    </row>
    <row r="22" ht="26.25" customHeight="1" spans="1:7">
      <c r="A22" s="37"/>
      <c r="B22" s="37"/>
      <c r="C22" s="37"/>
      <c r="D22" s="37"/>
      <c r="E22" s="37"/>
      <c r="F22" s="37"/>
      <c r="G22" s="37"/>
    </row>
  </sheetData>
  <mergeCells count="26">
    <mergeCell ref="A1:G1"/>
    <mergeCell ref="A2:G2"/>
    <mergeCell ref="C3:G3"/>
    <mergeCell ref="C4:G4"/>
    <mergeCell ref="C5:G5"/>
    <mergeCell ref="C6:G6"/>
    <mergeCell ref="C7:G7"/>
    <mergeCell ref="A8:B8"/>
    <mergeCell ref="E8:G8"/>
    <mergeCell ref="A11:F11"/>
    <mergeCell ref="A12:F12"/>
    <mergeCell ref="A13:F13"/>
    <mergeCell ref="A14:F14"/>
    <mergeCell ref="A15:G15"/>
    <mergeCell ref="C16:D16"/>
    <mergeCell ref="E16:F16"/>
    <mergeCell ref="E17:F17"/>
    <mergeCell ref="E18:F18"/>
    <mergeCell ref="A19:F19"/>
    <mergeCell ref="A20:B20"/>
    <mergeCell ref="C20:G20"/>
    <mergeCell ref="A17:A18"/>
    <mergeCell ref="B17:B18"/>
    <mergeCell ref="A21:G22"/>
    <mergeCell ref="A3:B7"/>
    <mergeCell ref="C17:D18"/>
  </mergeCells>
  <hyperlinks>
    <hyperlink ref="A12" r:id="rId2" display="CGST@9%"/>
    <hyperlink ref="A13" r:id="rId3" display="SGST@9%"/>
  </hyperlinks>
  <printOptions horizontalCentered="1"/>
  <pageMargins left="0.25" right="0" top="0.75" bottom="0" header="0" footer="0"/>
  <pageSetup paperSize="9" scale="9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Bill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Sushil Raut</cp:lastModifiedBy>
  <dcterms:created xsi:type="dcterms:W3CDTF">2019-07-06T09:36:00Z</dcterms:created>
  <cp:lastPrinted>2022-12-01T07:27:00Z</cp:lastPrinted>
  <dcterms:modified xsi:type="dcterms:W3CDTF">2023-04-27T10:08:00Z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51E24EF12B634079928BB006904B51F5</vt:lpwstr>
  </property>
  <property fmtid="{D5CDD505-2E9C-101B-9397-08002B2CF9AE}" pid="3" name="KSOProductBuildVer">
    <vt:lpwstr>1033-11.2.0.11536</vt:lpwstr>
  </property>
</Properties>
</file>