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2"/>
  <workbookPr/>
  <mc:AlternateContent xmlns:mc="http://schemas.openxmlformats.org/markup-compatibility/2006">
    <mc:Choice Requires="x15">
      <x15ac:absPath xmlns:x15ac="http://schemas.microsoft.com/office/spreadsheetml/2010/11/ac" url="C:\Users\Sales1\Desktop\"/>
    </mc:Choice>
  </mc:AlternateContent>
  <xr:revisionPtr revIDLastSave="0" documentId="11_8916D1BC0F3F8979487A62FBFD4863B68141B548" xr6:coauthVersionLast="47" xr6:coauthVersionMax="47" xr10:uidLastSave="{00000000-0000-0000-0000-000000000000}"/>
  <bookViews>
    <workbookView xWindow="0" yWindow="0" windowWidth="28800" windowHeight="11100" xr2:uid="{00000000-000D-0000-FFFF-FFFF00000000}"/>
  </bookViews>
  <sheets>
    <sheet name="WR GLO" sheetId="6" r:id="rId1"/>
  </sheets>
  <definedNames>
    <definedName name="AGMT1" localSheetId="0">#REF!</definedName>
    <definedName name="AGMT1">#REF!</definedName>
    <definedName name="AGMT2" localSheetId="0">#REF!</definedName>
    <definedName name="AGMT2">#REF!</definedName>
    <definedName name="AGMT3" localSheetId="0">#REF!</definedName>
    <definedName name="AGMT3">#REF!</definedName>
    <definedName name="AGMT4" localSheetId="0">#REF!</definedName>
    <definedName name="AGMT4">#REF!</definedName>
    <definedName name="AGMT5" localSheetId="0">#REF!</definedName>
    <definedName name="AGMT5">#REF!</definedName>
    <definedName name="AGMT6" localSheetId="0">#REF!</definedName>
    <definedName name="AGMT6">#REF!</definedName>
    <definedName name="AGMT7" localSheetId="0">#REF!</definedName>
    <definedName name="AGMT7">#REF!</definedName>
    <definedName name="AGMT8" localSheetId="0">#REF!</definedName>
    <definedName name="AGMT8">#REF!</definedName>
    <definedName name="AGMT9" localSheetId="0">#REF!</definedName>
    <definedName name="AGMT9">#REF!</definedName>
    <definedName name="EXTRA1" localSheetId="0">#REF!</definedName>
    <definedName name="EXTRA1">#REF!</definedName>
    <definedName name="EXTRA2" localSheetId="0">#REF!</definedName>
    <definedName name="EXTRA2">#REF!</definedName>
    <definedName name="EXTRA3" localSheetId="0">#REF!</definedName>
    <definedName name="EXTRA3">#REF!</definedName>
    <definedName name="EXTRA4" localSheetId="0">#REF!</definedName>
    <definedName name="EXTRA4">#REF!</definedName>
    <definedName name="EXTRA5" localSheetId="0">#REF!</definedName>
    <definedName name="EXTRA5">#REF!</definedName>
    <definedName name="EXTRA6" localSheetId="0">#REF!</definedName>
    <definedName name="EXTRA6">#REF!</definedName>
    <definedName name="EXTRA7" localSheetId="0">#REF!</definedName>
    <definedName name="EXTRA7">#REF!</definedName>
    <definedName name="_xlnm.Print_Titles" localSheetId="0">'WR GLO'!$1:$16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 i="6" l="1"/>
  <c r="G19" i="6"/>
  <c r="G20" i="6"/>
  <c r="G21" i="6"/>
  <c r="G22" i="6"/>
  <c r="G23" i="6"/>
  <c r="G17" i="6"/>
  <c r="G24" i="6" l="1"/>
  <c r="G25" i="6" s="1"/>
  <c r="G26" i="6"/>
  <c r="G27" i="6" s="1"/>
  <c r="G28" i="6" l="1"/>
  <c r="G29" i="6"/>
  <c r="G31" i="6" l="1"/>
</calcChain>
</file>

<file path=xl/sharedStrings.xml><?xml version="1.0" encoding="utf-8"?>
<sst xmlns="http://schemas.openxmlformats.org/spreadsheetml/2006/main" count="46" uniqueCount="40">
  <si>
    <t/>
  </si>
  <si>
    <t>TAX  INVOICE</t>
  </si>
  <si>
    <t>To,</t>
  </si>
  <si>
    <t xml:space="preserve">PRUDENT CONTROLS PRIVATE LIMITED </t>
  </si>
  <si>
    <t>Sr Divisional Electrical Engineer(Power)</t>
  </si>
  <si>
    <t>Date : 11.03.2022</t>
  </si>
  <si>
    <t xml:space="preserve"> Divisional Office , Mumbai Central Western Railway </t>
  </si>
  <si>
    <t>INVOICE NO.:- PC/PE/2021-22/24</t>
  </si>
  <si>
    <t>GST No-  27AAAGM0289C2ZI</t>
  </si>
  <si>
    <t>PAN no.:-  AAGCP5489F</t>
  </si>
  <si>
    <t>GST no.:- 27AAGCP5489F1Z0</t>
  </si>
  <si>
    <t>Work Code- EL 81/600/WA/6 dt 09.10.2018</t>
  </si>
  <si>
    <t xml:space="preserve">Name of work:-Mumbai Central, Churchgate, Jagjivanram hospital: Imp of fire safety work at PRS, Jagjivanram hospital,Mumbai central station , GLO as per the fire audit guidelines </t>
  </si>
  <si>
    <t>Sr.no.</t>
  </si>
  <si>
    <t>Particulars</t>
  </si>
  <si>
    <t>Qty</t>
  </si>
  <si>
    <t>Unit</t>
  </si>
  <si>
    <t>Rate</t>
  </si>
  <si>
    <t>HSN/SAC</t>
  </si>
  <si>
    <t>Amount</t>
  </si>
  <si>
    <t>Supply, installation, testing &amp; commissioning    of    analog addressable type self acclimatizing multi sensing (Photo + Heat) detector with standard mounting base,    LED,    address    switch, complete with MS Powder coated junction box (if required) for mounting on surface / on false ceiling / below false ceiling, cable lugs at ends, cable compression glands, cable tags and ferruling. UL listed.</t>
  </si>
  <si>
    <t>Nos</t>
  </si>
  <si>
    <t>Supply, installation, testing &amp; commissioning    of    analog addressable rate of rise cum fixed temperature detector with standard mounting base, LED, address switch, complete with MS Powder coated junction box (if required) for mounting on surface / on false ceiling / below false ceiling.</t>
  </si>
  <si>
    <t>Supply, installation, testing &amp; commissioning of addressable dual action manual pull station with address switch and all mounting accessories, complete with MS powder coated junction box for mounting on surface, cable lugs at ends, cable compression glands, cable tags and ferruling. UL listed.</t>
  </si>
  <si>
    <t>Supply. installation, testing &amp; commissioning of addressable control Module with Address Switch and all mounting 'accessories, complete with MS Powder coated Junction Box for mounting on Surface, Cable, lugs at Ends, cable compression glands, cable tags .</t>
  </si>
  <si>
    <t>Supply, installation, testing &amp; commissioning of fault isolator, module, complete with MS Powder coated Junction Box for mounting on Surface, Cable lugs at Ends, cable compression glands, cable tags and Ferruling. UL Listed.</t>
  </si>
  <si>
    <t>Supply, installation, testing &amp; commissioning of Hooter cum 75cd/115cd STROBE (UL LISTED), complete with base, mounting box, gland, lugs etc. UL listed.</t>
  </si>
  <si>
    <t>Supply, installation, testing &amp; commissioning or Microprocessor based 02 loop capacity, Networkable Analogue Addressable type fire alarm control panel with minimum 80 characters LCD Display and QWERTY keypad. The panel shall be equipped with 20% spare capacity.</t>
  </si>
  <si>
    <t xml:space="preserve">Basic Amount </t>
  </si>
  <si>
    <t>CGST @6%</t>
  </si>
  <si>
    <t>SGST @ 6%</t>
  </si>
  <si>
    <t xml:space="preserve">Total amount of this invoice </t>
  </si>
  <si>
    <t>BANK DETAILS:</t>
  </si>
  <si>
    <t>Bank name:   Jankalyan Sahakari Bank Ltd</t>
  </si>
  <si>
    <t>For Prudent Controls Private Limited</t>
  </si>
  <si>
    <t>Account No.: 018011300001395</t>
  </si>
  <si>
    <t>IFSC Code:  JSBL0000018</t>
  </si>
  <si>
    <t xml:space="preserve">Branch Add:  Sindhi Society </t>
  </si>
  <si>
    <t>Authorised Signatory</t>
  </si>
  <si>
    <t xml:space="preserve">Registered office:   91/B, Kamgar Nagar, Vishal Tower No.2,S.G.barve Marg, Kurla, Mumbai 400024
CIN : U72300MH2012PTC229314, Land Line: +91 022-25220676
www.prudentcontrols.com, prudentcontrols2012@gmail.com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</si>
</sst>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00_ ;_ * \-#,##0.00_ ;_ * &quot;-&quot;??_ ;_ @_ "/>
    <numFmt numFmtId="165" formatCode="_ * #,##0_ ;_ * \-#,##0_ ;_ * &quot;-&quot;??_ ;_ @_ "/>
  </numFmts>
  <fonts count="15">
    <font>
      <sz val="11"/>
      <color theme="1"/>
      <name val="Calibri"/>
      <family val="2"/>
      <scheme val="minor"/>
    </font>
    <font>
      <sz val="11"/>
      <color theme="1"/>
      <name val="Calibri"/>
      <family val="2"/>
      <scheme val="minor"/>
    </font>
    <font>
      <sz val="10"/>
      <color theme="1"/>
      <name val="Calibri Light"/>
      <family val="2"/>
      <scheme val="major"/>
    </font>
    <font>
      <sz val="10"/>
      <name val="Calibri Light"/>
      <family val="2"/>
      <scheme val="major"/>
    </font>
    <font>
      <b/>
      <sz val="10"/>
      <name val="Calibri Light"/>
      <family val="2"/>
      <scheme val="major"/>
    </font>
    <font>
      <sz val="9"/>
      <color rgb="FF000000"/>
      <name val="Calibri"/>
      <family val="2"/>
      <scheme val="minor"/>
    </font>
    <font>
      <sz val="11"/>
      <name val="Times New Roman"/>
      <family val="1"/>
    </font>
    <font>
      <sz val="10"/>
      <name val="Times New Roman"/>
      <family val="1"/>
    </font>
    <font>
      <b/>
      <sz val="11"/>
      <name val="Times New Roman"/>
      <family val="1"/>
    </font>
    <font>
      <b/>
      <sz val="10"/>
      <color theme="1"/>
      <name val="Times New Roman"/>
      <family val="1"/>
    </font>
    <font>
      <b/>
      <sz val="11"/>
      <color theme="1"/>
      <name val="Times New Roman"/>
      <family val="1"/>
    </font>
    <font>
      <sz val="10"/>
      <color theme="1"/>
      <name val="Times New Roman"/>
      <family val="1"/>
    </font>
    <font>
      <sz val="11"/>
      <color theme="1"/>
      <name val="Times New Roman"/>
      <family val="1"/>
    </font>
    <font>
      <b/>
      <sz val="14"/>
      <color theme="1"/>
      <name val="Times New Roman"/>
      <family val="1"/>
    </font>
    <font>
      <b/>
      <sz val="12"/>
      <color theme="1"/>
      <name val="Times New Roman"/>
      <family val="1"/>
    </font>
  </fonts>
  <fills count="3">
    <fill>
      <patternFill patternType="none"/>
    </fill>
    <fill>
      <patternFill patternType="gray125"/>
    </fill>
    <fill>
      <patternFill patternType="solid">
        <fgColor rgb="FFFFFFFF"/>
        <bgColor rgb="FF000000"/>
      </patternFill>
    </fill>
  </fills>
  <borders count="2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124">
    <xf numFmtId="0" fontId="0" fillId="0" borderId="0" xfId="0"/>
    <xf numFmtId="0" fontId="2" fillId="0" borderId="0" xfId="0" applyFont="1"/>
    <xf numFmtId="0" fontId="3" fillId="0" borderId="11" xfId="0" quotePrefix="1" applyFont="1" applyBorder="1" applyAlignment="1">
      <alignment horizontal="center" vertical="top" wrapText="1"/>
    </xf>
    <xf numFmtId="0" fontId="2" fillId="0" borderId="5" xfId="0" applyFont="1" applyBorder="1"/>
    <xf numFmtId="0" fontId="2" fillId="0" borderId="4" xfId="0" applyFont="1" applyBorder="1"/>
    <xf numFmtId="0" fontId="4" fillId="0" borderId="9" xfId="0" applyFont="1" applyBorder="1" applyAlignment="1">
      <alignment horizontal="left" vertical="top" wrapText="1"/>
    </xf>
    <xf numFmtId="0" fontId="5" fillId="0" borderId="9" xfId="0" applyFont="1" applyBorder="1" applyAlignment="1">
      <alignment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43" fontId="2" fillId="0" borderId="0" xfId="0" applyNumberFormat="1" applyFont="1"/>
    <xf numFmtId="0" fontId="6" fillId="2" borderId="9" xfId="0" applyFont="1" applyFill="1" applyBorder="1" applyAlignment="1">
      <alignment horizontal="center" vertical="center" wrapText="1"/>
    </xf>
    <xf numFmtId="164" fontId="6" fillId="0" borderId="17" xfId="1" applyFont="1" applyFill="1" applyBorder="1" applyAlignment="1">
      <alignment horizontal="right" vertical="center" wrapText="1"/>
    </xf>
    <xf numFmtId="0" fontId="6" fillId="0" borderId="9" xfId="0" applyFont="1" applyBorder="1" applyAlignment="1">
      <alignment horizontal="right" vertical="top" wrapText="1"/>
    </xf>
    <xf numFmtId="0" fontId="6" fillId="0" borderId="9" xfId="0" applyFont="1" applyBorder="1" applyAlignment="1">
      <alignment horizontal="center" vertical="top" wrapText="1"/>
    </xf>
    <xf numFmtId="165" fontId="6" fillId="0" borderId="9" xfId="1" applyNumberFormat="1" applyFont="1" applyFill="1" applyBorder="1" applyAlignment="1">
      <alignment horizontal="right" vertical="top" wrapText="1"/>
    </xf>
    <xf numFmtId="0" fontId="6" fillId="0" borderId="10" xfId="1" applyNumberFormat="1" applyFont="1" applyFill="1" applyBorder="1" applyAlignment="1">
      <alignment horizontal="right" vertical="top" wrapText="1"/>
    </xf>
    <xf numFmtId="164" fontId="8" fillId="0" borderId="17" xfId="1" applyFont="1" applyFill="1" applyBorder="1" applyAlignment="1">
      <alignment horizontal="right" vertical="top" wrapText="1"/>
    </xf>
    <xf numFmtId="10" fontId="6" fillId="0" borderId="10" xfId="1" applyNumberFormat="1" applyFont="1" applyFill="1" applyBorder="1" applyAlignment="1">
      <alignment horizontal="right" vertical="top" wrapText="1"/>
    </xf>
    <xf numFmtId="164" fontId="6" fillId="0" borderId="17" xfId="1" applyFont="1" applyFill="1" applyBorder="1" applyAlignment="1">
      <alignment horizontal="right" vertical="top" wrapText="1"/>
    </xf>
    <xf numFmtId="0" fontId="10" fillId="0" borderId="21" xfId="0" applyFont="1" applyBorder="1" applyAlignment="1">
      <alignment horizontal="center"/>
    </xf>
    <xf numFmtId="0" fontId="10" fillId="0" borderId="20" xfId="0" applyFont="1" applyBorder="1" applyAlignment="1">
      <alignment horizontal="center"/>
    </xf>
    <xf numFmtId="0" fontId="10" fillId="0" borderId="19" xfId="0" applyFont="1" applyBorder="1" applyAlignment="1">
      <alignment horizontal="center"/>
    </xf>
    <xf numFmtId="0" fontId="10" fillId="0" borderId="18" xfId="0" applyFont="1" applyBorder="1" applyAlignment="1">
      <alignment horizontal="center"/>
    </xf>
    <xf numFmtId="0" fontId="6" fillId="0" borderId="11" xfId="0" quotePrefix="1" applyFont="1" applyBorder="1" applyAlignment="1">
      <alignment horizontal="center" vertical="center" wrapText="1"/>
    </xf>
    <xf numFmtId="164" fontId="8" fillId="0" borderId="16" xfId="1" applyFont="1" applyFill="1" applyBorder="1" applyAlignment="1">
      <alignment horizontal="center" vertical="center" wrapText="1"/>
    </xf>
    <xf numFmtId="164" fontId="6" fillId="0" borderId="16" xfId="1" applyFont="1" applyFill="1" applyBorder="1" applyAlignment="1">
      <alignment horizontal="center" vertical="center" wrapText="1"/>
    </xf>
    <xf numFmtId="164" fontId="10" fillId="0" borderId="16" xfId="1" applyFont="1" applyBorder="1" applyAlignment="1">
      <alignment horizontal="center" vertical="center"/>
    </xf>
    <xf numFmtId="164" fontId="12" fillId="0" borderId="16" xfId="1" applyFont="1" applyBorder="1" applyAlignment="1">
      <alignment horizontal="center" vertical="center"/>
    </xf>
    <xf numFmtId="164" fontId="10" fillId="0" borderId="15" xfId="1" applyFont="1" applyBorder="1" applyAlignment="1">
      <alignment horizontal="center" vertical="center"/>
    </xf>
    <xf numFmtId="0" fontId="7" fillId="0" borderId="5" xfId="0" quotePrefix="1" applyFont="1" applyBorder="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right" vertical="top" wrapText="1"/>
    </xf>
    <xf numFmtId="0" fontId="7" fillId="0" borderId="0" xfId="0" applyFont="1" applyAlignment="1">
      <alignment horizontal="center" vertical="top" wrapText="1"/>
    </xf>
    <xf numFmtId="165" fontId="7" fillId="0" borderId="0" xfId="1" applyNumberFormat="1" applyFont="1" applyFill="1" applyBorder="1" applyAlignment="1">
      <alignment horizontal="right" vertical="top" wrapText="1"/>
    </xf>
    <xf numFmtId="164" fontId="7" fillId="0" borderId="0" xfId="1" applyFont="1" applyFill="1" applyBorder="1" applyAlignment="1">
      <alignment horizontal="right" vertical="top" wrapText="1"/>
    </xf>
    <xf numFmtId="0" fontId="6" fillId="0" borderId="5" xfId="0" quotePrefix="1" applyFont="1" applyBorder="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right" vertical="top" wrapText="1"/>
    </xf>
    <xf numFmtId="0" fontId="6" fillId="0" borderId="0" xfId="0" applyFont="1" applyAlignment="1">
      <alignment horizontal="center" vertical="top" wrapText="1"/>
    </xf>
    <xf numFmtId="165" fontId="6" fillId="0" borderId="0" xfId="1" applyNumberFormat="1" applyFont="1" applyFill="1" applyBorder="1" applyAlignment="1">
      <alignment horizontal="right" vertical="top" wrapText="1"/>
    </xf>
    <xf numFmtId="0" fontId="12" fillId="0" borderId="5" xfId="0" applyFont="1" applyBorder="1"/>
    <xf numFmtId="0" fontId="11" fillId="0" borderId="0" xfId="0" applyFont="1"/>
    <xf numFmtId="0" fontId="11" fillId="0" borderId="0" xfId="0" applyFont="1" applyAlignment="1">
      <alignment horizontal="right"/>
    </xf>
    <xf numFmtId="2" fontId="9" fillId="0" borderId="4" xfId="0" applyNumberFormat="1" applyFont="1" applyBorder="1"/>
    <xf numFmtId="0" fontId="9" fillId="0" borderId="0" xfId="0" applyFont="1" applyAlignment="1">
      <alignment horizontal="left" vertical="top" wrapText="1"/>
    </xf>
    <xf numFmtId="0" fontId="9" fillId="0" borderId="8" xfId="0" applyFont="1" applyBorder="1" applyAlignment="1">
      <alignment horizontal="center" wrapText="1"/>
    </xf>
    <xf numFmtId="0" fontId="9" fillId="0" borderId="7" xfId="0" applyFont="1" applyBorder="1" applyAlignment="1">
      <alignment horizontal="center" wrapText="1"/>
    </xf>
    <xf numFmtId="0" fontId="9" fillId="0" borderId="6" xfId="0" applyFont="1" applyBorder="1" applyAlignment="1">
      <alignment horizontal="center" wrapText="1"/>
    </xf>
    <xf numFmtId="0" fontId="9" fillId="0" borderId="5" xfId="0" applyFont="1" applyBorder="1" applyAlignment="1">
      <alignment horizontal="center" wrapText="1"/>
    </xf>
    <xf numFmtId="0" fontId="9" fillId="0" borderId="0" xfId="0" applyFont="1" applyAlignment="1">
      <alignment horizontal="center" wrapText="1"/>
    </xf>
    <xf numFmtId="0" fontId="9" fillId="0" borderId="4" xfId="0" applyFont="1" applyBorder="1" applyAlignment="1">
      <alignment horizontal="center"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9" fillId="0" borderId="1" xfId="0" applyFont="1" applyBorder="1" applyAlignment="1">
      <alignment horizontal="center" wrapText="1"/>
    </xf>
    <xf numFmtId="0" fontId="11" fillId="0" borderId="3" xfId="0" applyFont="1" applyBorder="1" applyAlignment="1">
      <alignment horizontal="center"/>
    </xf>
    <xf numFmtId="0" fontId="11" fillId="0" borderId="2" xfId="0" applyFont="1" applyBorder="1" applyAlignment="1">
      <alignment horizontal="center"/>
    </xf>
    <xf numFmtId="0" fontId="11" fillId="0" borderId="1" xfId="0" applyFont="1" applyBorder="1" applyAlignment="1">
      <alignment horizontal="center"/>
    </xf>
    <xf numFmtId="0" fontId="9" fillId="0" borderId="3" xfId="0" applyFont="1" applyBorder="1" applyAlignment="1">
      <alignment horizontal="center"/>
    </xf>
    <xf numFmtId="0" fontId="9" fillId="0" borderId="2" xfId="0" applyFont="1" applyBorder="1" applyAlignment="1">
      <alignment horizontal="center"/>
    </xf>
    <xf numFmtId="0" fontId="9" fillId="0" borderId="1" xfId="0" applyFont="1" applyBorder="1" applyAlignment="1">
      <alignment horizontal="center"/>
    </xf>
    <xf numFmtId="0" fontId="10" fillId="0" borderId="3" xfId="0" applyFont="1" applyBorder="1" applyAlignment="1">
      <alignment horizontal="center"/>
    </xf>
    <xf numFmtId="0" fontId="10" fillId="0" borderId="1" xfId="0" applyFont="1" applyBorder="1" applyAlignment="1">
      <alignment horizontal="center"/>
    </xf>
    <xf numFmtId="0" fontId="12" fillId="0" borderId="3" xfId="0" applyFont="1" applyBorder="1" applyAlignment="1">
      <alignment horizontal="center"/>
    </xf>
    <xf numFmtId="0" fontId="12" fillId="0" borderId="2" xfId="0" applyFont="1" applyBorder="1" applyAlignment="1">
      <alignment horizontal="center"/>
    </xf>
    <xf numFmtId="0" fontId="12" fillId="0" borderId="1" xfId="0" applyFont="1" applyBorder="1" applyAlignment="1">
      <alignment horizontal="center"/>
    </xf>
    <xf numFmtId="0" fontId="12" fillId="0" borderId="8" xfId="0" applyFont="1" applyBorder="1" applyAlignment="1">
      <alignment horizontal="left" vertical="center"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horizontal="left" vertical="center" wrapText="1"/>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12" fillId="0" borderId="0" xfId="0" applyFont="1" applyAlignment="1">
      <alignment horizontal="right"/>
    </xf>
    <xf numFmtId="0" fontId="12" fillId="0" borderId="4" xfId="0" applyFont="1" applyBorder="1" applyAlignment="1">
      <alignment horizontal="right"/>
    </xf>
    <xf numFmtId="0" fontId="9"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horizontal="center" vertical="top" wrapText="1"/>
    </xf>
    <xf numFmtId="0" fontId="9" fillId="0" borderId="0" xfId="0" applyFont="1" applyAlignment="1">
      <alignment horizontal="center" vertical="top" wrapText="1"/>
    </xf>
    <xf numFmtId="0" fontId="9" fillId="0" borderId="4" xfId="0" applyFont="1" applyBorder="1" applyAlignment="1">
      <alignment horizontal="center" vertical="top" wrapText="1"/>
    </xf>
    <xf numFmtId="165" fontId="10" fillId="0" borderId="3" xfId="1" applyNumberFormat="1" applyFont="1" applyBorder="1" applyAlignment="1">
      <alignment horizontal="right"/>
    </xf>
    <xf numFmtId="165" fontId="10" fillId="0" borderId="2" xfId="1" applyNumberFormat="1" applyFont="1" applyBorder="1" applyAlignment="1">
      <alignment horizontal="right"/>
    </xf>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center"/>
    </xf>
    <xf numFmtId="0" fontId="6" fillId="0" borderId="0" xfId="0" applyFont="1" applyAlignment="1">
      <alignment horizontal="right" wrapText="1"/>
    </xf>
    <xf numFmtId="0" fontId="6" fillId="0" borderId="4" xfId="0" applyFont="1" applyBorder="1" applyAlignment="1">
      <alignment horizontal="right" wrapText="1"/>
    </xf>
    <xf numFmtId="0" fontId="2" fillId="0" borderId="8" xfId="0" quotePrefix="1"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4" xfId="0" applyFont="1" applyBorder="1" applyAlignment="1">
      <alignment horizontal="center"/>
    </xf>
    <xf numFmtId="0" fontId="13" fillId="0" borderId="24" xfId="0" applyFont="1" applyBorder="1" applyAlignment="1">
      <alignment horizontal="center"/>
    </xf>
    <xf numFmtId="0" fontId="13" fillId="0" borderId="23" xfId="0" applyFont="1" applyBorder="1" applyAlignment="1">
      <alignment horizontal="center"/>
    </xf>
    <xf numFmtId="0" fontId="13" fillId="0" borderId="22" xfId="0" applyFont="1" applyBorder="1" applyAlignment="1">
      <alignment horizontal="center"/>
    </xf>
    <xf numFmtId="0" fontId="12" fillId="0" borderId="8" xfId="0" applyFont="1" applyBorder="1" applyAlignment="1">
      <alignment horizontal="left"/>
    </xf>
    <xf numFmtId="0" fontId="12" fillId="0" borderId="6" xfId="0" applyFont="1" applyBorder="1" applyAlignment="1">
      <alignment horizontal="left"/>
    </xf>
    <xf numFmtId="0" fontId="14" fillId="0" borderId="8" xfId="0" applyFont="1" applyBorder="1" applyAlignment="1">
      <alignment horizontal="left"/>
    </xf>
    <xf numFmtId="0" fontId="14" fillId="0" borderId="7" xfId="0" applyFont="1" applyBorder="1" applyAlignment="1">
      <alignment horizontal="left"/>
    </xf>
    <xf numFmtId="0" fontId="14" fillId="0" borderId="6" xfId="0" applyFont="1" applyBorder="1" applyAlignment="1">
      <alignment horizontal="left"/>
    </xf>
    <xf numFmtId="0" fontId="12" fillId="0" borderId="8" xfId="0" applyFont="1" applyBorder="1" applyAlignment="1">
      <alignment horizontal="left" vertical="center"/>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2" fillId="0" borderId="3"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12" fillId="0" borderId="5" xfId="0" applyFont="1" applyBorder="1" applyAlignment="1">
      <alignment horizontal="left" vertical="center"/>
    </xf>
    <xf numFmtId="0" fontId="12" fillId="0" borderId="0" xfId="0" applyFont="1" applyAlignment="1">
      <alignment horizontal="left" vertical="center"/>
    </xf>
    <xf numFmtId="0" fontId="12" fillId="0" borderId="4" xfId="0" applyFont="1" applyBorder="1" applyAlignment="1">
      <alignment horizontal="left" vertical="center"/>
    </xf>
    <xf numFmtId="0" fontId="10" fillId="0" borderId="5"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xf>
    <xf numFmtId="0" fontId="10" fillId="0" borderId="4" xfId="0" applyFont="1" applyBorder="1" applyAlignment="1">
      <alignment horizontal="left"/>
    </xf>
    <xf numFmtId="0" fontId="12" fillId="0" borderId="5" xfId="0" applyFont="1" applyBorder="1" applyAlignment="1">
      <alignment horizontal="left"/>
    </xf>
    <xf numFmtId="0" fontId="12" fillId="0" borderId="4" xfId="0" applyFont="1" applyBorder="1" applyAlignment="1">
      <alignment horizontal="left"/>
    </xf>
    <xf numFmtId="0" fontId="12" fillId="0" borderId="0" xfId="0" applyFont="1" applyAlignment="1">
      <alignment horizontal="left"/>
    </xf>
    <xf numFmtId="0" fontId="12" fillId="0" borderId="5" xfId="0" applyFont="1" applyBorder="1" applyAlignment="1"/>
    <xf numFmtId="0" fontId="12" fillId="0" borderId="0" xfId="0" applyFont="1" applyAlignment="1"/>
    <xf numFmtId="0" fontId="12" fillId="0" borderId="4" xfId="0" applyFont="1" applyBorder="1" applyAlignment="1"/>
    <xf numFmtId="0" fontId="9" fillId="0" borderId="5" xfId="0" applyFont="1" applyBorder="1" applyAlignment="1"/>
    <xf numFmtId="0" fontId="9" fillId="0" borderId="0" xfId="0" applyFont="1" applyAlignment="1"/>
    <xf numFmtId="0" fontId="11" fillId="0" borderId="5" xfId="0" applyFont="1" applyBorder="1" applyAlignment="1"/>
    <xf numFmtId="0" fontId="11"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447675</xdr:colOff>
      <xdr:row>0</xdr:row>
      <xdr:rowOff>97605</xdr:rowOff>
    </xdr:from>
    <xdr:ext cx="2290764" cy="434674"/>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4314825" y="97605"/>
          <a:ext cx="2290764" cy="434674"/>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
  <sheetViews>
    <sheetView tabSelected="1" view="pageBreakPreview" topLeftCell="A21" zoomScaleNormal="100" zoomScaleSheetLayoutView="100" workbookViewId="0">
      <selection activeCell="M31" sqref="M31"/>
    </sheetView>
  </sheetViews>
  <sheetFormatPr defaultRowHeight="12.75"/>
  <cols>
    <col min="1" max="1" width="6.140625" style="1" bestFit="1" customWidth="1"/>
    <col min="2" max="2" width="39.7109375" style="1" customWidth="1"/>
    <col min="3" max="3" width="7.28515625" style="1" customWidth="1"/>
    <col min="4" max="4" width="6.42578125" style="1" customWidth="1"/>
    <col min="5" max="5" width="8.42578125" style="1" customWidth="1"/>
    <col min="6" max="6" width="12" style="1" customWidth="1"/>
    <col min="7" max="7" width="14.28515625" style="1" bestFit="1" customWidth="1"/>
    <col min="8" max="8" width="12.140625" style="1" customWidth="1"/>
    <col min="9" max="16384" width="9.140625" style="1"/>
  </cols>
  <sheetData>
    <row r="1" spans="1:7">
      <c r="A1" s="89" t="s">
        <v>0</v>
      </c>
      <c r="B1" s="82"/>
      <c r="C1" s="82"/>
      <c r="D1" s="82"/>
      <c r="E1" s="82"/>
      <c r="F1" s="82"/>
      <c r="G1" s="83"/>
    </row>
    <row r="2" spans="1:7">
      <c r="A2" s="90"/>
      <c r="B2" s="91"/>
      <c r="C2" s="91"/>
      <c r="D2" s="91"/>
      <c r="E2" s="91"/>
      <c r="F2" s="91"/>
      <c r="G2" s="92"/>
    </row>
    <row r="3" spans="1:7">
      <c r="A3" s="90"/>
      <c r="B3" s="91"/>
      <c r="C3" s="91"/>
      <c r="D3" s="91"/>
      <c r="E3" s="91"/>
      <c r="F3" s="91"/>
      <c r="G3" s="92"/>
    </row>
    <row r="4" spans="1:7" ht="13.5" thickBot="1">
      <c r="A4" s="90"/>
      <c r="B4" s="91"/>
      <c r="C4" s="91"/>
      <c r="D4" s="91"/>
      <c r="E4" s="91"/>
      <c r="F4" s="91"/>
      <c r="G4" s="92"/>
    </row>
    <row r="5" spans="1:7" ht="19.5" thickBot="1">
      <c r="A5" s="93" t="s">
        <v>1</v>
      </c>
      <c r="B5" s="94"/>
      <c r="C5" s="94"/>
      <c r="D5" s="94"/>
      <c r="E5" s="94"/>
      <c r="F5" s="94"/>
      <c r="G5" s="95"/>
    </row>
    <row r="6" spans="1:7" ht="16.5" thickBot="1">
      <c r="A6" s="96" t="s">
        <v>2</v>
      </c>
      <c r="B6" s="97"/>
      <c r="C6" s="98" t="s">
        <v>3</v>
      </c>
      <c r="D6" s="99"/>
      <c r="E6" s="99"/>
      <c r="F6" s="99"/>
      <c r="G6" s="100"/>
    </row>
    <row r="7" spans="1:7" ht="15">
      <c r="A7" s="68" t="s">
        <v>4</v>
      </c>
      <c r="B7" s="70"/>
      <c r="C7" s="101" t="s">
        <v>5</v>
      </c>
      <c r="D7" s="102"/>
      <c r="E7" s="102"/>
      <c r="F7" s="102"/>
      <c r="G7" s="103"/>
    </row>
    <row r="8" spans="1:7" ht="15">
      <c r="A8" s="68" t="s">
        <v>6</v>
      </c>
      <c r="B8" s="70"/>
      <c r="C8" s="107" t="s">
        <v>7</v>
      </c>
      <c r="D8" s="108"/>
      <c r="E8" s="108"/>
      <c r="F8" s="108"/>
      <c r="G8" s="109"/>
    </row>
    <row r="9" spans="1:7" ht="15">
      <c r="A9" s="110" t="s">
        <v>8</v>
      </c>
      <c r="B9" s="111"/>
      <c r="C9" s="117" t="s">
        <v>9</v>
      </c>
      <c r="D9" s="118"/>
      <c r="E9" s="118"/>
      <c r="F9" s="118"/>
      <c r="G9" s="119"/>
    </row>
    <row r="10" spans="1:7" ht="15">
      <c r="A10" s="112"/>
      <c r="B10" s="113"/>
      <c r="C10" s="117" t="s">
        <v>10</v>
      </c>
      <c r="D10" s="118"/>
      <c r="E10" s="118"/>
      <c r="F10" s="118"/>
      <c r="G10" s="119"/>
    </row>
    <row r="11" spans="1:7" ht="15">
      <c r="A11" s="114"/>
      <c r="B11" s="115"/>
      <c r="C11" s="114" t="s">
        <v>11</v>
      </c>
      <c r="D11" s="116"/>
      <c r="E11" s="116"/>
      <c r="F11" s="116"/>
      <c r="G11" s="115"/>
    </row>
    <row r="12" spans="1:7" ht="15.75" thickBot="1">
      <c r="A12" s="60"/>
      <c r="B12" s="61"/>
      <c r="C12" s="62"/>
      <c r="D12" s="63"/>
      <c r="E12" s="63"/>
      <c r="F12" s="63"/>
      <c r="G12" s="64"/>
    </row>
    <row r="13" spans="1:7">
      <c r="A13" s="65" t="s">
        <v>12</v>
      </c>
      <c r="B13" s="66"/>
      <c r="C13" s="66"/>
      <c r="D13" s="66"/>
      <c r="E13" s="66"/>
      <c r="F13" s="66"/>
      <c r="G13" s="67"/>
    </row>
    <row r="14" spans="1:7" ht="34.5" customHeight="1">
      <c r="A14" s="68"/>
      <c r="B14" s="69"/>
      <c r="C14" s="69"/>
      <c r="D14" s="69"/>
      <c r="E14" s="69"/>
      <c r="F14" s="69"/>
      <c r="G14" s="70"/>
    </row>
    <row r="15" spans="1:7" ht="13.5" thickBot="1">
      <c r="A15" s="104"/>
      <c r="B15" s="105"/>
      <c r="C15" s="105"/>
      <c r="D15" s="105"/>
      <c r="E15" s="105"/>
      <c r="F15" s="105"/>
      <c r="G15" s="106"/>
    </row>
    <row r="16" spans="1:7" ht="14.25">
      <c r="A16" s="19" t="s">
        <v>13</v>
      </c>
      <c r="B16" s="20" t="s">
        <v>14</v>
      </c>
      <c r="C16" s="20" t="s">
        <v>15</v>
      </c>
      <c r="D16" s="20" t="s">
        <v>16</v>
      </c>
      <c r="E16" s="20" t="s">
        <v>17</v>
      </c>
      <c r="F16" s="21" t="s">
        <v>18</v>
      </c>
      <c r="G16" s="22" t="s">
        <v>19</v>
      </c>
    </row>
    <row r="17" spans="1:8" ht="62.25" customHeight="1">
      <c r="A17" s="23">
        <v>1</v>
      </c>
      <c r="B17" s="7" t="s">
        <v>20</v>
      </c>
      <c r="C17" s="8">
        <v>379</v>
      </c>
      <c r="D17" s="8" t="s">
        <v>21</v>
      </c>
      <c r="E17" s="8">
        <v>3647</v>
      </c>
      <c r="F17" s="10">
        <v>85311020</v>
      </c>
      <c r="G17" s="11">
        <f>C17*E17</f>
        <v>1382213</v>
      </c>
    </row>
    <row r="18" spans="1:8" ht="62.25" customHeight="1">
      <c r="A18" s="23">
        <v>2</v>
      </c>
      <c r="B18" s="7" t="s">
        <v>22</v>
      </c>
      <c r="C18" s="8">
        <v>12</v>
      </c>
      <c r="D18" s="8" t="s">
        <v>21</v>
      </c>
      <c r="E18" s="8">
        <v>2861</v>
      </c>
      <c r="F18" s="10">
        <v>85311020</v>
      </c>
      <c r="G18" s="11">
        <f t="shared" ref="G18:G23" si="0">C18*E18</f>
        <v>34332</v>
      </c>
    </row>
    <row r="19" spans="1:8" ht="62.25" customHeight="1">
      <c r="A19" s="23">
        <v>4</v>
      </c>
      <c r="B19" s="7" t="s">
        <v>23</v>
      </c>
      <c r="C19" s="8">
        <v>8</v>
      </c>
      <c r="D19" s="8" t="s">
        <v>21</v>
      </c>
      <c r="E19" s="8">
        <v>4679</v>
      </c>
      <c r="F19" s="10">
        <v>85311020</v>
      </c>
      <c r="G19" s="11">
        <f t="shared" si="0"/>
        <v>37432</v>
      </c>
    </row>
    <row r="20" spans="1:8" ht="62.25" customHeight="1">
      <c r="A20" s="23">
        <v>5</v>
      </c>
      <c r="B20" s="7" t="s">
        <v>24</v>
      </c>
      <c r="C20" s="8">
        <v>12</v>
      </c>
      <c r="D20" s="8" t="s">
        <v>21</v>
      </c>
      <c r="E20" s="8">
        <v>4086</v>
      </c>
      <c r="F20" s="10">
        <v>85311020</v>
      </c>
      <c r="G20" s="11">
        <f t="shared" si="0"/>
        <v>49032</v>
      </c>
    </row>
    <row r="21" spans="1:8" ht="62.25" customHeight="1">
      <c r="A21" s="23">
        <v>6</v>
      </c>
      <c r="B21" s="7" t="s">
        <v>25</v>
      </c>
      <c r="C21" s="8">
        <v>14</v>
      </c>
      <c r="D21" s="8" t="s">
        <v>21</v>
      </c>
      <c r="E21" s="8">
        <v>2861</v>
      </c>
      <c r="F21" s="10">
        <v>85311020</v>
      </c>
      <c r="G21" s="11">
        <f t="shared" si="0"/>
        <v>40054</v>
      </c>
    </row>
    <row r="22" spans="1:8" ht="62.25" customHeight="1">
      <c r="A22" s="23">
        <v>7</v>
      </c>
      <c r="B22" s="7" t="s">
        <v>26</v>
      </c>
      <c r="C22" s="8">
        <v>10</v>
      </c>
      <c r="D22" s="8" t="s">
        <v>21</v>
      </c>
      <c r="E22" s="8">
        <v>3647</v>
      </c>
      <c r="F22" s="10">
        <v>85311020</v>
      </c>
      <c r="G22" s="11">
        <f t="shared" si="0"/>
        <v>36470</v>
      </c>
    </row>
    <row r="23" spans="1:8" ht="62.25" customHeight="1">
      <c r="A23" s="23">
        <v>8</v>
      </c>
      <c r="B23" s="7" t="s">
        <v>27</v>
      </c>
      <c r="C23" s="8">
        <v>2</v>
      </c>
      <c r="D23" s="8" t="s">
        <v>21</v>
      </c>
      <c r="E23" s="8">
        <v>375000</v>
      </c>
      <c r="F23" s="10">
        <v>85312000</v>
      </c>
      <c r="G23" s="11">
        <f t="shared" si="0"/>
        <v>750000</v>
      </c>
    </row>
    <row r="24" spans="1:8" ht="15">
      <c r="A24" s="2"/>
      <c r="B24" s="6"/>
      <c r="C24" s="12"/>
      <c r="D24" s="13"/>
      <c r="E24" s="14"/>
      <c r="F24" s="15"/>
      <c r="G24" s="16">
        <f>SUM(G17:G23)</f>
        <v>2329533</v>
      </c>
    </row>
    <row r="25" spans="1:8" ht="15">
      <c r="A25" s="2"/>
      <c r="B25" s="5"/>
      <c r="C25" s="12"/>
      <c r="D25" s="13"/>
      <c r="E25" s="14"/>
      <c r="F25" s="17">
        <v>0.16839999999999999</v>
      </c>
      <c r="G25" s="18">
        <f>G24*F25</f>
        <v>392293.35719999997</v>
      </c>
    </row>
    <row r="26" spans="1:8" ht="14.25">
      <c r="A26" s="29"/>
      <c r="B26" s="30"/>
      <c r="C26" s="31"/>
      <c r="D26" s="32"/>
      <c r="E26" s="33"/>
      <c r="F26" s="34"/>
      <c r="G26" s="16">
        <f>G24-G25</f>
        <v>1937239.6428</v>
      </c>
      <c r="H26" s="9"/>
    </row>
    <row r="27" spans="1:8" ht="15">
      <c r="A27" s="35"/>
      <c r="B27" s="36"/>
      <c r="C27" s="37"/>
      <c r="D27" s="38"/>
      <c r="E27" s="87" t="s">
        <v>28</v>
      </c>
      <c r="F27" s="88"/>
      <c r="G27" s="24">
        <f>G26/1.12</f>
        <v>1729678.2524999999</v>
      </c>
    </row>
    <row r="28" spans="1:8" ht="15">
      <c r="A28" s="35"/>
      <c r="B28" s="36"/>
      <c r="C28" s="37"/>
      <c r="D28" s="38"/>
      <c r="E28" s="39"/>
      <c r="F28" s="37" t="s">
        <v>29</v>
      </c>
      <c r="G28" s="25">
        <f>G27*6%</f>
        <v>103780.69515</v>
      </c>
    </row>
    <row r="29" spans="1:8" ht="15">
      <c r="A29" s="40"/>
      <c r="B29" s="37"/>
      <c r="C29" s="37"/>
      <c r="D29" s="37"/>
      <c r="E29" s="37"/>
      <c r="F29" s="37" t="s">
        <v>30</v>
      </c>
      <c r="G29" s="26">
        <f>G27*6%</f>
        <v>103780.69515</v>
      </c>
    </row>
    <row r="30" spans="1:8" ht="15">
      <c r="A30" s="40"/>
      <c r="B30" s="71"/>
      <c r="C30" s="71"/>
      <c r="D30" s="71"/>
      <c r="E30" s="71"/>
      <c r="F30" s="72"/>
      <c r="G30" s="27">
        <v>-0.64</v>
      </c>
    </row>
    <row r="31" spans="1:8" ht="15" thickBot="1">
      <c r="A31" s="79" t="s">
        <v>31</v>
      </c>
      <c r="B31" s="80"/>
      <c r="C31" s="80"/>
      <c r="D31" s="80"/>
      <c r="E31" s="80"/>
      <c r="F31" s="80"/>
      <c r="G31" s="28">
        <f>G27+G28+G29+G30</f>
        <v>1937239.0028000001</v>
      </c>
    </row>
    <row r="32" spans="1:8">
      <c r="A32" s="81"/>
      <c r="B32" s="82"/>
      <c r="C32" s="82"/>
      <c r="D32" s="82"/>
      <c r="E32" s="82"/>
      <c r="F32" s="82"/>
      <c r="G32" s="83"/>
    </row>
    <row r="33" spans="1:7" ht="3.75" customHeight="1">
      <c r="A33" s="84"/>
      <c r="B33" s="85"/>
      <c r="C33" s="85"/>
      <c r="D33" s="85"/>
      <c r="E33" s="85"/>
      <c r="F33" s="85"/>
      <c r="G33" s="86"/>
    </row>
    <row r="34" spans="1:7">
      <c r="A34" s="3"/>
      <c r="G34" s="4"/>
    </row>
    <row r="35" spans="1:7" ht="13.5" thickBot="1">
      <c r="A35" s="120" t="s">
        <v>32</v>
      </c>
      <c r="B35" s="121"/>
      <c r="C35" s="41"/>
      <c r="D35" s="41"/>
      <c r="E35" s="41"/>
      <c r="F35" s="42"/>
      <c r="G35" s="43"/>
    </row>
    <row r="36" spans="1:7" ht="32.25" customHeight="1">
      <c r="A36" s="122" t="s">
        <v>33</v>
      </c>
      <c r="B36" s="123"/>
      <c r="C36" s="44"/>
      <c r="D36" s="44"/>
      <c r="E36" s="73" t="s">
        <v>34</v>
      </c>
      <c r="F36" s="74"/>
      <c r="G36" s="75"/>
    </row>
    <row r="37" spans="1:7">
      <c r="A37" s="122" t="s">
        <v>35</v>
      </c>
      <c r="B37" s="123"/>
      <c r="C37" s="44"/>
      <c r="D37" s="44"/>
      <c r="E37" s="76"/>
      <c r="F37" s="77"/>
      <c r="G37" s="78"/>
    </row>
    <row r="38" spans="1:7">
      <c r="A38" s="122" t="s">
        <v>36</v>
      </c>
      <c r="B38" s="123"/>
      <c r="C38" s="44"/>
      <c r="D38" s="44"/>
      <c r="E38" s="76"/>
      <c r="F38" s="77"/>
      <c r="G38" s="78"/>
    </row>
    <row r="39" spans="1:7">
      <c r="A39" s="122" t="s">
        <v>37</v>
      </c>
      <c r="B39" s="123"/>
      <c r="C39" s="41"/>
      <c r="D39" s="41"/>
      <c r="E39" s="76"/>
      <c r="F39" s="77"/>
      <c r="G39" s="78"/>
    </row>
    <row r="40" spans="1:7" ht="13.5" thickBot="1">
      <c r="A40" s="54"/>
      <c r="B40" s="55"/>
      <c r="C40" s="55"/>
      <c r="D40" s="56"/>
      <c r="E40" s="57" t="s">
        <v>38</v>
      </c>
      <c r="F40" s="58"/>
      <c r="G40" s="59"/>
    </row>
    <row r="41" spans="1:7">
      <c r="A41" s="45" t="s">
        <v>39</v>
      </c>
      <c r="B41" s="46"/>
      <c r="C41" s="46"/>
      <c r="D41" s="46"/>
      <c r="E41" s="46"/>
      <c r="F41" s="46"/>
      <c r="G41" s="47"/>
    </row>
    <row r="42" spans="1:7">
      <c r="A42" s="48"/>
      <c r="B42" s="49"/>
      <c r="C42" s="49"/>
      <c r="D42" s="49"/>
      <c r="E42" s="49"/>
      <c r="F42" s="49"/>
      <c r="G42" s="50"/>
    </row>
    <row r="43" spans="1:7" ht="13.5" thickBot="1">
      <c r="A43" s="51"/>
      <c r="B43" s="52"/>
      <c r="C43" s="52"/>
      <c r="D43" s="52"/>
      <c r="E43" s="52"/>
      <c r="F43" s="52"/>
      <c r="G43" s="53"/>
    </row>
  </sheetData>
  <mergeCells count="31">
    <mergeCell ref="A11:B11"/>
    <mergeCell ref="C11:G11"/>
    <mergeCell ref="A8:B8"/>
    <mergeCell ref="C8:G8"/>
    <mergeCell ref="A9:B9"/>
    <mergeCell ref="C9:G9"/>
    <mergeCell ref="A10:B10"/>
    <mergeCell ref="C10:G10"/>
    <mergeCell ref="A1:G4"/>
    <mergeCell ref="A5:G5"/>
    <mergeCell ref="A6:B6"/>
    <mergeCell ref="C6:G6"/>
    <mergeCell ref="A7:B7"/>
    <mergeCell ref="C7:G7"/>
    <mergeCell ref="A12:B12"/>
    <mergeCell ref="C12:G12"/>
    <mergeCell ref="A13:G14"/>
    <mergeCell ref="B30:F30"/>
    <mergeCell ref="E36:G39"/>
    <mergeCell ref="A35:B35"/>
    <mergeCell ref="A31:F31"/>
    <mergeCell ref="A32:G33"/>
    <mergeCell ref="E27:F27"/>
    <mergeCell ref="A15:G15"/>
    <mergeCell ref="A41:G43"/>
    <mergeCell ref="A36:B36"/>
    <mergeCell ref="A37:B37"/>
    <mergeCell ref="A38:B38"/>
    <mergeCell ref="A39:B39"/>
    <mergeCell ref="A40:D40"/>
    <mergeCell ref="E40:G40"/>
  </mergeCells>
  <pageMargins left="0.75" right="0" top="0.25" bottom="0" header="0" footer="0"/>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Staff</dc:creator>
  <cp:keywords/>
  <dc:description/>
  <cp:lastModifiedBy>PrudentEPC Projects</cp:lastModifiedBy>
  <cp:revision/>
  <dcterms:created xsi:type="dcterms:W3CDTF">2019-07-06T09:36:21Z</dcterms:created>
  <dcterms:modified xsi:type="dcterms:W3CDTF">2022-03-24T08:45:54Z</dcterms:modified>
  <cp:category/>
  <cp:contentStatus/>
</cp:coreProperties>
</file>