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1" hidePivotFieldList="1"/>
  <bookViews>
    <workbookView windowWidth="18600" windowHeight="6800" tabRatio="849" firstSheet="1" activeTab="1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<sst xmlns="http://schemas.openxmlformats.org/spreadsheetml/2006/main" count="423" uniqueCount="196">
  <si>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</si>
  <si>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</si>
  <si>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</si>
  <si>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</si>
  <si>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4. Please provide explanation to your solution wherever you're prompted to do so.</t>
  </si>
  <si>
    <t>Allocation of marks by task</t>
  </si>
  <si>
    <t>Task</t>
  </si>
  <si>
    <t>Marks</t>
  </si>
  <si>
    <t>Task_1</t>
  </si>
  <si>
    <t>Task_2</t>
  </si>
  <si>
    <t>Task_3</t>
  </si>
  <si>
    <t>Task_4</t>
  </si>
  <si>
    <t>Task_5</t>
  </si>
  <si>
    <t>Total</t>
  </si>
  <si>
    <t>name</t>
  </si>
  <si>
    <t>ID</t>
  </si>
  <si>
    <t>start_day</t>
  </si>
  <si>
    <t>start_time</t>
  </si>
  <si>
    <t>end_day</t>
  </si>
  <si>
    <t>end_time</t>
  </si>
  <si>
    <t>car1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</si>
  <si>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</si>
  <si>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</si>
  <si>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</si>
  <si>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</si>
  <si>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</si>
  <si>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</si>
  <si>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</si>
  <si>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</si>
  <si>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</si>
  <si>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</si>
  <si>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</si>
  <si>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truck1</t>
  </si>
  <si>
    <t>truck2</t>
  </si>
  <si>
    <t>taxi1</t>
  </si>
  <si>
    <t>taxi2</t>
  </si>
  <si>
    <t>taxi3</t>
  </si>
  <si>
    <t>date</t>
  </si>
  <si>
    <t>Warrendale</t>
  </si>
  <si>
    <t>Monday</t>
  </si>
  <si>
    <t>Sunday</t>
  </si>
  <si>
    <t>Butler Valley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</si>
  <si>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</si>
  <si>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</si>
  <si>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</si>
  <si>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</si>
  <si>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</si>
  <si>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</si>
  <si>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</si>
  <si>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</si>
  <si>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</si>
  <si>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</si>
  <si>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</si>
  <si>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</si>
  <si>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</si>
  <si>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</si>
  <si>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</si>
  <si>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</si>
  <si>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</si>
  <si>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</si>
  <si>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</si>
  <si>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S.R. 29</t>
  </si>
  <si>
    <t>Valley Forge</t>
  </si>
  <si>
    <t>Norristown</t>
  </si>
  <si>
    <t>Fort Washington</t>
  </si>
  <si>
    <t xml:space="preserve">Virginia Drive </t>
  </si>
  <si>
    <t>Willow Grove</t>
  </si>
  <si>
    <t>Bensalem</t>
  </si>
  <si>
    <t xml:space="preserve">St. Rd </t>
  </si>
  <si>
    <t>Neshaminy Falls</t>
  </si>
  <si>
    <t>Mid-County</t>
  </si>
  <si>
    <t>Lansdale</t>
  </si>
  <si>
    <t>Quakertown</t>
  </si>
  <si>
    <t>Lehigh Valley</t>
  </si>
  <si>
    <t>Mahoning Valley</t>
  </si>
  <si>
    <t>S.R. 903</t>
  </si>
  <si>
    <t>Pocono</t>
  </si>
  <si>
    <t>Wilkes-Barre</t>
  </si>
  <si>
    <t>Wyoming Valley</t>
  </si>
  <si>
    <t>Sum</t>
  </si>
  <si>
    <t>Task_ID</t>
  </si>
  <si>
    <t>Task_Description</t>
  </si>
  <si>
    <t>Description</t>
  </si>
  <si>
    <t>Mark assigned</t>
  </si>
  <si>
    <t>Please carry out the following tasks within the "Dataset" tab.</t>
  </si>
  <si>
    <t>Highlight all '-1' values in red colour and all '0' values in green.</t>
  </si>
  <si>
    <t>Red, Green</t>
  </si>
  <si>
    <t>Done</t>
  </si>
  <si>
    <t>Freeze the top row</t>
  </si>
  <si>
    <t>Give the sum of all values greater than '20' in column H labelled 'car2'</t>
  </si>
  <si>
    <t>SUMIF(H2:H40, "&gt;20")</t>
  </si>
  <si>
    <t>Format the dates given in column X labelled 'dates' in format: 'YYYY-MM-DD'</t>
  </si>
  <si>
    <t>1. Using relevant Excel formulas, fill up the corresponding empty cells in Table_A with values from the "Dataset" worksheet.</t>
  </si>
  <si>
    <t>2. Calculate minimum, maximum and average values for each column at the bottom.</t>
  </si>
  <si>
    <t>Table_A</t>
  </si>
  <si>
    <t>Minimum</t>
  </si>
  <si>
    <t>Maximum</t>
  </si>
  <si>
    <t>Average</t>
  </si>
  <si>
    <t>Using either Excel formulas or built-in functionality, split the values given in Table_A into distinct cells as given in Example_table.</t>
  </si>
  <si>
    <t xml:space="preserve">(In the cell below, please write the formula or name of the functionality that you've used to get the required output. Also, explain the process briefly) </t>
  </si>
  <si>
    <t>Formula/Functionality used:</t>
  </si>
  <si>
    <r>
      <rPr>
        <sz val="12"/>
        <color rgb="FF000000"/>
        <rFont val="Cambria"/>
        <charset val="134"/>
      </rPr>
      <t>Text-to-Columns</t>
    </r>
    <r>
      <rPr>
        <sz val="12"/>
        <color rgb="FFD1D5DB"/>
        <rFont val="Cambria"/>
        <charset val="134"/>
      </rPr>
      <t xml:space="preserve"> </t>
    </r>
  </si>
  <si>
    <t>Explanation:</t>
  </si>
  <si>
    <t>1.Select the column containing the values in Table_A .</t>
  </si>
  <si>
    <t>2.Go to the "Data" tab in the Excel ribbon.</t>
  </si>
  <si>
    <t>3.Click on "Text to Columns."</t>
  </si>
  <si>
    <t>4.In the Text to Columns Wizard, choose "Delimited" and click "Next."</t>
  </si>
  <si>
    <t>5.Choose the delimiter that separates the values and click "Next."</t>
  </si>
  <si>
    <t>6.Specify the destination cells where you want to place the split values and click "Finish."</t>
  </si>
  <si>
    <t>This process will split the values in Table_A based on the specified delimiter, and each part will be placed in separate columns as shown in the Example_table.</t>
  </si>
  <si>
    <t>Example_table</t>
  </si>
  <si>
    <t>value</t>
  </si>
  <si>
    <t>col_1</t>
  </si>
  <si>
    <t>col_3</t>
  </si>
  <si>
    <t>col_4</t>
  </si>
  <si>
    <t>col_5</t>
  </si>
  <si>
    <t>col_6</t>
  </si>
  <si>
    <t>20000-Monday-0-Sunday-24</t>
  </si>
  <si>
    <t>values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</si>
  <si>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</si>
  <si>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</si>
  <si>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</si>
  <si>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</si>
  <si>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</si>
  <si>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</si>
  <si>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</si>
  <si>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</si>
  <si>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</si>
  <si>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</si>
  <si>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</si>
  <si>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</si>
  <si>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</si>
  <si>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</si>
  <si>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</si>
  <si>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</si>
  <si>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</si>
  <si>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</si>
  <si>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</si>
  <si>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</si>
  <si>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</si>
  <si>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</si>
  <si>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</si>
  <si>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</si>
  <si>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</si>
  <si>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</si>
  <si>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</si>
  <si>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</si>
  <si>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</si>
  <si>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</si>
  <si>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</si>
  <si>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</si>
  <si>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</si>
  <si>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</si>
  <si>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</si>
  <si>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</si>
  <si>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</si>
  <si>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</si>
  <si>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Using appropriate formula, calculate the sum of sales in Table_A using the following condition:</t>
  </si>
  <si>
    <t>All #N/A values must be substituted with the value '20'</t>
  </si>
  <si>
    <t>Sum(IF(ISNA(C12:C21),20,C12:C21))</t>
  </si>
  <si>
    <r>
      <rPr>
        <sz val="11"/>
        <color theme="1"/>
        <rFont val="Cambria"/>
        <charset val="134"/>
      </rPr>
      <t>1. ISNA(C12:C21)</t>
    </r>
    <r>
      <rPr>
        <sz val="11"/>
        <color theme="1"/>
        <rFont val="Cambria"/>
        <charset val="134"/>
      </rPr>
      <t>: This part of the formula checks for each cell in the range C12:C21 (which contains the sales data) whether it is #N/A or not. It returns an array of TRUE for #N/A cells and FALSE for other cells.</t>
    </r>
  </si>
  <si>
    <r>
      <rPr>
        <sz val="11"/>
        <color theme="1"/>
        <rFont val="Cambria"/>
        <charset val="134"/>
      </rPr>
      <t>2. IF(ISNA(C12:C21), 20, C12:C21)</t>
    </r>
    <r>
      <rPr>
        <sz val="11"/>
        <color theme="1"/>
        <rFont val="Cambria"/>
        <charset val="134"/>
      </rPr>
      <t>: This part uses the array obtained from the ISNA function. If a cell is #N/A (TRUE), it substitutes it with '20'; otherwise, it keeps the original value.</t>
    </r>
  </si>
  <si>
    <r>
      <rPr>
        <sz val="11"/>
        <color theme="1"/>
        <rFont val="Cambria"/>
        <charset val="134"/>
      </rPr>
      <t>3. SUM(IF(ISNA(C12:C21), 20, C12:C21))</t>
    </r>
    <r>
      <rPr>
        <sz val="11"/>
        <color theme="1"/>
        <rFont val="Cambria"/>
        <charset val="134"/>
      </rPr>
      <t xml:space="preserve">: Finally, the SUM function adds up all the values in the modified array, giving you the sum of sales with #N/A values substituted by '20'. </t>
    </r>
  </si>
  <si>
    <t>Date</t>
  </si>
  <si>
    <t>Product</t>
  </si>
  <si>
    <t>Sales</t>
  </si>
  <si>
    <t>Laptop</t>
  </si>
  <si>
    <t>Smartphone</t>
  </si>
  <si>
    <t>Headphones</t>
  </si>
  <si>
    <t>Blender</t>
  </si>
  <si>
    <t>Sunglasses</t>
  </si>
  <si>
    <t>Tablet</t>
  </si>
  <si>
    <t>Camera</t>
  </si>
  <si>
    <t>Printer</t>
  </si>
  <si>
    <t>Keyboard</t>
  </si>
  <si>
    <t>Mouse</t>
  </si>
  <si>
    <t>Fill the values in column "value" of Table_C using the tables A and B.</t>
  </si>
  <si>
    <t>INDEX(Table_A, MATCH(INDEX(Table_C, ROW(), 1), Table_A, 0), MATCH(INDEX(Table_C, ROW(), 2), Table_A, 0))</t>
  </si>
  <si>
    <r>
      <rPr>
        <sz val="10"/>
        <color theme="1"/>
        <rFont val="Cambria"/>
        <charset val="134"/>
      </rPr>
      <t>1. INDEX(Table_C, ROW(), 1)</t>
    </r>
    <r>
      <rPr>
        <sz val="10"/>
        <color theme="1"/>
        <rFont val="Cambria"/>
        <charset val="134"/>
      </rPr>
      <t xml:space="preserve"> retrieves the value in the first column of Table_C for the current row.</t>
    </r>
  </si>
  <si>
    <r>
      <rPr>
        <sz val="10"/>
        <color theme="1"/>
        <rFont val="Cambria"/>
        <charset val="134"/>
      </rPr>
      <t>2. INDEX(Table_C, ROW(), 2)</t>
    </r>
    <r>
      <rPr>
        <sz val="10"/>
        <color theme="1"/>
        <rFont val="Cambria"/>
        <charset val="134"/>
      </rPr>
      <t xml:space="preserve"> retrieves the value in the second column of Table_C for the current row.</t>
    </r>
  </si>
  <si>
    <r>
      <rPr>
        <sz val="10"/>
        <color theme="1"/>
        <rFont val="Cambria"/>
        <charset val="134"/>
      </rPr>
      <t>3. MATCH(..., Table_A, 0)</t>
    </r>
    <r>
      <rPr>
        <sz val="10"/>
        <color theme="1"/>
        <rFont val="Cambria"/>
        <charset val="134"/>
      </rPr>
      <t xml:space="preserve"> is used to find the position of the values obtained in steps 1 and 2 within Table_A.</t>
    </r>
  </si>
  <si>
    <r>
      <rPr>
        <sz val="10"/>
        <color theme="1"/>
        <rFont val="Cambria"/>
        <charset val="134"/>
      </rPr>
      <t xml:space="preserve">4. The </t>
    </r>
    <r>
      <rPr>
        <sz val="10"/>
        <color theme="1"/>
        <rFont val="Cambria"/>
        <charset val="134"/>
      </rPr>
      <t>INDEX(Table_A, ..., ...)</t>
    </r>
    <r>
      <rPr>
        <sz val="10"/>
        <color theme="1"/>
        <rFont val="Cambria"/>
        <charset val="134"/>
      </rPr>
      <t xml:space="preserve"> function is then used to retrieve the corresponding values from Table_A based on the positions obtained in step 3.</t>
    </r>
  </si>
  <si>
    <t>Table_B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</si>
  <si>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</si>
  <si>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</si>
  <si>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</si>
  <si>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</si>
  <si>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</si>
  <si>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</si>
  <si>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</si>
  <si>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</si>
  <si>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</si>
  <si>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Name</t>
  </si>
  <si>
    <t>Table_C</t>
  </si>
  <si>
    <t>name_1</t>
  </si>
  <si>
    <t>name_2</t>
  </si>
</sst>
</file>

<file path=xl/styles.xml><?xml version="1.0" encoding="utf-8"?>
<styleSheet xmlns="http://schemas.openxmlformats.org/spreadsheetml/2006/main">
  <numFmts count="7">
    <numFmt numFmtId="176" formatCode="hh:mm:ss;@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  <numFmt numFmtId="181" formatCode="yyyy/mm/dd;@"/>
    <numFmt numFmtId="182" formatCode="yyyy/mm/dd"/>
  </numFmts>
  <fonts count="45">
    <font>
      <sz val="10"/>
      <color rgb="FF000000"/>
      <name val="Times New Roman"/>
      <charset val="204"/>
    </font>
    <font>
      <sz val="10"/>
      <color rgb="FF00000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theme="1"/>
      <name val="Cambria"/>
      <charset val="134"/>
    </font>
    <font>
      <sz val="10"/>
      <color theme="1"/>
      <name val="Cambria"/>
      <charset val="134"/>
    </font>
    <font>
      <b/>
      <sz val="11"/>
      <color rgb="FF000000"/>
      <name val="Calibri"/>
      <charset val="134"/>
      <scheme val="minor"/>
    </font>
    <font>
      <b/>
      <sz val="18"/>
      <color theme="5" tint="-0.249977111117893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2"/>
      <color theme="1"/>
      <name val="Cambria"/>
      <charset val="134"/>
    </font>
    <font>
      <sz val="11"/>
      <color theme="1"/>
      <name val="Arial"/>
      <charset val="134"/>
    </font>
    <font>
      <sz val="12"/>
      <color rgb="FF000000"/>
      <name val="Cambria"/>
      <charset val="134"/>
    </font>
    <font>
      <sz val="10"/>
      <color theme="1"/>
      <name val="Times New Roman"/>
      <charset val="134"/>
    </font>
    <font>
      <sz val="14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Times New Roman"/>
      <charset val="204"/>
    </font>
    <font>
      <sz val="10"/>
      <color rgb="FF000000"/>
      <name val="Times New Roman"/>
      <charset val="134"/>
    </font>
    <font>
      <sz val="12"/>
      <color rgb="FFD1D5DB"/>
      <name val="Cambri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21" fillId="8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/>
    <xf numFmtId="0" fontId="25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1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4" fillId="13" borderId="1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/>
    <xf numFmtId="0" fontId="32" fillId="0" borderId="16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6" borderId="19" applyNumberFormat="0" applyAlignment="0" applyProtection="0">
      <alignment vertical="center"/>
    </xf>
    <xf numFmtId="0" fontId="22" fillId="0" borderId="0"/>
    <xf numFmtId="0" fontId="25" fillId="1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7" borderId="20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17" borderId="19" applyNumberFormat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0" borderId="0"/>
    <xf numFmtId="0" fontId="21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0" borderId="0"/>
    <xf numFmtId="0" fontId="21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42" fillId="0" borderId="0">
      <alignment vertical="top" wrapText="1"/>
    </xf>
    <xf numFmtId="0" fontId="43" fillId="0" borderId="0"/>
    <xf numFmtId="0" fontId="25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</cellStyleXfs>
  <cellXfs count="63">
    <xf numFmtId="0" fontId="0" fillId="0" borderId="0" xfId="0"/>
    <xf numFmtId="0" fontId="1" fillId="0" borderId="0" xfId="0" applyFont="1"/>
    <xf numFmtId="0" fontId="2" fillId="2" borderId="0" xfId="35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35" applyFont="1"/>
    <xf numFmtId="0" fontId="10" fillId="0" borderId="1" xfId="0" applyFont="1" applyBorder="1"/>
    <xf numFmtId="0" fontId="1" fillId="0" borderId="1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8" fillId="0" borderId="1" xfId="0" applyFont="1" applyBorder="1"/>
    <xf numFmtId="0" fontId="11" fillId="0" borderId="0" xfId="0" applyFont="1"/>
    <xf numFmtId="0" fontId="12" fillId="0" borderId="0" xfId="0" applyFont="1"/>
    <xf numFmtId="181" fontId="4" fillId="0" borderId="1" xfId="0" applyNumberFormat="1" applyFont="1" applyBorder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0" borderId="1" xfId="0" applyFont="1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8" fillId="0" borderId="2" xfId="0" applyFont="1" applyBorder="1"/>
    <xf numFmtId="0" fontId="8" fillId="3" borderId="12" xfId="0" applyFont="1" applyFill="1" applyBorder="1"/>
    <xf numFmtId="0" fontId="8" fillId="4" borderId="12" xfId="0" applyFont="1" applyFill="1" applyBorder="1"/>
    <xf numFmtId="0" fontId="8" fillId="3" borderId="13" xfId="0" applyFont="1" applyFill="1" applyBorder="1"/>
    <xf numFmtId="0" fontId="4" fillId="0" borderId="12" xfId="0" applyFont="1" applyBorder="1"/>
    <xf numFmtId="0" fontId="4" fillId="0" borderId="14" xfId="0" applyFont="1" applyBorder="1"/>
    <xf numFmtId="0" fontId="4" fillId="0" borderId="13" xfId="0" applyFont="1" applyBorder="1"/>
    <xf numFmtId="0" fontId="4" fillId="0" borderId="6" xfId="0" applyFont="1" applyBorder="1"/>
    <xf numFmtId="0" fontId="1" fillId="0" borderId="5" xfId="0" applyFont="1" applyBorder="1"/>
    <xf numFmtId="0" fontId="4" fillId="5" borderId="1" xfId="0" applyFont="1" applyFill="1" applyBorder="1"/>
    <xf numFmtId="0" fontId="17" fillId="2" borderId="0" xfId="0" applyFont="1" applyFill="1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4" fillId="6" borderId="0" xfId="0" applyFont="1" applyFill="1"/>
    <xf numFmtId="176" fontId="4" fillId="0" borderId="0" xfId="0" applyNumberFormat="1" applyFont="1"/>
    <xf numFmtId="182" fontId="4" fillId="0" borderId="0" xfId="0" applyNumberFormat="1" applyFont="1"/>
    <xf numFmtId="0" fontId="19" fillId="0" borderId="0" xfId="0" applyFont="1"/>
    <xf numFmtId="176" fontId="19" fillId="0" borderId="0" xfId="0" applyNumberFormat="1" applyFont="1"/>
    <xf numFmtId="0" fontId="8" fillId="3" borderId="0" xfId="0" applyFont="1" applyFill="1"/>
    <xf numFmtId="176" fontId="4" fillId="6" borderId="0" xfId="0" applyNumberFormat="1" applyFont="1" applyFill="1"/>
    <xf numFmtId="0" fontId="0" fillId="6" borderId="0" xfId="0" applyFill="1"/>
    <xf numFmtId="0" fontId="0" fillId="6" borderId="1" xfId="0" applyFill="1" applyBorder="1"/>
    <xf numFmtId="0" fontId="8" fillId="4" borderId="0" xfId="0" applyFont="1" applyFill="1"/>
    <xf numFmtId="182" fontId="8" fillId="0" borderId="0" xfId="0" applyNumberFormat="1" applyFont="1"/>
    <xf numFmtId="182" fontId="4" fillId="6" borderId="0" xfId="0" applyNumberFormat="1" applyFont="1" applyFill="1"/>
    <xf numFmtId="182" fontId="4" fillId="7" borderId="0" xfId="0" applyNumberFormat="1" applyFont="1" applyFill="1"/>
    <xf numFmtId="0" fontId="5" fillId="0" borderId="1" xfId="0" applyFont="1" applyBorder="1"/>
    <xf numFmtId="0" fontId="10" fillId="0" borderId="2" xfId="0" applyFont="1" applyBorder="1"/>
    <xf numFmtId="0" fontId="1" fillId="0" borderId="4" xfId="0" applyFont="1" applyBorder="1"/>
    <xf numFmtId="0" fontId="1" fillId="0" borderId="2" xfId="0" applyFont="1" applyBorder="1"/>
  </cellXfs>
  <cellStyles count="5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5 3" xfId="19"/>
    <cellStyle name="Heading 1" xfId="20" builtinId="16"/>
    <cellStyle name="Heading 3" xfId="21" builtinId="18"/>
    <cellStyle name="Heading 4" xfId="22" builtinId="19"/>
    <cellStyle name="Input" xfId="23" builtinId="20"/>
    <cellStyle name="Normal 4" xfId="24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Normal 7" xfId="53"/>
    <cellStyle name="Normal 5 2" xfId="54"/>
    <cellStyle name="60% - Accent6" xfId="55" builtinId="52"/>
    <cellStyle name="Normal 2 2" xfId="56"/>
    <cellStyle name="Normal 2 3" xfId="57"/>
    <cellStyle name="Normal 3 2" xfId="58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ont>
        <b val="1"/>
      </font>
      <fill>
        <patternFill patternType="solid">
          <bgColor rgb="FFD7D7D7"/>
        </patternFill>
      </fill>
    </dxf>
    <dxf>
      <fill>
        <patternFill patternType="solid"/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C15"/>
  <sheetViews>
    <sheetView workbookViewId="0">
      <selection activeCell="A1" sqref="A1"/>
    </sheetView>
  </sheetViews>
  <sheetFormatPr defaultColWidth="11" defaultRowHeight="13" outlineLevelCol="2"/>
  <cols>
    <col min="1" max="1" width="70.83" style="1" customWidth="1"/>
    <col min="2" max="16384" width="11" style="1"/>
  </cols>
  <sheetData>
    <row r="1" ht="18.5" spans="1:1">
      <c r="A1" s="59" t="s">
        <v>0</v>
      </c>
    </row>
    <row r="2" spans="1:1">
      <c r="A2" s="1" t="s">
        <v>1</v>
      </c>
    </row>
    <row r="3" spans="1:1">
      <c r="A3" s="1" t="s">
        <v>2</v>
      </c>
    </row>
    <row r="4" ht="14.5" spans="1:3">
      <c r="A4" s="1" t="s">
        <v>3</v>
      </c>
      <c r="C4" s="4"/>
    </row>
    <row r="5" spans="1:1">
      <c r="A5" s="1" t="s">
        <v>4</v>
      </c>
    </row>
    <row r="8" spans="1:1">
      <c r="A8" s="1" t="s">
        <v>5</v>
      </c>
    </row>
    <row r="9" spans="1:2">
      <c r="A9" s="60" t="s">
        <v>6</v>
      </c>
      <c r="B9" s="10" t="s">
        <v>7</v>
      </c>
    </row>
    <row r="10" spans="1:2">
      <c r="A10" s="61" t="s">
        <v>8</v>
      </c>
      <c r="B10" s="40">
        <v>25</v>
      </c>
    </row>
    <row r="11" spans="1:2">
      <c r="A11" s="61" t="s">
        <v>9</v>
      </c>
      <c r="B11" s="40">
        <v>30</v>
      </c>
    </row>
    <row r="12" spans="1:2">
      <c r="A12" s="61" t="s">
        <v>10</v>
      </c>
      <c r="B12" s="40">
        <v>10</v>
      </c>
    </row>
    <row r="13" spans="1:2">
      <c r="A13" s="61" t="s">
        <v>11</v>
      </c>
      <c r="B13" s="40">
        <v>20</v>
      </c>
    </row>
    <row r="14" spans="1:2">
      <c r="A14" s="61" t="s">
        <v>12</v>
      </c>
      <c r="B14" s="40">
        <v>40</v>
      </c>
    </row>
    <row r="15" spans="1:2">
      <c r="A15" s="62" t="s">
        <v>13</v>
      </c>
      <c r="B15" s="11">
        <v>125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51"/>
  <sheetViews>
    <sheetView tabSelected="1" zoomScale="115" zoomScaleNormal="115" topLeftCell="G1" workbookViewId="0">
      <pane ySplit="1" topLeftCell="A2" activePane="bottomLeft" state="frozen"/>
      <selection/>
      <selection pane="bottomLeft" activeCell="I12" sqref="I12"/>
    </sheetView>
  </sheetViews>
  <sheetFormatPr defaultColWidth="9" defaultRowHeight="14.5"/>
  <cols>
    <col min="1" max="1" width="25.33" style="4" customWidth="1"/>
    <col min="2" max="2" width="7.33" style="4" customWidth="1"/>
    <col min="3" max="3" width="9.83" style="4" customWidth="1"/>
    <col min="4" max="4" width="11" style="47" customWidth="1"/>
    <col min="5" max="5" width="9.16" style="4" customWidth="1"/>
    <col min="6" max="6" width="10.33" style="47" customWidth="1"/>
    <col min="7" max="9" width="12.83" style="4" customWidth="1"/>
    <col min="10" max="12" width="13" style="4" customWidth="1"/>
    <col min="13" max="15" width="14.16" style="4" customWidth="1"/>
    <col min="16" max="18" width="14.33" style="4" customWidth="1"/>
    <col min="19" max="20" width="18.83" style="4" customWidth="1"/>
    <col min="21" max="23" width="19" style="4" customWidth="1"/>
    <col min="24" max="24" width="12.66" style="48" customWidth="1"/>
    <col min="25" max="16384" width="9" style="4"/>
  </cols>
  <sheetData>
    <row r="1" s="8" customFormat="1" ht="14.85" customHeight="1" spans="1:24">
      <c r="A1" s="49" t="s">
        <v>14</v>
      </c>
      <c r="B1" s="49" t="s">
        <v>15</v>
      </c>
      <c r="C1" s="49" t="s">
        <v>16</v>
      </c>
      <c r="D1" s="50" t="s">
        <v>17</v>
      </c>
      <c r="E1" s="49" t="s">
        <v>18</v>
      </c>
      <c r="F1" s="50" t="s">
        <v>19</v>
      </c>
      <c r="G1" s="51" t="s">
        <v>20</v>
      </c>
      <c r="H1" s="51" t="s">
        <v>21</v>
      </c>
      <c r="I1" s="51" t="s">
        <v>22</v>
      </c>
      <c r="J1" s="55" t="s">
        <v>23</v>
      </c>
      <c r="K1" s="55" t="s">
        <v>24</v>
      </c>
      <c r="L1" s="55" t="s">
        <v>25</v>
      </c>
      <c r="M1" s="51" t="s">
        <v>26</v>
      </c>
      <c r="N1" s="51" t="s">
        <v>27</v>
      </c>
      <c r="O1" s="51" t="s">
        <v>28</v>
      </c>
      <c r="P1" s="55" t="s">
        <v>29</v>
      </c>
      <c r="Q1" s="55" t="s">
        <v>30</v>
      </c>
      <c r="R1" s="55" t="s">
        <v>31</v>
      </c>
      <c r="S1" s="51" t="s">
        <v>32</v>
      </c>
      <c r="T1" s="51" t="s">
        <v>33</v>
      </c>
      <c r="U1" s="55" t="s">
        <v>34</v>
      </c>
      <c r="V1" s="55" t="s">
        <v>35</v>
      </c>
      <c r="W1" s="55" t="s">
        <v>36</v>
      </c>
      <c r="X1" s="56" t="s">
        <v>37</v>
      </c>
    </row>
    <row r="2" spans="1:24">
      <c r="A2" s="4" t="s">
        <v>38</v>
      </c>
      <c r="B2" s="4">
        <v>20000</v>
      </c>
      <c r="C2" s="4" t="s">
        <v>39</v>
      </c>
      <c r="D2" s="47">
        <v>0</v>
      </c>
      <c r="E2" s="4" t="s">
        <v>40</v>
      </c>
      <c r="F2" s="47">
        <v>0.999988425925926</v>
      </c>
      <c r="G2" s="4">
        <v>2.7</v>
      </c>
      <c r="H2" s="4">
        <v>3.6</v>
      </c>
      <c r="I2" s="4">
        <v>4.2</v>
      </c>
      <c r="J2" s="4">
        <v>-1</v>
      </c>
      <c r="K2" s="4">
        <v>-1</v>
      </c>
      <c r="L2" s="4">
        <v>-1</v>
      </c>
      <c r="M2" s="4">
        <v>5.3</v>
      </c>
      <c r="N2" s="4">
        <v>7.6</v>
      </c>
      <c r="O2" s="4">
        <v>8.9</v>
      </c>
      <c r="P2" s="4">
        <v>2.7</v>
      </c>
      <c r="Q2" s="4">
        <v>3.6</v>
      </c>
      <c r="R2" s="4">
        <v>4.2</v>
      </c>
      <c r="S2" s="4">
        <v>7.6</v>
      </c>
      <c r="T2" s="4">
        <v>8.9</v>
      </c>
      <c r="U2" s="4">
        <v>3.6</v>
      </c>
      <c r="V2" s="4">
        <v>4.2</v>
      </c>
      <c r="W2" s="4">
        <v>4.2</v>
      </c>
      <c r="X2" s="48">
        <v>45051</v>
      </c>
    </row>
    <row r="3" spans="1:24">
      <c r="A3" s="4" t="s">
        <v>41</v>
      </c>
      <c r="B3" s="4">
        <v>20002</v>
      </c>
      <c r="C3" s="4" t="s">
        <v>39</v>
      </c>
      <c r="D3" s="47">
        <v>0</v>
      </c>
      <c r="E3" s="4" t="s">
        <v>40</v>
      </c>
      <c r="F3" s="47">
        <v>0.999988425925926</v>
      </c>
      <c r="G3" s="4">
        <v>2.7</v>
      </c>
      <c r="H3" s="4">
        <v>3.6</v>
      </c>
      <c r="I3" s="4">
        <v>4.2</v>
      </c>
      <c r="J3" s="4">
        <v>-1</v>
      </c>
      <c r="K3" s="4">
        <v>-1</v>
      </c>
      <c r="L3" s="4">
        <v>-1</v>
      </c>
      <c r="M3" s="4">
        <v>5.3</v>
      </c>
      <c r="N3" s="4">
        <v>7.6</v>
      </c>
      <c r="O3" s="4">
        <v>8.9</v>
      </c>
      <c r="P3" s="4">
        <v>2.7</v>
      </c>
      <c r="Q3" s="4">
        <v>3.6</v>
      </c>
      <c r="R3" s="4">
        <v>4.2</v>
      </c>
      <c r="S3" s="4">
        <v>7.6</v>
      </c>
      <c r="T3" s="4">
        <v>8.9</v>
      </c>
      <c r="U3" s="4">
        <v>3.6</v>
      </c>
      <c r="V3" s="4">
        <v>4.2</v>
      </c>
      <c r="W3" s="4">
        <v>4.2</v>
      </c>
      <c r="X3" s="48">
        <v>45048</v>
      </c>
    </row>
    <row r="4" spans="1:24">
      <c r="A4" s="4" t="s">
        <v>42</v>
      </c>
      <c r="B4" s="4">
        <v>20004</v>
      </c>
      <c r="C4" s="4" t="s">
        <v>39</v>
      </c>
      <c r="D4" s="47">
        <v>0</v>
      </c>
      <c r="E4" s="4" t="s">
        <v>40</v>
      </c>
      <c r="F4" s="47">
        <v>0.999988425925926</v>
      </c>
      <c r="G4" s="4">
        <v>3.6</v>
      </c>
      <c r="H4" s="4">
        <v>5.4</v>
      </c>
      <c r="I4" s="4">
        <v>5.8</v>
      </c>
      <c r="J4" s="4">
        <v>-1</v>
      </c>
      <c r="K4" s="4">
        <v>-1</v>
      </c>
      <c r="L4" s="4">
        <v>-1</v>
      </c>
      <c r="M4" s="4">
        <v>7.6</v>
      </c>
      <c r="N4" s="4">
        <v>11.1</v>
      </c>
      <c r="O4" s="4">
        <v>12.2</v>
      </c>
      <c r="P4" s="4">
        <v>3.6</v>
      </c>
      <c r="Q4" s="4">
        <v>5.4</v>
      </c>
      <c r="R4" s="4">
        <v>5.8</v>
      </c>
      <c r="S4" s="4">
        <v>11.1</v>
      </c>
      <c r="T4" s="4">
        <v>12.2</v>
      </c>
      <c r="U4" s="4">
        <v>5.4</v>
      </c>
      <c r="V4" s="4">
        <v>5.8</v>
      </c>
      <c r="W4" s="4">
        <v>5.8</v>
      </c>
      <c r="X4" s="48">
        <v>45055</v>
      </c>
    </row>
    <row r="5" spans="1:24">
      <c r="A5" s="4" t="s">
        <v>43</v>
      </c>
      <c r="B5" s="4">
        <v>20006</v>
      </c>
      <c r="C5" s="4" t="s">
        <v>39</v>
      </c>
      <c r="D5" s="47">
        <v>0</v>
      </c>
      <c r="E5" s="4" t="s">
        <v>40</v>
      </c>
      <c r="F5" s="47">
        <v>0.999988425925926</v>
      </c>
      <c r="G5" s="4">
        <v>4.9</v>
      </c>
      <c r="H5" s="4">
        <v>6.6</v>
      </c>
      <c r="I5" s="4">
        <v>8.1</v>
      </c>
      <c r="J5" s="4">
        <v>-1</v>
      </c>
      <c r="K5" s="4">
        <v>-1</v>
      </c>
      <c r="L5" s="4">
        <v>-1</v>
      </c>
      <c r="M5" s="4">
        <v>10</v>
      </c>
      <c r="N5" s="4">
        <v>13.3</v>
      </c>
      <c r="O5" s="4">
        <v>17</v>
      </c>
      <c r="P5" s="4">
        <v>4.9</v>
      </c>
      <c r="Q5" s="4">
        <v>6.6</v>
      </c>
      <c r="R5" s="4">
        <v>8.1</v>
      </c>
      <c r="S5" s="4">
        <v>13.3</v>
      </c>
      <c r="T5" s="4">
        <v>17</v>
      </c>
      <c r="U5" s="4">
        <v>6.6</v>
      </c>
      <c r="V5" s="4">
        <v>8.1</v>
      </c>
      <c r="W5" s="4">
        <v>8.1</v>
      </c>
      <c r="X5" s="48">
        <v>45059</v>
      </c>
    </row>
    <row r="6" spans="1:24">
      <c r="A6" s="4" t="s">
        <v>44</v>
      </c>
      <c r="B6" s="4">
        <v>20008</v>
      </c>
      <c r="C6" s="4" t="s">
        <v>39</v>
      </c>
      <c r="D6" s="47">
        <v>0</v>
      </c>
      <c r="E6" s="4" t="s">
        <v>40</v>
      </c>
      <c r="F6" s="47">
        <v>0.999988425925926</v>
      </c>
      <c r="G6" s="4">
        <v>6.6</v>
      </c>
      <c r="H6" s="4">
        <v>8.8</v>
      </c>
      <c r="I6" s="4">
        <v>11</v>
      </c>
      <c r="J6" s="4">
        <v>-1</v>
      </c>
      <c r="K6" s="4">
        <v>-1</v>
      </c>
      <c r="L6" s="4">
        <v>-1</v>
      </c>
      <c r="M6" s="4">
        <v>13.3</v>
      </c>
      <c r="N6" s="4">
        <v>18</v>
      </c>
      <c r="O6" s="4">
        <v>22.5</v>
      </c>
      <c r="P6" s="4">
        <v>6.6</v>
      </c>
      <c r="Q6" s="4">
        <v>8.8</v>
      </c>
      <c r="R6" s="4">
        <v>11</v>
      </c>
      <c r="S6" s="4">
        <v>18</v>
      </c>
      <c r="T6" s="4">
        <v>22.5</v>
      </c>
      <c r="U6" s="4">
        <v>8.8</v>
      </c>
      <c r="V6" s="4">
        <v>11</v>
      </c>
      <c r="W6" s="4">
        <v>11</v>
      </c>
      <c r="X6" s="48">
        <v>45076</v>
      </c>
    </row>
    <row r="7" spans="1:24">
      <c r="A7" s="4" t="s">
        <v>45</v>
      </c>
      <c r="B7" s="4">
        <v>20010</v>
      </c>
      <c r="C7" s="4" t="s">
        <v>39</v>
      </c>
      <c r="D7" s="47">
        <v>0</v>
      </c>
      <c r="E7" s="4" t="s">
        <v>40</v>
      </c>
      <c r="F7" s="47">
        <v>0.999988425925926</v>
      </c>
      <c r="G7" s="4">
        <v>7.1</v>
      </c>
      <c r="H7" s="4">
        <v>10.4</v>
      </c>
      <c r="I7" s="4">
        <v>12.8</v>
      </c>
      <c r="J7" s="4">
        <v>-1</v>
      </c>
      <c r="K7" s="4">
        <v>-1</v>
      </c>
      <c r="L7" s="4">
        <v>-1</v>
      </c>
      <c r="M7" s="4">
        <v>14.4</v>
      </c>
      <c r="N7" s="4">
        <v>21.5</v>
      </c>
      <c r="O7" s="4">
        <v>26.1</v>
      </c>
      <c r="P7" s="4">
        <v>7.1</v>
      </c>
      <c r="Q7" s="4">
        <v>10.4</v>
      </c>
      <c r="R7" s="4">
        <v>12.8</v>
      </c>
      <c r="S7" s="4">
        <v>21.5</v>
      </c>
      <c r="T7" s="4">
        <v>26.1</v>
      </c>
      <c r="U7" s="4">
        <v>10.4</v>
      </c>
      <c r="V7" s="4">
        <v>12.8</v>
      </c>
      <c r="W7" s="4">
        <v>12.8</v>
      </c>
      <c r="X7" s="48">
        <v>45057</v>
      </c>
    </row>
    <row r="8" spans="1:24">
      <c r="A8" s="4" t="s">
        <v>46</v>
      </c>
      <c r="B8" s="4">
        <v>20012</v>
      </c>
      <c r="C8" s="4" t="s">
        <v>39</v>
      </c>
      <c r="D8" s="47">
        <v>0</v>
      </c>
      <c r="E8" s="4" t="s">
        <v>40</v>
      </c>
      <c r="F8" s="47">
        <v>0.999988425925926</v>
      </c>
      <c r="G8" s="4">
        <v>9.4</v>
      </c>
      <c r="H8" s="4">
        <v>13.8</v>
      </c>
      <c r="I8" s="4">
        <v>16.1</v>
      </c>
      <c r="J8" s="4">
        <v>-1</v>
      </c>
      <c r="K8" s="4">
        <v>-1</v>
      </c>
      <c r="L8" s="4">
        <v>-1</v>
      </c>
      <c r="M8" s="4">
        <v>19.2</v>
      </c>
      <c r="N8" s="4">
        <v>28.3</v>
      </c>
      <c r="O8" s="4">
        <v>32.8</v>
      </c>
      <c r="P8" s="4">
        <v>9.4</v>
      </c>
      <c r="Q8" s="4">
        <v>13.8</v>
      </c>
      <c r="R8" s="4">
        <v>16.1</v>
      </c>
      <c r="S8" s="4">
        <v>28.3</v>
      </c>
      <c r="T8" s="4">
        <v>32.8</v>
      </c>
      <c r="U8" s="4">
        <v>13.8</v>
      </c>
      <c r="V8"/>
      <c r="W8" s="4">
        <v>16.1</v>
      </c>
      <c r="X8" s="48">
        <v>45052</v>
      </c>
    </row>
    <row r="9" spans="1:24">
      <c r="A9" s="4" t="s">
        <v>47</v>
      </c>
      <c r="B9" s="4">
        <v>20014</v>
      </c>
      <c r="C9" s="4" t="s">
        <v>39</v>
      </c>
      <c r="D9" s="47">
        <v>0</v>
      </c>
      <c r="E9" s="4" t="s">
        <v>40</v>
      </c>
      <c r="F9" s="47">
        <v>0.999988425925926</v>
      </c>
      <c r="G9" s="4">
        <v>11.6</v>
      </c>
      <c r="H9" s="4">
        <v>17.3</v>
      </c>
      <c r="I9" s="4">
        <v>21.3</v>
      </c>
      <c r="J9" s="4">
        <v>-1</v>
      </c>
      <c r="K9" s="4">
        <v>-1</v>
      </c>
      <c r="L9" s="4">
        <v>-1</v>
      </c>
      <c r="M9" s="4">
        <v>23.6</v>
      </c>
      <c r="N9" s="4">
        <v>35.2</v>
      </c>
      <c r="O9" s="4">
        <v>43</v>
      </c>
      <c r="P9" s="4">
        <v>11.6</v>
      </c>
      <c r="Q9" s="4">
        <v>17.3</v>
      </c>
      <c r="R9" s="4">
        <v>21.3</v>
      </c>
      <c r="S9" s="4">
        <v>35.2</v>
      </c>
      <c r="T9" s="4">
        <v>43</v>
      </c>
      <c r="U9" s="4">
        <v>17.3</v>
      </c>
      <c r="V9" s="4">
        <v>21.3</v>
      </c>
      <c r="W9" s="4">
        <v>21.3</v>
      </c>
      <c r="X9" s="48">
        <v>45098</v>
      </c>
    </row>
    <row r="10" spans="1:24">
      <c r="A10" s="4" t="s">
        <v>48</v>
      </c>
      <c r="B10" s="4">
        <v>20016</v>
      </c>
      <c r="C10" s="4" t="s">
        <v>39</v>
      </c>
      <c r="D10" s="47">
        <v>0</v>
      </c>
      <c r="E10" s="4" t="s">
        <v>40</v>
      </c>
      <c r="F10" s="47">
        <v>16.1</v>
      </c>
      <c r="G10" s="4">
        <v>16.1</v>
      </c>
      <c r="H10" s="4">
        <v>24.1</v>
      </c>
      <c r="I10" s="4">
        <v>29.1</v>
      </c>
      <c r="J10" s="4">
        <v>-1</v>
      </c>
      <c r="K10" s="4">
        <v>-1</v>
      </c>
      <c r="L10" s="4">
        <v>-1</v>
      </c>
      <c r="M10" s="4">
        <v>32.8</v>
      </c>
      <c r="N10" s="4">
        <v>49</v>
      </c>
      <c r="O10" s="4">
        <v>59</v>
      </c>
      <c r="P10" s="4">
        <v>16.1</v>
      </c>
      <c r="Q10" s="4">
        <v>24.1</v>
      </c>
      <c r="R10" s="4">
        <v>29.1</v>
      </c>
      <c r="S10" s="4">
        <v>49</v>
      </c>
      <c r="T10" s="4">
        <v>59</v>
      </c>
      <c r="U10" s="4">
        <v>24.1</v>
      </c>
      <c r="V10" s="4">
        <v>29.1</v>
      </c>
      <c r="W10" s="4">
        <v>29.1</v>
      </c>
      <c r="X10" s="48">
        <v>45092</v>
      </c>
    </row>
    <row r="11" spans="1:24">
      <c r="A11" s="4" t="s">
        <v>49</v>
      </c>
      <c r="B11" s="4">
        <v>20018</v>
      </c>
      <c r="C11" s="4" t="s">
        <v>39</v>
      </c>
      <c r="D11" s="47">
        <v>0</v>
      </c>
      <c r="E11" s="4" t="s">
        <v>40</v>
      </c>
      <c r="F11" s="47">
        <v>0.999988425925926</v>
      </c>
      <c r="G11" s="4">
        <v>18.4</v>
      </c>
      <c r="H11" s="4">
        <v>27.5</v>
      </c>
      <c r="I11" s="4">
        <v>33.8</v>
      </c>
      <c r="J11" s="4">
        <v>-1</v>
      </c>
      <c r="K11" s="4">
        <v>-1</v>
      </c>
      <c r="L11" s="4">
        <v>-1</v>
      </c>
      <c r="M11" s="4">
        <v>37.2</v>
      </c>
      <c r="N11" s="4">
        <v>55.6</v>
      </c>
      <c r="O11" s="4">
        <v>67.9</v>
      </c>
      <c r="P11" s="4">
        <v>18.4</v>
      </c>
      <c r="Q11" s="4">
        <v>27.5</v>
      </c>
      <c r="R11" s="4">
        <v>33.8</v>
      </c>
      <c r="S11" s="4">
        <v>55.6</v>
      </c>
      <c r="T11" s="4">
        <v>67.9</v>
      </c>
      <c r="U11" s="4">
        <v>27.5</v>
      </c>
      <c r="V11" s="4">
        <v>33.8</v>
      </c>
      <c r="W11" s="4">
        <v>33.8</v>
      </c>
      <c r="X11" s="48">
        <v>45104</v>
      </c>
    </row>
    <row r="12" spans="1:24">
      <c r="A12" s="4" t="s">
        <v>50</v>
      </c>
      <c r="B12" s="4">
        <v>20020</v>
      </c>
      <c r="C12" s="4" t="s">
        <v>39</v>
      </c>
      <c r="D12" s="47">
        <v>0</v>
      </c>
      <c r="E12" s="4" t="s">
        <v>40</v>
      </c>
      <c r="F12" s="47">
        <v>0.999988425925926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8">
        <v>45116</v>
      </c>
    </row>
    <row r="13" spans="1:24">
      <c r="A13" s="4" t="s">
        <v>51</v>
      </c>
      <c r="B13" s="4">
        <v>20022</v>
      </c>
      <c r="C13" s="4" t="s">
        <v>39</v>
      </c>
      <c r="D13" s="47">
        <v>0</v>
      </c>
      <c r="E13" s="4" t="s">
        <v>40</v>
      </c>
      <c r="F13" s="47">
        <v>0.999988425925926</v>
      </c>
      <c r="G13" s="4">
        <v>21.9</v>
      </c>
      <c r="H13" s="4">
        <v>32.1</v>
      </c>
      <c r="I13" s="4">
        <v>40.1</v>
      </c>
      <c r="J13" s="4">
        <v>-1</v>
      </c>
      <c r="K13" s="4">
        <v>-1</v>
      </c>
      <c r="L13" s="4">
        <v>-1</v>
      </c>
      <c r="M13" s="4">
        <v>42.3</v>
      </c>
      <c r="N13" s="4">
        <v>61.5</v>
      </c>
      <c r="O13" s="4">
        <v>76.6</v>
      </c>
      <c r="P13" s="4">
        <v>21.9</v>
      </c>
      <c r="Q13" s="4">
        <v>32.1</v>
      </c>
      <c r="R13" s="4">
        <v>40.1</v>
      </c>
      <c r="S13" s="4">
        <v>61.5</v>
      </c>
      <c r="T13" s="4">
        <v>76.6</v>
      </c>
      <c r="U13" s="4">
        <v>32.1</v>
      </c>
      <c r="V13" s="4">
        <v>40.1</v>
      </c>
      <c r="W13" s="4">
        <v>40.1</v>
      </c>
      <c r="X13" s="48">
        <v>45110</v>
      </c>
    </row>
    <row r="14" spans="1:24">
      <c r="A14" s="4" t="s">
        <v>52</v>
      </c>
      <c r="B14" s="4">
        <v>20024</v>
      </c>
      <c r="C14" s="4" t="s">
        <v>39</v>
      </c>
      <c r="D14" s="47">
        <v>0</v>
      </c>
      <c r="E14" s="4" t="s">
        <v>40</v>
      </c>
      <c r="F14" s="47">
        <v>0.999988425925926</v>
      </c>
      <c r="G14" s="4">
        <v>23.5</v>
      </c>
      <c r="H14" s="4">
        <v>34.7</v>
      </c>
      <c r="I14" s="4">
        <v>42.7</v>
      </c>
      <c r="J14" s="4">
        <v>-1</v>
      </c>
      <c r="K14" s="4">
        <v>-1</v>
      </c>
      <c r="L14" s="4">
        <v>-1</v>
      </c>
      <c r="M14" s="4">
        <v>47.7</v>
      </c>
      <c r="N14" s="4">
        <v>70.8</v>
      </c>
      <c r="O14" s="4">
        <v>86.6</v>
      </c>
      <c r="P14" s="4">
        <v>23.5</v>
      </c>
      <c r="Q14" s="4">
        <v>34.7</v>
      </c>
      <c r="R14" s="4">
        <v>42.7</v>
      </c>
      <c r="S14" s="4">
        <v>70.8</v>
      </c>
      <c r="T14" s="4">
        <v>86.6</v>
      </c>
      <c r="U14" s="4">
        <v>34.7</v>
      </c>
      <c r="V14" s="4">
        <v>42.7</v>
      </c>
      <c r="W14" s="4">
        <v>42.7</v>
      </c>
      <c r="X14" s="48">
        <v>45095</v>
      </c>
    </row>
    <row r="15" spans="1:24">
      <c r="A15" s="4" t="s">
        <v>53</v>
      </c>
      <c r="B15" s="4">
        <v>20026</v>
      </c>
      <c r="C15" s="4" t="s">
        <v>39</v>
      </c>
      <c r="D15" s="47">
        <v>0</v>
      </c>
      <c r="E15" s="4" t="s">
        <v>40</v>
      </c>
      <c r="F15" s="47">
        <v>0.999988425925926</v>
      </c>
      <c r="G15" s="4">
        <v>26.8</v>
      </c>
      <c r="H15" s="4">
        <v>39.3</v>
      </c>
      <c r="I15" s="4">
        <v>47.9</v>
      </c>
      <c r="J15" s="4">
        <v>-1</v>
      </c>
      <c r="K15" s="4">
        <v>-1</v>
      </c>
      <c r="L15" s="4">
        <v>-1</v>
      </c>
      <c r="M15" s="4">
        <v>54.6</v>
      </c>
      <c r="N15" s="4">
        <v>79.6</v>
      </c>
      <c r="O15" s="4">
        <v>96.8</v>
      </c>
      <c r="P15" s="4">
        <v>26.8</v>
      </c>
      <c r="Q15" s="4">
        <v>39.3</v>
      </c>
      <c r="R15" s="4">
        <v>47.9</v>
      </c>
      <c r="S15" s="4">
        <v>79.6</v>
      </c>
      <c r="T15" s="4">
        <v>96.8</v>
      </c>
      <c r="U15" s="4">
        <v>39.3</v>
      </c>
      <c r="V15" s="4">
        <v>47.9</v>
      </c>
      <c r="W15" s="4">
        <v>47.9</v>
      </c>
      <c r="X15" s="48">
        <v>45113</v>
      </c>
    </row>
    <row r="16" spans="1:24">
      <c r="A16" s="4" t="s">
        <v>54</v>
      </c>
      <c r="B16" s="4">
        <v>20028</v>
      </c>
      <c r="C16" s="4" t="s">
        <v>39</v>
      </c>
      <c r="D16" s="47">
        <v>0</v>
      </c>
      <c r="E16" s="4" t="s">
        <v>40</v>
      </c>
      <c r="F16" s="47">
        <v>0.999988425925926</v>
      </c>
      <c r="G16" s="4">
        <v>28</v>
      </c>
      <c r="H16" s="4">
        <v>41</v>
      </c>
      <c r="I16" s="4">
        <v>50.1</v>
      </c>
      <c r="J16" s="4">
        <v>-1</v>
      </c>
      <c r="K16" s="4">
        <v>-1</v>
      </c>
      <c r="L16" s="4">
        <v>-1</v>
      </c>
      <c r="M16" s="4">
        <v>56.7</v>
      </c>
      <c r="N16" s="4">
        <v>83.2</v>
      </c>
      <c r="O16" s="4">
        <v>101.3</v>
      </c>
      <c r="P16" s="4">
        <v>28</v>
      </c>
      <c r="Q16" s="4">
        <v>41</v>
      </c>
      <c r="R16" s="4">
        <v>50.1</v>
      </c>
      <c r="S16" s="4">
        <v>83.2</v>
      </c>
      <c r="T16" s="4">
        <v>101.3</v>
      </c>
      <c r="U16" s="4">
        <v>41</v>
      </c>
      <c r="V16" s="4">
        <v>50.1</v>
      </c>
      <c r="W16" s="4">
        <v>50.1</v>
      </c>
      <c r="X16" s="48">
        <v>45063</v>
      </c>
    </row>
    <row r="17" spans="1:24">
      <c r="A17" s="4" t="s">
        <v>55</v>
      </c>
      <c r="B17" s="4">
        <v>20030</v>
      </c>
      <c r="C17" s="4" t="s">
        <v>39</v>
      </c>
      <c r="D17" s="47">
        <v>0</v>
      </c>
      <c r="E17" s="4" t="s">
        <v>40</v>
      </c>
      <c r="F17" s="47">
        <v>0.999988425925926</v>
      </c>
      <c r="G17" s="4">
        <v>28.5</v>
      </c>
      <c r="H17" s="4">
        <v>42.3</v>
      </c>
      <c r="I17" s="4">
        <v>52.3</v>
      </c>
      <c r="J17" s="4">
        <v>-1</v>
      </c>
      <c r="K17" s="4">
        <v>-1</v>
      </c>
      <c r="L17" s="4">
        <v>-1</v>
      </c>
      <c r="M17" s="4">
        <v>58.3</v>
      </c>
      <c r="N17" s="4">
        <v>85.4</v>
      </c>
      <c r="O17" s="4">
        <v>106.1</v>
      </c>
      <c r="P17" s="4">
        <v>28.5</v>
      </c>
      <c r="Q17" s="4">
        <v>42.3</v>
      </c>
      <c r="R17" s="4">
        <v>52.3</v>
      </c>
      <c r="S17" s="4">
        <v>85.4</v>
      </c>
      <c r="T17" s="4">
        <v>106.1</v>
      </c>
      <c r="U17" s="4">
        <v>42.3</v>
      </c>
      <c r="V17" s="4">
        <v>52.3</v>
      </c>
      <c r="W17" s="4">
        <v>52.3</v>
      </c>
      <c r="X17" s="48">
        <v>45071</v>
      </c>
    </row>
    <row r="18" spans="1:24">
      <c r="A18" s="4" t="s">
        <v>56</v>
      </c>
      <c r="B18" s="4">
        <v>20032</v>
      </c>
      <c r="C18" s="4" t="s">
        <v>39</v>
      </c>
      <c r="D18" s="47">
        <v>0</v>
      </c>
      <c r="E18" s="4" t="s">
        <v>40</v>
      </c>
      <c r="F18" s="47">
        <v>0.999988425925926</v>
      </c>
      <c r="G18" s="4">
        <v>29.1</v>
      </c>
      <c r="H18" s="4">
        <v>43.3</v>
      </c>
      <c r="I18" s="4">
        <v>53.7</v>
      </c>
      <c r="J18" s="4">
        <v>-1</v>
      </c>
      <c r="K18" s="4">
        <v>-1</v>
      </c>
      <c r="L18" s="4">
        <v>-1</v>
      </c>
      <c r="M18" s="4">
        <v>59</v>
      </c>
      <c r="N18" s="4">
        <v>87.6</v>
      </c>
      <c r="O18" s="4">
        <v>108.8</v>
      </c>
      <c r="P18" s="4">
        <v>29.1</v>
      </c>
      <c r="Q18" s="4">
        <v>43.3</v>
      </c>
      <c r="R18" s="4">
        <v>53.7</v>
      </c>
      <c r="S18" s="4">
        <v>87.6</v>
      </c>
      <c r="T18" s="4">
        <v>108.8</v>
      </c>
      <c r="U18" s="4">
        <v>43.3</v>
      </c>
      <c r="V18" s="4">
        <v>53.7</v>
      </c>
      <c r="W18" s="4">
        <v>53.7</v>
      </c>
      <c r="X18" s="48">
        <v>45085</v>
      </c>
    </row>
    <row r="19" spans="1:24">
      <c r="A19" s="4" t="s">
        <v>57</v>
      </c>
      <c r="B19" s="4">
        <v>20034</v>
      </c>
      <c r="C19" s="4" t="s">
        <v>39</v>
      </c>
      <c r="D19" s="47">
        <v>0</v>
      </c>
      <c r="E19" s="4" t="s">
        <v>40</v>
      </c>
      <c r="F19" s="47">
        <v>0.999988425925926</v>
      </c>
      <c r="G19" s="4">
        <v>30.7</v>
      </c>
      <c r="H19" s="4">
        <v>45.5</v>
      </c>
      <c r="I19" s="4">
        <v>57</v>
      </c>
      <c r="J19" s="4">
        <v>-1</v>
      </c>
      <c r="K19" s="4">
        <v>-1</v>
      </c>
      <c r="L19" s="4">
        <v>-1</v>
      </c>
      <c r="M19" s="4">
        <v>62.5</v>
      </c>
      <c r="N19" s="4">
        <v>92.1</v>
      </c>
      <c r="O19" s="4">
        <v>115.1</v>
      </c>
      <c r="P19" s="4">
        <v>30.7</v>
      </c>
      <c r="Q19" s="4">
        <v>45.5</v>
      </c>
      <c r="R19" s="4">
        <v>57</v>
      </c>
      <c r="S19" s="4">
        <v>92.1</v>
      </c>
      <c r="T19" s="4">
        <v>115.1</v>
      </c>
      <c r="U19" s="4">
        <v>45.5</v>
      </c>
      <c r="V19" s="4">
        <v>57</v>
      </c>
      <c r="W19" s="4">
        <v>57</v>
      </c>
      <c r="X19" s="48">
        <v>45099</v>
      </c>
    </row>
    <row r="20" spans="1:24">
      <c r="A20" s="4" t="s">
        <v>58</v>
      </c>
      <c r="B20" s="4">
        <v>20036</v>
      </c>
      <c r="C20" s="4" t="s">
        <v>39</v>
      </c>
      <c r="D20" s="47">
        <v>0</v>
      </c>
      <c r="E20" s="4" t="s">
        <v>40</v>
      </c>
      <c r="F20" s="47">
        <v>0.999988425925926</v>
      </c>
      <c r="G20" s="4">
        <v>33.8</v>
      </c>
      <c r="H20" s="4">
        <v>50.1</v>
      </c>
      <c r="I20" s="4">
        <v>61.4</v>
      </c>
      <c r="J20" s="4">
        <v>-1</v>
      </c>
      <c r="K20" s="4">
        <v>-1</v>
      </c>
      <c r="L20" s="4">
        <v>-1</v>
      </c>
      <c r="M20" s="4">
        <v>67.9</v>
      </c>
      <c r="N20" s="4">
        <v>101.3</v>
      </c>
      <c r="O20" s="4">
        <v>124.4</v>
      </c>
      <c r="P20" s="4">
        <v>33.8</v>
      </c>
      <c r="Q20" s="4">
        <v>50.1</v>
      </c>
      <c r="R20" s="4">
        <v>61.4</v>
      </c>
      <c r="S20" s="4">
        <v>101.3</v>
      </c>
      <c r="T20" s="4">
        <v>124.4</v>
      </c>
      <c r="U20" s="4">
        <v>50.1</v>
      </c>
      <c r="V20" s="4">
        <v>61.4</v>
      </c>
      <c r="W20" s="4">
        <v>61.4</v>
      </c>
      <c r="X20" s="48">
        <v>45091</v>
      </c>
    </row>
    <row r="21" spans="1:24">
      <c r="A21" s="4" t="s">
        <v>59</v>
      </c>
      <c r="B21" s="4">
        <v>20038</v>
      </c>
      <c r="C21" s="4" t="s">
        <v>39</v>
      </c>
      <c r="D21" s="47">
        <v>0</v>
      </c>
      <c r="E21" s="4" t="s">
        <v>40</v>
      </c>
      <c r="F21" s="47">
        <v>0.999988425925926</v>
      </c>
      <c r="G21" s="4">
        <v>34.7</v>
      </c>
      <c r="H21" s="4">
        <v>52.3</v>
      </c>
      <c r="I21" s="4">
        <v>63.6</v>
      </c>
      <c r="J21" s="4">
        <v>-1</v>
      </c>
      <c r="K21" s="4">
        <v>-1</v>
      </c>
      <c r="L21" s="4">
        <v>-1</v>
      </c>
      <c r="M21" s="4">
        <v>70.8</v>
      </c>
      <c r="N21" s="4">
        <v>106.1</v>
      </c>
      <c r="O21" s="4">
        <v>128.6</v>
      </c>
      <c r="P21" s="4">
        <v>34.7</v>
      </c>
      <c r="Q21" s="4">
        <v>52.3</v>
      </c>
      <c r="R21" s="4">
        <v>63.6</v>
      </c>
      <c r="S21" s="4">
        <v>106.1</v>
      </c>
      <c r="T21" s="4">
        <v>128.6</v>
      </c>
      <c r="U21" s="4">
        <v>52.3</v>
      </c>
      <c r="V21" s="4">
        <v>63.6</v>
      </c>
      <c r="W21" s="4">
        <v>63.6</v>
      </c>
      <c r="X21" s="48">
        <v>45079</v>
      </c>
    </row>
    <row r="22" spans="1:24">
      <c r="A22" s="4" t="s">
        <v>60</v>
      </c>
      <c r="B22" s="4">
        <v>20040</v>
      </c>
      <c r="C22" s="4" t="s">
        <v>39</v>
      </c>
      <c r="D22" s="47">
        <v>0</v>
      </c>
      <c r="E22" s="4" t="s">
        <v>40</v>
      </c>
      <c r="F22" s="47">
        <v>0.999988425925926</v>
      </c>
      <c r="G22" s="4">
        <v>36.5</v>
      </c>
      <c r="H22" s="4">
        <v>54.6</v>
      </c>
      <c r="I22" s="4">
        <v>65.9</v>
      </c>
      <c r="J22" s="4">
        <v>-1</v>
      </c>
      <c r="K22" s="4">
        <v>-1</v>
      </c>
      <c r="L22" s="4">
        <v>-1</v>
      </c>
      <c r="M22" s="4">
        <v>73.9</v>
      </c>
      <c r="N22" s="4">
        <v>110.3</v>
      </c>
      <c r="O22" s="4">
        <v>133.4</v>
      </c>
      <c r="P22" s="4">
        <v>36.5</v>
      </c>
      <c r="Q22" s="4">
        <v>54.6</v>
      </c>
      <c r="R22" s="4">
        <v>65.9</v>
      </c>
      <c r="S22" s="4">
        <v>110.3</v>
      </c>
      <c r="T22" s="4">
        <v>133.4</v>
      </c>
      <c r="U22" s="4">
        <v>54.6</v>
      </c>
      <c r="V22" s="4">
        <v>65.9</v>
      </c>
      <c r="W22" s="4">
        <v>65.9</v>
      </c>
      <c r="X22" s="48">
        <v>45075</v>
      </c>
    </row>
    <row r="23" spans="1:24">
      <c r="A23" s="4" t="s">
        <v>61</v>
      </c>
      <c r="B23" s="4">
        <v>20042</v>
      </c>
      <c r="C23" s="4" t="s">
        <v>39</v>
      </c>
      <c r="D23" s="47">
        <v>0</v>
      </c>
      <c r="E23" s="4" t="s">
        <v>40</v>
      </c>
      <c r="F23" s="47">
        <v>0.999988425925926</v>
      </c>
      <c r="G23" s="4">
        <v>38</v>
      </c>
      <c r="H23" s="4">
        <v>57.2</v>
      </c>
      <c r="I23" s="4">
        <v>68.7</v>
      </c>
      <c r="J23" s="4">
        <v>-1</v>
      </c>
      <c r="K23" s="4">
        <v>-1</v>
      </c>
      <c r="L23" s="4">
        <v>-1</v>
      </c>
      <c r="M23" s="4">
        <v>76.6</v>
      </c>
      <c r="N23" s="4">
        <v>115.5</v>
      </c>
      <c r="O23" s="4">
        <v>138.8</v>
      </c>
      <c r="P23" s="4">
        <v>38</v>
      </c>
      <c r="Q23" s="4">
        <v>57.2</v>
      </c>
      <c r="R23" s="4">
        <v>68.7</v>
      </c>
      <c r="S23" s="4">
        <v>115.5</v>
      </c>
      <c r="T23" s="4">
        <v>138.8</v>
      </c>
      <c r="U23" s="4">
        <v>57.2</v>
      </c>
      <c r="V23" s="4">
        <v>68.7</v>
      </c>
      <c r="W23" s="4">
        <v>68.7</v>
      </c>
      <c r="X23" s="48">
        <v>45110</v>
      </c>
    </row>
    <row r="24" spans="1:24">
      <c r="A24" s="4" t="s">
        <v>62</v>
      </c>
      <c r="B24" s="4">
        <v>20044</v>
      </c>
      <c r="C24" s="4" t="s">
        <v>39</v>
      </c>
      <c r="D24" s="47">
        <v>0</v>
      </c>
      <c r="E24" s="4" t="s">
        <v>40</v>
      </c>
      <c r="F24" s="47">
        <v>0.999988425925926</v>
      </c>
      <c r="G24" s="4">
        <v>38.7</v>
      </c>
      <c r="H24" s="4">
        <v>59.2</v>
      </c>
      <c r="I24" s="4">
        <v>70.4</v>
      </c>
      <c r="J24" s="4">
        <v>-1</v>
      </c>
      <c r="K24" s="4">
        <v>-1</v>
      </c>
      <c r="L24" s="4">
        <v>-1</v>
      </c>
      <c r="M24" s="4">
        <v>78.6</v>
      </c>
      <c r="N24" s="4">
        <v>119.4</v>
      </c>
      <c r="O24" s="4">
        <v>142.5</v>
      </c>
      <c r="P24" s="4">
        <v>38.7</v>
      </c>
      <c r="Q24" s="4">
        <v>59.2</v>
      </c>
      <c r="R24" s="4">
        <v>70.4</v>
      </c>
      <c r="S24" s="4">
        <v>119.4</v>
      </c>
      <c r="T24" s="4">
        <v>142.5</v>
      </c>
      <c r="U24" s="4">
        <v>59.2</v>
      </c>
      <c r="V24" s="4">
        <v>70.4</v>
      </c>
      <c r="W24" s="4">
        <v>70.4</v>
      </c>
      <c r="X24" s="48">
        <v>45114</v>
      </c>
    </row>
    <row r="25" spans="1:24">
      <c r="A25" s="4" t="s">
        <v>63</v>
      </c>
      <c r="B25" s="4">
        <v>20046</v>
      </c>
      <c r="C25" s="4" t="s">
        <v>39</v>
      </c>
      <c r="D25" s="47">
        <v>0</v>
      </c>
      <c r="E25" s="4" t="s">
        <v>40</v>
      </c>
      <c r="F25" s="47">
        <v>0.999988425925926</v>
      </c>
      <c r="G25" s="4">
        <v>40.1</v>
      </c>
      <c r="H25" s="4">
        <v>59.2</v>
      </c>
      <c r="I25" s="4">
        <v>72.8</v>
      </c>
      <c r="J25" s="4">
        <v>-1</v>
      </c>
      <c r="K25" s="4">
        <v>-1</v>
      </c>
      <c r="L25" s="4">
        <v>-1</v>
      </c>
      <c r="M25" s="4">
        <v>80.8</v>
      </c>
      <c r="N25" s="4">
        <v>119.4</v>
      </c>
      <c r="O25" s="4">
        <v>146.8</v>
      </c>
      <c r="P25" s="4">
        <v>40.1</v>
      </c>
      <c r="Q25" s="4">
        <v>59.2</v>
      </c>
      <c r="R25" s="4">
        <v>72.8</v>
      </c>
      <c r="S25" s="4">
        <v>119.4</v>
      </c>
      <c r="T25" s="4">
        <v>146.8</v>
      </c>
      <c r="U25" s="4">
        <v>59.2</v>
      </c>
      <c r="V25" s="4">
        <v>72.8</v>
      </c>
      <c r="W25" s="4">
        <v>72.8</v>
      </c>
      <c r="X25" s="48">
        <v>45118</v>
      </c>
    </row>
    <row r="26" spans="1:24">
      <c r="A26" s="4" t="s">
        <v>64</v>
      </c>
      <c r="B26" s="4">
        <v>20048</v>
      </c>
      <c r="C26" s="4" t="s">
        <v>39</v>
      </c>
      <c r="D26" s="47">
        <v>0</v>
      </c>
      <c r="E26" s="4" t="s">
        <v>40</v>
      </c>
      <c r="F26" s="47">
        <v>0.999988425925926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8">
        <v>45142</v>
      </c>
    </row>
    <row r="27" spans="1:24">
      <c r="A27" s="4" t="s">
        <v>65</v>
      </c>
      <c r="B27" s="4">
        <v>20050</v>
      </c>
      <c r="C27" s="4" t="s">
        <v>39</v>
      </c>
      <c r="D27" s="47">
        <v>0</v>
      </c>
      <c r="E27" s="4" t="s">
        <v>40</v>
      </c>
      <c r="F27" s="47">
        <v>0.999988425925926</v>
      </c>
      <c r="G27" s="4">
        <v>41.3</v>
      </c>
      <c r="H27" s="4">
        <v>61.4</v>
      </c>
      <c r="I27" s="4">
        <v>75</v>
      </c>
      <c r="J27" s="4">
        <v>-1</v>
      </c>
      <c r="K27" s="4">
        <v>-1</v>
      </c>
      <c r="L27" s="4">
        <v>-1</v>
      </c>
      <c r="M27" s="4">
        <v>83.5</v>
      </c>
      <c r="N27" s="4">
        <v>124.4</v>
      </c>
      <c r="O27" s="4">
        <v>151.5</v>
      </c>
      <c r="P27" s="4">
        <v>41.3</v>
      </c>
      <c r="Q27" s="4">
        <v>61.4</v>
      </c>
      <c r="R27" s="4">
        <v>75</v>
      </c>
      <c r="S27" s="4">
        <v>124.4</v>
      </c>
      <c r="T27" s="4">
        <v>151.5</v>
      </c>
      <c r="U27" s="4">
        <v>61.4</v>
      </c>
      <c r="V27" s="4">
        <v>75</v>
      </c>
      <c r="W27" s="4">
        <v>75</v>
      </c>
      <c r="X27" s="48">
        <v>45146</v>
      </c>
    </row>
    <row r="28" spans="1:24">
      <c r="A28" s="4" t="s">
        <v>66</v>
      </c>
      <c r="B28" s="4">
        <v>20052</v>
      </c>
      <c r="C28" s="4" t="s">
        <v>39</v>
      </c>
      <c r="D28" s="47">
        <v>0</v>
      </c>
      <c r="E28" s="4" t="s">
        <v>40</v>
      </c>
      <c r="F28" s="47">
        <v>0.999988425925926</v>
      </c>
      <c r="G28" s="4">
        <v>42.3</v>
      </c>
      <c r="H28" s="4">
        <v>61.4</v>
      </c>
      <c r="I28" s="4">
        <v>75</v>
      </c>
      <c r="J28" s="4">
        <v>-1</v>
      </c>
      <c r="K28" s="4">
        <v>-1</v>
      </c>
      <c r="L28" s="4">
        <v>-1</v>
      </c>
      <c r="M28" s="4">
        <v>85.4</v>
      </c>
      <c r="N28" s="4">
        <v>124.4</v>
      </c>
      <c r="O28" s="4">
        <v>151.5</v>
      </c>
      <c r="P28" s="4">
        <v>42.3</v>
      </c>
      <c r="Q28" s="4">
        <v>61.4</v>
      </c>
      <c r="R28" s="4">
        <v>75</v>
      </c>
      <c r="S28" s="4">
        <v>124.4</v>
      </c>
      <c r="T28" s="4">
        <v>151.5</v>
      </c>
      <c r="U28" s="4">
        <v>61.4</v>
      </c>
      <c r="V28" s="4">
        <v>75</v>
      </c>
      <c r="W28" s="4">
        <v>75</v>
      </c>
      <c r="X28" s="48">
        <v>45108</v>
      </c>
    </row>
    <row r="29" spans="1:24">
      <c r="A29" s="4" t="s">
        <v>67</v>
      </c>
      <c r="B29" s="4">
        <v>20054</v>
      </c>
      <c r="C29" s="4" t="s">
        <v>39</v>
      </c>
      <c r="D29" s="47">
        <v>0</v>
      </c>
      <c r="E29" s="4" t="s">
        <v>40</v>
      </c>
      <c r="F29" s="47">
        <v>0.999988425925926</v>
      </c>
      <c r="G29" s="4">
        <v>43.3</v>
      </c>
      <c r="H29" s="4">
        <v>63.6</v>
      </c>
      <c r="I29" s="4">
        <v>77.2</v>
      </c>
      <c r="J29" s="4">
        <v>-1</v>
      </c>
      <c r="K29" s="4">
        <v>-1</v>
      </c>
      <c r="L29" s="4">
        <v>-1</v>
      </c>
      <c r="M29" s="4">
        <v>87.6</v>
      </c>
      <c r="N29" s="4">
        <v>128.6</v>
      </c>
      <c r="O29" s="4">
        <v>156.4</v>
      </c>
      <c r="P29" s="4">
        <v>43.3</v>
      </c>
      <c r="Q29" s="4">
        <v>63.6</v>
      </c>
      <c r="R29" s="4">
        <v>77.2</v>
      </c>
      <c r="S29" s="4">
        <v>128.6</v>
      </c>
      <c r="T29" s="4">
        <v>156.4</v>
      </c>
      <c r="U29" s="4">
        <v>63.6</v>
      </c>
      <c r="V29" s="4">
        <v>77.2</v>
      </c>
      <c r="W29" s="4">
        <v>77.2</v>
      </c>
      <c r="X29" s="48">
        <v>45153</v>
      </c>
    </row>
    <row r="30" spans="1:24">
      <c r="A30" s="4" t="s">
        <v>68</v>
      </c>
      <c r="B30" s="4">
        <v>20058</v>
      </c>
      <c r="C30" s="4" t="s">
        <v>39</v>
      </c>
      <c r="D30" s="47">
        <v>0</v>
      </c>
      <c r="E30" s="4" t="s">
        <v>40</v>
      </c>
      <c r="F30" s="47">
        <v>0.999988425925926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4">
        <v>-1</v>
      </c>
      <c r="V30" s="4">
        <v>-1</v>
      </c>
      <c r="W30" s="4">
        <v>-1</v>
      </c>
      <c r="X30" s="48">
        <v>45150</v>
      </c>
    </row>
    <row r="31" spans="1:24">
      <c r="A31" s="4" t="s">
        <v>69</v>
      </c>
      <c r="B31" s="4">
        <v>20060</v>
      </c>
      <c r="C31" s="4" t="s">
        <v>39</v>
      </c>
      <c r="D31" s="47">
        <v>0</v>
      </c>
      <c r="E31" s="4" t="s">
        <v>40</v>
      </c>
      <c r="F31" s="47">
        <v>0.999988425925926</v>
      </c>
      <c r="G31" s="4">
        <v>45</v>
      </c>
      <c r="H31" s="4">
        <v>65.9</v>
      </c>
      <c r="I31" s="4">
        <v>79.4</v>
      </c>
      <c r="J31" s="4">
        <v>-1</v>
      </c>
      <c r="K31" s="4">
        <v>-1</v>
      </c>
      <c r="L31" s="4">
        <v>-1</v>
      </c>
      <c r="M31" s="4">
        <v>90.9</v>
      </c>
      <c r="N31" s="4">
        <v>133.4</v>
      </c>
      <c r="O31" s="4">
        <v>160.9</v>
      </c>
      <c r="P31" s="4">
        <v>45</v>
      </c>
      <c r="Q31" s="4">
        <v>65.9</v>
      </c>
      <c r="R31" s="4">
        <v>79.4</v>
      </c>
      <c r="S31" s="4">
        <v>133.4</v>
      </c>
      <c r="T31" s="4">
        <v>160.9</v>
      </c>
      <c r="U31" s="4">
        <v>65.9</v>
      </c>
      <c r="V31" s="4">
        <v>79.4</v>
      </c>
      <c r="W31" s="4">
        <v>79.4</v>
      </c>
      <c r="X31" s="48">
        <v>45157</v>
      </c>
    </row>
    <row r="32" spans="1:24">
      <c r="A32" s="4" t="s">
        <v>70</v>
      </c>
      <c r="B32" s="4">
        <v>21000</v>
      </c>
      <c r="C32" s="4" t="s">
        <v>39</v>
      </c>
      <c r="D32" s="47">
        <v>0</v>
      </c>
      <c r="E32" s="4" t="s">
        <v>40</v>
      </c>
      <c r="F32" s="47">
        <v>0.999988425925926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-1</v>
      </c>
      <c r="V32" s="4">
        <v>-1</v>
      </c>
      <c r="W32" s="4">
        <v>-1</v>
      </c>
      <c r="X32" s="48">
        <v>45143</v>
      </c>
    </row>
    <row r="33" spans="1:24">
      <c r="A33" s="4" t="s">
        <v>71</v>
      </c>
      <c r="B33" s="4">
        <v>21002</v>
      </c>
      <c r="C33" s="4" t="s">
        <v>39</v>
      </c>
      <c r="D33" s="47">
        <v>0</v>
      </c>
      <c r="E33" s="4" t="s">
        <v>40</v>
      </c>
      <c r="F33" s="47">
        <v>0.999988425925926</v>
      </c>
      <c r="G33" s="4">
        <v>41.5</v>
      </c>
      <c r="H33" s="4">
        <v>61.4</v>
      </c>
      <c r="I33" s="4">
        <v>75</v>
      </c>
      <c r="J33" s="4">
        <v>-1</v>
      </c>
      <c r="K33" s="4">
        <v>-1</v>
      </c>
      <c r="L33" s="4">
        <v>-1</v>
      </c>
      <c r="M33" s="4">
        <v>84.6</v>
      </c>
      <c r="N33" s="4">
        <v>124.4</v>
      </c>
      <c r="O33" s="4">
        <v>151.5</v>
      </c>
      <c r="P33" s="4">
        <v>41.5</v>
      </c>
      <c r="Q33" s="4">
        <v>61.4</v>
      </c>
      <c r="R33" s="4">
        <v>75</v>
      </c>
      <c r="S33" s="4">
        <v>124.4</v>
      </c>
      <c r="T33" s="4">
        <v>151.5</v>
      </c>
      <c r="U33" s="4">
        <v>61.4</v>
      </c>
      <c r="V33" s="4">
        <v>75</v>
      </c>
      <c r="W33" s="4">
        <v>75</v>
      </c>
      <c r="X33" s="48">
        <v>45166</v>
      </c>
    </row>
    <row r="34" spans="1:24">
      <c r="A34" s="4" t="s">
        <v>72</v>
      </c>
      <c r="B34" s="4">
        <v>21004</v>
      </c>
      <c r="C34" s="4" t="s">
        <v>39</v>
      </c>
      <c r="D34" s="47">
        <v>0</v>
      </c>
      <c r="E34" s="4" t="s">
        <v>40</v>
      </c>
      <c r="F34" s="47">
        <v>0.999988425925926</v>
      </c>
      <c r="G34" s="4">
        <v>43.3</v>
      </c>
      <c r="H34" s="4">
        <v>63.6</v>
      </c>
      <c r="I34" s="4">
        <v>79.4</v>
      </c>
      <c r="J34" s="4">
        <v>-1</v>
      </c>
      <c r="K34" s="4">
        <v>-1</v>
      </c>
      <c r="L34" s="4">
        <v>-1</v>
      </c>
      <c r="M34" s="4">
        <v>87.6</v>
      </c>
      <c r="N34" s="4">
        <v>128.6</v>
      </c>
      <c r="O34" s="4">
        <v>160.9</v>
      </c>
      <c r="P34" s="4">
        <v>43.3</v>
      </c>
      <c r="Q34" s="4">
        <v>63.6</v>
      </c>
      <c r="R34" s="4">
        <v>79.4</v>
      </c>
      <c r="S34" s="4">
        <v>128.6</v>
      </c>
      <c r="T34" s="4">
        <v>160.9</v>
      </c>
      <c r="U34" s="4">
        <v>63.6</v>
      </c>
      <c r="V34" s="4">
        <v>79.4</v>
      </c>
      <c r="W34" s="4">
        <v>79.4</v>
      </c>
      <c r="X34" s="48">
        <v>45162</v>
      </c>
    </row>
    <row r="35" spans="1:24">
      <c r="A35" s="4" t="s">
        <v>73</v>
      </c>
      <c r="B35" s="4">
        <v>21006</v>
      </c>
      <c r="C35" s="4" t="s">
        <v>39</v>
      </c>
      <c r="D35" s="47">
        <v>0</v>
      </c>
      <c r="E35" s="4" t="s">
        <v>40</v>
      </c>
      <c r="F35" s="47">
        <v>0.999988425925926</v>
      </c>
      <c r="G35" s="4">
        <v>44.5</v>
      </c>
      <c r="H35" s="4">
        <v>65.9</v>
      </c>
      <c r="I35" s="4">
        <v>81.8</v>
      </c>
      <c r="J35" s="4">
        <v>-1</v>
      </c>
      <c r="K35" s="4">
        <v>-1</v>
      </c>
      <c r="L35" s="4">
        <v>-1</v>
      </c>
      <c r="M35" s="4">
        <v>89.9</v>
      </c>
      <c r="N35" s="4">
        <v>133.4</v>
      </c>
      <c r="O35" s="4">
        <v>165.3</v>
      </c>
      <c r="P35" s="4">
        <v>44.5</v>
      </c>
      <c r="Q35" s="4">
        <v>65.9</v>
      </c>
      <c r="R35" s="4">
        <v>81.8</v>
      </c>
      <c r="S35" s="4">
        <v>133.4</v>
      </c>
      <c r="T35" s="4">
        <v>165.3</v>
      </c>
      <c r="U35" s="4">
        <v>65.9</v>
      </c>
      <c r="V35" s="4">
        <v>81.8</v>
      </c>
      <c r="W35" s="4">
        <v>81.8</v>
      </c>
      <c r="X35" s="48">
        <v>45160</v>
      </c>
    </row>
    <row r="36" spans="1:24">
      <c r="A36" s="4" t="s">
        <v>74</v>
      </c>
      <c r="B36" s="4">
        <v>21008</v>
      </c>
      <c r="C36" s="4" t="s">
        <v>39</v>
      </c>
      <c r="D36" s="47">
        <v>0</v>
      </c>
      <c r="E36" s="4" t="s">
        <v>40</v>
      </c>
      <c r="F36" s="47">
        <v>0.999988425925926</v>
      </c>
      <c r="G36" s="4">
        <v>47.3</v>
      </c>
      <c r="H36" s="4">
        <v>70.4</v>
      </c>
      <c r="I36" s="4">
        <v>86.4</v>
      </c>
      <c r="J36" s="4">
        <v>-1</v>
      </c>
      <c r="K36" s="4">
        <v>-1</v>
      </c>
      <c r="L36" s="4">
        <v>-1</v>
      </c>
      <c r="M36" s="4">
        <v>95.6</v>
      </c>
      <c r="N36" s="4">
        <v>142.5</v>
      </c>
      <c r="O36" s="4">
        <v>174.2</v>
      </c>
      <c r="P36" s="4">
        <v>47.3</v>
      </c>
      <c r="Q36" s="4">
        <v>70.4</v>
      </c>
      <c r="R36" s="4">
        <v>86.4</v>
      </c>
      <c r="S36" s="4">
        <v>142.5</v>
      </c>
      <c r="T36" s="4">
        <v>174.2</v>
      </c>
      <c r="U36" s="4">
        <v>70.4</v>
      </c>
      <c r="V36" s="4">
        <v>86.4</v>
      </c>
      <c r="W36" s="4">
        <v>86.4</v>
      </c>
      <c r="X36" s="48">
        <v>45179</v>
      </c>
    </row>
    <row r="37" spans="1:24">
      <c r="A37" s="4" t="s">
        <v>75</v>
      </c>
      <c r="B37" s="4">
        <v>21010</v>
      </c>
      <c r="C37" s="4" t="s">
        <v>39</v>
      </c>
      <c r="D37" s="47">
        <v>0</v>
      </c>
      <c r="E37" s="4" t="s">
        <v>40</v>
      </c>
      <c r="F37" s="47">
        <v>0.999988425925926</v>
      </c>
      <c r="G37" s="4">
        <v>48.3</v>
      </c>
      <c r="H37" s="4">
        <v>72</v>
      </c>
      <c r="I37" s="4">
        <v>89</v>
      </c>
      <c r="J37" s="4">
        <v>-1</v>
      </c>
      <c r="K37" s="4">
        <v>-1</v>
      </c>
      <c r="L37" s="4">
        <v>-1</v>
      </c>
      <c r="M37" s="4">
        <v>97.9</v>
      </c>
      <c r="N37" s="4">
        <v>145.5</v>
      </c>
      <c r="O37" s="4">
        <v>179.8</v>
      </c>
      <c r="P37" s="4">
        <v>48.3</v>
      </c>
      <c r="Q37" s="4">
        <v>72</v>
      </c>
      <c r="R37" s="4">
        <v>89</v>
      </c>
      <c r="S37" s="4">
        <v>145.5</v>
      </c>
      <c r="T37" s="4">
        <v>179.8</v>
      </c>
      <c r="U37" s="4">
        <v>72</v>
      </c>
      <c r="V37" s="4">
        <v>89</v>
      </c>
      <c r="W37" s="4">
        <v>89</v>
      </c>
      <c r="X37" s="48">
        <v>45157</v>
      </c>
    </row>
    <row r="38" spans="1:24">
      <c r="A38" s="4" t="s">
        <v>76</v>
      </c>
      <c r="B38" s="4">
        <v>21012</v>
      </c>
      <c r="C38" s="4" t="s">
        <v>39</v>
      </c>
      <c r="D38" s="47">
        <v>0</v>
      </c>
      <c r="E38" s="4" t="s">
        <v>40</v>
      </c>
      <c r="F38" s="47">
        <v>0.999988425925926</v>
      </c>
      <c r="G38" s="4">
        <v>49.1</v>
      </c>
      <c r="H38" s="4">
        <v>72.8</v>
      </c>
      <c r="I38" s="4">
        <v>90.9</v>
      </c>
      <c r="J38" s="4">
        <v>-1</v>
      </c>
      <c r="K38" s="4">
        <v>-1</v>
      </c>
      <c r="L38" s="4">
        <v>-1</v>
      </c>
      <c r="M38" s="4">
        <v>99.5</v>
      </c>
      <c r="N38" s="4">
        <v>146.8</v>
      </c>
      <c r="O38" s="4">
        <v>183.5</v>
      </c>
      <c r="P38" s="4">
        <v>49.1</v>
      </c>
      <c r="Q38" s="4">
        <v>72.8</v>
      </c>
      <c r="R38" s="4">
        <v>90.9</v>
      </c>
      <c r="S38" s="4">
        <v>146.8</v>
      </c>
      <c r="T38" s="4">
        <v>183.5</v>
      </c>
      <c r="U38" s="4">
        <v>72.8</v>
      </c>
      <c r="V38" s="4">
        <v>90.9</v>
      </c>
      <c r="W38" s="4">
        <v>90.9</v>
      </c>
      <c r="X38" s="48">
        <v>45143</v>
      </c>
    </row>
    <row r="39" spans="1:24">
      <c r="A39" s="4" t="s">
        <v>77</v>
      </c>
      <c r="B39" s="4">
        <v>21014</v>
      </c>
      <c r="C39" s="4" t="s">
        <v>39</v>
      </c>
      <c r="D39" s="47">
        <v>0</v>
      </c>
      <c r="E39" s="4" t="s">
        <v>40</v>
      </c>
      <c r="F39" s="47">
        <v>0.999988425925926</v>
      </c>
      <c r="G39" s="4">
        <v>50.6</v>
      </c>
      <c r="H39" s="4">
        <v>75</v>
      </c>
      <c r="I39" s="4">
        <v>93.1</v>
      </c>
      <c r="J39" s="4">
        <v>-1</v>
      </c>
      <c r="K39" s="4">
        <v>-1</v>
      </c>
      <c r="L39" s="4">
        <v>-1</v>
      </c>
      <c r="M39" s="4">
        <v>102.6</v>
      </c>
      <c r="N39" s="4">
        <v>151.5</v>
      </c>
      <c r="O39" s="4">
        <v>188.1</v>
      </c>
      <c r="P39" s="4">
        <v>50.6</v>
      </c>
      <c r="Q39" s="4">
        <v>75</v>
      </c>
      <c r="R39" s="4">
        <v>93.1</v>
      </c>
      <c r="S39" s="4">
        <v>151.5</v>
      </c>
      <c r="T39" s="4">
        <v>188.1</v>
      </c>
      <c r="U39" s="4">
        <v>75</v>
      </c>
      <c r="V39" s="4">
        <v>93.1</v>
      </c>
      <c r="W39" s="4">
        <v>93.1</v>
      </c>
      <c r="X39" s="48">
        <v>45166</v>
      </c>
    </row>
    <row r="40" spans="1:24">
      <c r="A40" s="4" t="s">
        <v>78</v>
      </c>
      <c r="B40" s="4">
        <v>21016</v>
      </c>
      <c r="C40" s="4" t="s">
        <v>39</v>
      </c>
      <c r="D40" s="47">
        <v>0</v>
      </c>
      <c r="E40" s="4" t="s">
        <v>40</v>
      </c>
      <c r="F40" s="47">
        <v>0.999988425925926</v>
      </c>
      <c r="G40" s="4">
        <v>51.8</v>
      </c>
      <c r="H40" s="4">
        <v>77.2</v>
      </c>
      <c r="I40" s="4">
        <v>93.1</v>
      </c>
      <c r="J40" s="4">
        <v>-1</v>
      </c>
      <c r="K40" s="4">
        <v>-1</v>
      </c>
      <c r="L40" s="4">
        <v>-1</v>
      </c>
      <c r="M40" s="4">
        <v>104.5</v>
      </c>
      <c r="N40" s="4">
        <v>156.4</v>
      </c>
      <c r="O40" s="4">
        <v>188.1</v>
      </c>
      <c r="P40" s="4">
        <v>51.8</v>
      </c>
      <c r="Q40" s="4">
        <v>77.2</v>
      </c>
      <c r="R40" s="4">
        <v>93.1</v>
      </c>
      <c r="S40" s="4">
        <v>156.4</v>
      </c>
      <c r="T40" s="4">
        <v>188.1</v>
      </c>
      <c r="U40" s="4">
        <v>77.2</v>
      </c>
      <c r="V40" s="4">
        <v>93.1</v>
      </c>
      <c r="W40" s="4">
        <v>93.1</v>
      </c>
      <c r="X40" s="48">
        <v>45162</v>
      </c>
    </row>
    <row r="41" s="46" customFormat="1" spans="1:24">
      <c r="A41" s="46" t="s">
        <v>79</v>
      </c>
      <c r="D41" s="52"/>
      <c r="F41" s="52"/>
      <c r="G41" s="53"/>
      <c r="H41" s="54">
        <f>SUMIF(H2:H40,"&gt;20")</f>
        <v>1473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7"/>
    </row>
    <row r="42" spans="7:24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8"/>
    </row>
    <row r="43" spans="7:24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8"/>
    </row>
    <row r="44" spans="7:24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8"/>
    </row>
    <row r="45" spans="7:24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8"/>
    </row>
    <row r="46" spans="7:24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8"/>
    </row>
    <row r="47" spans="7:24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8"/>
    </row>
    <row r="48" spans="7:24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8"/>
    </row>
    <row r="49" spans="7:24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8"/>
    </row>
    <row r="50" spans="7:24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8"/>
    </row>
    <row r="51" spans="7:24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8"/>
    </row>
    <row r="52" spans="7:24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8"/>
    </row>
    <row r="53" spans="7:24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8"/>
    </row>
    <row r="54" spans="7:24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8"/>
    </row>
    <row r="55" spans="7:24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8"/>
    </row>
    <row r="56" spans="7:24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8"/>
    </row>
    <row r="57" spans="7:24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8"/>
    </row>
    <row r="58" spans="7:24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8"/>
    </row>
    <row r="59" spans="7:24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8"/>
    </row>
    <row r="60" spans="7:24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8"/>
    </row>
    <row r="61" spans="7:24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8"/>
    </row>
    <row r="62" spans="7:24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8"/>
    </row>
    <row r="63" spans="7:24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8"/>
    </row>
    <row r="64" spans="7:24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8"/>
    </row>
    <row r="65" spans="7:24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8"/>
    </row>
    <row r="66" spans="7:24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8"/>
    </row>
    <row r="67" spans="7:24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8"/>
    </row>
    <row r="68" spans="7:24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8"/>
    </row>
    <row r="69" spans="7:24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8"/>
    </row>
    <row r="70" spans="7:24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8"/>
    </row>
    <row r="71" spans="7:24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8"/>
    </row>
    <row r="72" spans="7:24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8"/>
    </row>
    <row r="73" spans="7:24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8"/>
    </row>
    <row r="74" spans="7:24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8"/>
    </row>
    <row r="75" spans="7:24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8"/>
    </row>
    <row r="76" spans="7:24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8"/>
    </row>
    <row r="77" spans="7:24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8"/>
    </row>
    <row r="78" spans="7:24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8"/>
    </row>
    <row r="79" spans="7:24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8"/>
    </row>
    <row r="80" spans="7:24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8"/>
    </row>
    <row r="81" spans="7:24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8"/>
    </row>
    <row r="82" spans="7:24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8"/>
    </row>
    <row r="83" spans="7:24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8"/>
    </row>
    <row r="84" spans="7:24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8"/>
    </row>
    <row r="85" spans="7:24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8"/>
    </row>
    <row r="86" spans="7:24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8"/>
    </row>
    <row r="87" spans="7:24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8"/>
    </row>
    <row r="88" spans="7:24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8"/>
    </row>
    <row r="89" spans="7:24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8"/>
    </row>
    <row r="90" spans="7:24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8"/>
    </row>
    <row r="91" spans="7:24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8"/>
    </row>
    <row r="92" spans="7:24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8"/>
    </row>
    <row r="93" spans="7:24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8"/>
    </row>
    <row r="94" spans="7:24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8"/>
    </row>
    <row r="95" spans="7:24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8"/>
    </row>
    <row r="96" spans="7:24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8"/>
    </row>
    <row r="97" spans="7:24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8"/>
    </row>
    <row r="98" spans="7:24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8"/>
    </row>
    <row r="99" spans="7:24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8"/>
    </row>
    <row r="100" spans="7:24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8"/>
    </row>
    <row r="101" spans="7:24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8"/>
    </row>
    <row r="102" spans="7:24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8"/>
    </row>
    <row r="103" spans="7:24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8"/>
    </row>
    <row r="104" spans="7:24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8"/>
    </row>
    <row r="105" spans="7:24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8"/>
    </row>
    <row r="106" spans="7:24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8"/>
    </row>
    <row r="107" spans="7:24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8"/>
    </row>
    <row r="108" spans="7:24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8"/>
    </row>
    <row r="109" spans="7:24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8"/>
    </row>
    <row r="110" spans="7:24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8"/>
    </row>
    <row r="111" spans="7:24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8"/>
    </row>
    <row r="112" spans="7:24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8"/>
    </row>
    <row r="113" spans="7:24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8"/>
    </row>
    <row r="114" spans="7:24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8"/>
    </row>
    <row r="115" spans="7:24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8"/>
    </row>
    <row r="116" spans="7:24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8"/>
    </row>
    <row r="117" spans="7:24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8"/>
    </row>
    <row r="118" spans="7:24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8"/>
    </row>
    <row r="119" spans="7:24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8"/>
    </row>
    <row r="120" spans="7:24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8"/>
    </row>
    <row r="121" spans="7:24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8"/>
    </row>
    <row r="122" spans="7:24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8"/>
    </row>
    <row r="123" spans="7:24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8"/>
    </row>
    <row r="124" spans="7:24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8"/>
    </row>
    <row r="125" spans="7:24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8"/>
    </row>
    <row r="126" spans="7:24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8"/>
    </row>
    <row r="127" spans="7:24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8"/>
    </row>
    <row r="128" spans="7:24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8"/>
    </row>
    <row r="129" spans="7:24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8"/>
    </row>
    <row r="130" spans="7:24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8"/>
    </row>
    <row r="131" spans="7:24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8"/>
    </row>
    <row r="132" spans="7:24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8"/>
    </row>
    <row r="133" spans="7:24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8"/>
    </row>
    <row r="134" spans="7:24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8"/>
    </row>
    <row r="135" spans="7:24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8"/>
    </row>
    <row r="136" spans="7:24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8"/>
    </row>
    <row r="137" spans="7:24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8"/>
    </row>
    <row r="138" spans="7:24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8"/>
    </row>
    <row r="139" spans="7:24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8"/>
    </row>
    <row r="140" spans="7:24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8"/>
    </row>
    <row r="141" spans="7:24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8"/>
    </row>
    <row r="142" spans="7:24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8"/>
    </row>
    <row r="143" spans="7:24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8"/>
    </row>
    <row r="144" spans="7:24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8"/>
    </row>
    <row r="145" spans="7:24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8"/>
    </row>
    <row r="146" spans="7:24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8"/>
    </row>
    <row r="147" spans="7:24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8"/>
    </row>
    <row r="148" spans="7:24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8"/>
    </row>
    <row r="149" spans="7:24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8"/>
    </row>
    <row r="150" spans="7:24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8"/>
    </row>
    <row r="151" spans="7:24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8"/>
    </row>
    <row r="152" spans="7:24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8"/>
    </row>
    <row r="153" spans="7:24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8"/>
    </row>
    <row r="154" spans="7:24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8"/>
    </row>
    <row r="155" spans="7:24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8"/>
    </row>
    <row r="156" spans="7:24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8"/>
    </row>
    <row r="157" spans="7:24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8"/>
    </row>
    <row r="158" spans="7:24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8"/>
    </row>
    <row r="159" spans="7:24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8"/>
    </row>
    <row r="160" spans="7:24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8"/>
    </row>
    <row r="161" spans="7:24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8"/>
    </row>
    <row r="162" spans="7:24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8"/>
    </row>
    <row r="163" spans="7:24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8"/>
    </row>
    <row r="164" spans="7:24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8"/>
    </row>
    <row r="165" spans="7:24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8"/>
    </row>
    <row r="166" spans="7:24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8"/>
    </row>
    <row r="167" spans="7:24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8"/>
    </row>
    <row r="168" spans="7:24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8"/>
    </row>
    <row r="169" spans="7:24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8"/>
    </row>
    <row r="170" spans="7:24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8"/>
    </row>
    <row r="171" spans="7:24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8"/>
    </row>
    <row r="172" spans="7:24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8"/>
    </row>
    <row r="173" spans="7:24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8"/>
    </row>
    <row r="174" spans="7:24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8"/>
    </row>
    <row r="175" spans="7:24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8"/>
    </row>
    <row r="176" spans="7:24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8"/>
    </row>
    <row r="177" spans="7:24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8"/>
    </row>
    <row r="178" spans="7:24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8"/>
    </row>
    <row r="179" spans="7:24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8"/>
    </row>
    <row r="180" spans="7:24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8"/>
    </row>
    <row r="181" spans="7:24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8"/>
    </row>
    <row r="182" spans="7:24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8"/>
    </row>
    <row r="183" spans="7:24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8"/>
    </row>
    <row r="184" spans="7:24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8"/>
    </row>
    <row r="185" spans="7:24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8"/>
    </row>
    <row r="186" spans="7:24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8"/>
    </row>
    <row r="187" spans="7:24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8"/>
    </row>
    <row r="188" spans="7:24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8"/>
    </row>
    <row r="189" spans="7:24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8"/>
    </row>
    <row r="190" spans="7:24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8"/>
    </row>
    <row r="191" spans="7:24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8"/>
    </row>
    <row r="192" spans="7:24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8"/>
    </row>
    <row r="193" spans="7:24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8"/>
    </row>
    <row r="194" spans="7:24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8"/>
    </row>
    <row r="195" spans="7:24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8"/>
    </row>
    <row r="196" spans="7:24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8"/>
    </row>
    <row r="197" spans="7:24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8"/>
    </row>
    <row r="198" spans="7:24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8"/>
    </row>
    <row r="199" spans="7:24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8"/>
    </row>
    <row r="200" spans="7:24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8"/>
    </row>
    <row r="201" spans="7:24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8"/>
    </row>
    <row r="202" spans="7:24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8"/>
    </row>
    <row r="203" spans="7:24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8"/>
    </row>
    <row r="204" spans="7:24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8"/>
    </row>
    <row r="205" spans="7:24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8"/>
    </row>
    <row r="206" spans="7:24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8"/>
    </row>
    <row r="207" spans="7:24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8"/>
    </row>
    <row r="208" spans="7:24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8"/>
    </row>
    <row r="209" spans="7:24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8"/>
    </row>
    <row r="210" spans="7:24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8"/>
    </row>
    <row r="211" spans="7:24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8"/>
    </row>
    <row r="212" spans="7:24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8"/>
    </row>
    <row r="213" spans="7:24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8"/>
    </row>
    <row r="214" spans="7:24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8"/>
    </row>
    <row r="215" spans="7:24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8"/>
    </row>
    <row r="216" spans="7:24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8"/>
    </row>
    <row r="217" spans="7:24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8"/>
    </row>
    <row r="218" spans="7:24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8"/>
    </row>
    <row r="219" spans="7:24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8"/>
    </row>
    <row r="220" spans="7:24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8"/>
    </row>
    <row r="221" spans="7:24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8"/>
    </row>
    <row r="222" spans="7:24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8"/>
    </row>
    <row r="223" spans="7:24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8"/>
    </row>
    <row r="224" spans="7:24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8"/>
    </row>
    <row r="225" spans="7:24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8"/>
    </row>
    <row r="226" spans="7:24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8"/>
    </row>
    <row r="227" spans="7:24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8"/>
    </row>
    <row r="228" spans="7:24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8"/>
    </row>
    <row r="229" spans="7:24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8"/>
    </row>
    <row r="230" spans="7:24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8"/>
    </row>
    <row r="231" spans="7:24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8"/>
    </row>
    <row r="232" spans="7:24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8"/>
    </row>
    <row r="233" spans="7:24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8"/>
    </row>
    <row r="234" spans="7:24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8"/>
    </row>
    <row r="235" spans="7:24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8"/>
    </row>
    <row r="236" spans="7:24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8"/>
    </row>
    <row r="237" spans="7:24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8"/>
    </row>
    <row r="238" spans="7:24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8"/>
    </row>
    <row r="239" spans="7:24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8"/>
    </row>
    <row r="240" spans="7:24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8"/>
    </row>
    <row r="241" spans="7:24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8"/>
    </row>
    <row r="242" spans="7:24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8"/>
    </row>
    <row r="243" spans="7:24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8"/>
    </row>
    <row r="244" spans="7:24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8"/>
    </row>
    <row r="245" spans="7:24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8"/>
    </row>
    <row r="246" spans="7:24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8"/>
    </row>
    <row r="247" spans="7:24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8"/>
    </row>
    <row r="248" spans="7:24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8"/>
    </row>
    <row r="249" spans="7:24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8"/>
    </row>
    <row r="250" spans="7:24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8"/>
    </row>
    <row r="251" spans="7:24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8"/>
    </row>
    <row r="252" spans="7:24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8"/>
    </row>
    <row r="253" spans="7:24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8"/>
    </row>
    <row r="254" spans="7:24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8"/>
    </row>
    <row r="255" spans="7:24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8"/>
    </row>
    <row r="256" spans="7:24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8"/>
    </row>
    <row r="257" spans="7:24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8"/>
    </row>
    <row r="258" spans="7:24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8"/>
    </row>
    <row r="259" spans="7:24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8"/>
    </row>
    <row r="260" spans="7:24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8"/>
    </row>
    <row r="261" spans="7:24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8"/>
    </row>
    <row r="262" spans="7:24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8"/>
    </row>
    <row r="263" spans="7:24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8"/>
    </row>
    <row r="264" spans="7:24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8"/>
    </row>
    <row r="265" spans="7:24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8"/>
    </row>
    <row r="266" spans="7:24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8"/>
    </row>
    <row r="267" spans="7:24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8"/>
    </row>
    <row r="268" spans="7:24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8"/>
    </row>
    <row r="269" spans="7:24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8"/>
    </row>
    <row r="270" spans="7:24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8"/>
    </row>
    <row r="271" spans="7:24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8"/>
    </row>
    <row r="272" spans="7:24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8"/>
    </row>
    <row r="273" spans="7:24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8"/>
    </row>
    <row r="274" spans="7:24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8"/>
    </row>
    <row r="275" spans="7:24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8"/>
    </row>
    <row r="276" spans="7:24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8"/>
    </row>
    <row r="277" spans="7:24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8"/>
    </row>
    <row r="278" spans="7:24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8"/>
    </row>
    <row r="279" spans="7:24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8"/>
    </row>
    <row r="280" spans="7:24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8"/>
    </row>
    <row r="281" spans="7:24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8"/>
    </row>
    <row r="282" spans="7:24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8"/>
    </row>
    <row r="283" spans="7:24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8"/>
    </row>
    <row r="284" spans="7:24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8"/>
    </row>
    <row r="285" spans="7:24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8"/>
    </row>
    <row r="286" spans="7:24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8"/>
    </row>
    <row r="287" spans="7:24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8"/>
    </row>
    <row r="288" spans="7:24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8"/>
    </row>
    <row r="289" spans="7:24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8"/>
    </row>
    <row r="290" spans="7:24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8"/>
    </row>
    <row r="291" spans="7:24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8"/>
    </row>
    <row r="292" spans="7:24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8"/>
    </row>
    <row r="293" spans="7:24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8"/>
    </row>
    <row r="294" spans="7:24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8"/>
    </row>
    <row r="295" spans="7:24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8"/>
    </row>
    <row r="296" spans="7:24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8"/>
    </row>
    <row r="297" spans="7:24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8"/>
    </row>
    <row r="298" spans="7:24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8"/>
    </row>
    <row r="299" spans="7:24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8"/>
    </row>
    <row r="300" spans="7:24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8"/>
    </row>
    <row r="301" spans="7:24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8"/>
    </row>
    <row r="302" spans="7:24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8"/>
    </row>
    <row r="303" spans="7:24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8"/>
    </row>
    <row r="304" spans="7:24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8"/>
    </row>
    <row r="305" spans="7:24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8"/>
    </row>
    <row r="306" spans="7:24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8"/>
    </row>
    <row r="307" spans="7:24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8"/>
    </row>
    <row r="308" spans="7:24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8"/>
    </row>
    <row r="309" spans="7:24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8"/>
    </row>
    <row r="310" spans="7:24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8"/>
    </row>
    <row r="311" spans="7:24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8"/>
    </row>
    <row r="312" spans="7:24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8"/>
    </row>
    <row r="313" spans="7:24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8"/>
    </row>
    <row r="314" spans="7:24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8"/>
    </row>
    <row r="315" spans="7:24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8"/>
    </row>
    <row r="316" spans="7:24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8"/>
    </row>
    <row r="317" spans="7:24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8"/>
    </row>
    <row r="318" spans="7:24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8"/>
    </row>
    <row r="319" spans="7:24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8"/>
    </row>
    <row r="320" spans="7:24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8"/>
    </row>
    <row r="321" spans="7:24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8"/>
    </row>
    <row r="322" spans="7:24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8"/>
    </row>
    <row r="323" spans="7:24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8"/>
    </row>
    <row r="324" spans="7:24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8"/>
    </row>
    <row r="325" spans="7:24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8"/>
    </row>
    <row r="326" spans="7:24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8"/>
    </row>
    <row r="327" spans="7:24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8"/>
    </row>
    <row r="328" spans="7:24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8"/>
    </row>
    <row r="329" spans="7:24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8"/>
    </row>
    <row r="330" spans="7:24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8"/>
    </row>
    <row r="331" spans="7:24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8"/>
    </row>
    <row r="332" spans="7:24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8"/>
    </row>
    <row r="333" spans="7:24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8"/>
    </row>
    <row r="334" spans="7:24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8"/>
    </row>
    <row r="335" spans="7:24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8"/>
    </row>
    <row r="336" spans="7:24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8"/>
    </row>
    <row r="337" spans="7:24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8"/>
    </row>
    <row r="338" spans="7:24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8"/>
    </row>
    <row r="339" spans="7:24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8"/>
    </row>
    <row r="340" spans="7:24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8"/>
    </row>
    <row r="341" spans="7:24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8"/>
    </row>
    <row r="342" spans="7:24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8"/>
    </row>
    <row r="343" spans="7:24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8"/>
    </row>
    <row r="344" spans="7:24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8"/>
    </row>
    <row r="345" spans="7:24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8"/>
    </row>
    <row r="346" spans="7:24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8"/>
    </row>
    <row r="347" spans="7:24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8"/>
    </row>
    <row r="348" spans="7:24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8"/>
    </row>
    <row r="349" spans="7:24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8"/>
    </row>
    <row r="350" spans="7:24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8"/>
    </row>
    <row r="351" spans="7:24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8"/>
    </row>
    <row r="352" spans="7:24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8"/>
    </row>
    <row r="353" spans="7:24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8"/>
    </row>
    <row r="354" spans="7:24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8"/>
    </row>
    <row r="355" spans="7:24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8"/>
    </row>
    <row r="356" spans="7:24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8"/>
    </row>
    <row r="357" spans="7:24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8"/>
    </row>
    <row r="358" spans="7:24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8"/>
    </row>
    <row r="359" spans="7:24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8"/>
    </row>
    <row r="360" spans="7:24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8"/>
    </row>
    <row r="361" spans="7:24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8"/>
    </row>
    <row r="362" spans="7:24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8"/>
    </row>
    <row r="363" spans="7:24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8"/>
    </row>
    <row r="364" spans="7:24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8"/>
    </row>
    <row r="365" spans="7:24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8"/>
    </row>
    <row r="366" spans="7:24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8"/>
    </row>
    <row r="367" spans="7:24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8"/>
    </row>
    <row r="368" spans="7:24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8"/>
    </row>
    <row r="369" spans="7:24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8"/>
    </row>
    <row r="370" spans="7:24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8"/>
    </row>
    <row r="371" spans="7:24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8"/>
    </row>
    <row r="372" spans="7:24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8"/>
    </row>
    <row r="373" spans="7:24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8"/>
    </row>
    <row r="374" spans="7:24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8"/>
    </row>
    <row r="375" spans="7:24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8"/>
    </row>
    <row r="376" spans="7:24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8"/>
    </row>
    <row r="377" spans="7:24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8"/>
    </row>
    <row r="378" spans="7:24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8"/>
    </row>
    <row r="379" spans="7:24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8"/>
    </row>
    <row r="380" spans="7:24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8"/>
    </row>
    <row r="381" spans="7:24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8"/>
    </row>
    <row r="382" spans="7:24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8"/>
    </row>
    <row r="383" spans="7:24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8"/>
    </row>
    <row r="384" spans="7:24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8"/>
    </row>
    <row r="385" spans="7:24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8"/>
    </row>
    <row r="386" spans="7:24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8"/>
    </row>
    <row r="387" spans="7:24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8"/>
    </row>
    <row r="388" spans="7:24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8"/>
    </row>
    <row r="389" spans="7:24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8"/>
    </row>
    <row r="390" spans="7:24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8"/>
    </row>
    <row r="391" spans="7:24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8"/>
    </row>
    <row r="392" spans="7:24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8"/>
    </row>
    <row r="393" spans="7:24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8"/>
    </row>
    <row r="394" spans="7:2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22:23">
      <c r="V6351"/>
      <c r="W6351"/>
    </row>
  </sheetData>
  <autoFilter ref="A1:A41">
    <extLst/>
  </autoFilter>
  <conditionalFormatting sqref="A$1:A$1048576">
    <cfRule type="duplicateValues" dxfId="0" priority="10"/>
  </conditionalFormatting>
  <conditionalFormatting sqref="B$1:B$1048576">
    <cfRule type="duplicateValues" dxfId="0" priority="9"/>
  </conditionalFormatting>
  <conditionalFormatting sqref="G1:G40 G6351:G1048576">
    <cfRule type="cellIs" dxfId="1" priority="5" operator="equal">
      <formula>0</formula>
    </cfRule>
    <cfRule type="cellIs" dxfId="2" priority="8" operator="equal">
      <formula>-1</formula>
    </cfRule>
  </conditionalFormatting>
  <conditionalFormatting sqref="H1:H40 H6351:H1048576">
    <cfRule type="cellIs" dxfId="1" priority="6" operator="equal">
      <formula>0</formula>
    </cfRule>
    <cfRule type="cellIs" dxfId="2" priority="7" operator="lessThan">
      <formula>0</formula>
    </cfRule>
  </conditionalFormatting>
  <conditionalFormatting sqref="I1:I40 I6351:I1048576">
    <cfRule type="cellIs" dxfId="2" priority="3" operator="lessThan">
      <formula>0</formula>
    </cfRule>
    <cfRule type="cellIs" dxfId="1" priority="4" operator="equal">
      <formula>0</formula>
    </cfRule>
  </conditionalFormatting>
  <conditionalFormatting sqref="J1:W7 J6352:W1048576 J6351:U6351 J9:W40 J8:U8 W8">
    <cfRule type="cellIs" dxfId="2" priority="1" operator="equal">
      <formula>-1</formula>
    </cfRule>
    <cfRule type="cellIs" dxfId="1" priority="2" operator="equal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1" sqref="C11"/>
    </sheetView>
  </sheetViews>
  <sheetFormatPr defaultColWidth="11" defaultRowHeight="14.5" outlineLevelCol="4"/>
  <cols>
    <col min="1" max="1" width="8.33" style="4" customWidth="1"/>
    <col min="2" max="2" width="65.83" style="4" customWidth="1"/>
    <col min="3" max="3" width="27.66" style="4" customWidth="1"/>
    <col min="4" max="4" width="11" style="4"/>
    <col min="5" max="5" width="14.33" style="4" customWidth="1"/>
    <col min="6" max="16384" width="11" style="4"/>
  </cols>
  <sheetData>
    <row r="1" spans="1:5">
      <c r="A1" s="42" t="s">
        <v>80</v>
      </c>
      <c r="B1" s="42" t="s">
        <v>81</v>
      </c>
      <c r="C1" s="42" t="s">
        <v>82</v>
      </c>
      <c r="E1" s="42" t="s">
        <v>83</v>
      </c>
    </row>
    <row r="2" spans="1:3">
      <c r="A2" s="1"/>
      <c r="B2" s="43" t="s">
        <v>84</v>
      </c>
      <c r="C2" s="1"/>
    </row>
    <row r="3" spans="1:5">
      <c r="A3" s="44">
        <v>1</v>
      </c>
      <c r="B3" s="1" t="s">
        <v>85</v>
      </c>
      <c r="C3" s="1" t="s">
        <v>86</v>
      </c>
      <c r="D3" s="4" t="s">
        <v>87</v>
      </c>
      <c r="E3" s="4">
        <v>5</v>
      </c>
    </row>
    <row r="4" spans="1:5">
      <c r="A4" s="44">
        <v>2</v>
      </c>
      <c r="B4" s="1" t="s">
        <v>88</v>
      </c>
      <c r="C4" s="1"/>
      <c r="D4" s="4" t="s">
        <v>87</v>
      </c>
      <c r="E4" s="4">
        <v>5</v>
      </c>
    </row>
    <row r="5" spans="1:5">
      <c r="A5" s="44">
        <v>3</v>
      </c>
      <c r="B5" s="1" t="s">
        <v>89</v>
      </c>
      <c r="C5" s="45" t="s">
        <v>90</v>
      </c>
      <c r="D5" s="4" t="s">
        <v>87</v>
      </c>
      <c r="E5" s="4">
        <v>10</v>
      </c>
    </row>
    <row r="6" spans="1:5">
      <c r="A6" s="44">
        <v>4</v>
      </c>
      <c r="B6" s="1" t="s">
        <v>91</v>
      </c>
      <c r="C6" s="1"/>
      <c r="D6" s="4" t="s">
        <v>87</v>
      </c>
      <c r="E6" s="4">
        <v>5</v>
      </c>
    </row>
    <row r="7" ht="13" spans="1:3">
      <c r="A7" s="1"/>
      <c r="B7" s="1"/>
      <c r="C7" s="1"/>
    </row>
    <row r="13" spans="5:5">
      <c r="E13" s="1"/>
    </row>
    <row r="14" spans="5:5">
      <c r="E14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zoomScale="115" zoomScaleNormal="115" topLeftCell="A20" workbookViewId="0">
      <selection activeCell="I30" sqref="I30"/>
    </sheetView>
  </sheetViews>
  <sheetFormatPr defaultColWidth="11" defaultRowHeight="13"/>
  <cols>
    <col min="1" max="1" width="18.66" style="1" customWidth="1"/>
    <col min="2" max="6" width="15.33" style="1" customWidth="1"/>
    <col min="7" max="7" width="11" style="1"/>
    <col min="8" max="8" width="14.33" style="1" customWidth="1"/>
    <col min="9" max="16384" width="11" style="1"/>
  </cols>
  <sheetData>
    <row r="1" s="3" customFormat="1" ht="21" spans="1:2">
      <c r="A1" s="2" t="s">
        <v>9</v>
      </c>
      <c r="B1" s="3" t="s">
        <v>92</v>
      </c>
    </row>
    <row r="2" s="3" customFormat="1" ht="21" spans="2:2">
      <c r="B2" s="3" t="s">
        <v>93</v>
      </c>
    </row>
    <row r="3" ht="14.5" spans="1:7">
      <c r="A3" s="4"/>
      <c r="B3" s="4"/>
      <c r="C3" s="4"/>
      <c r="D3" s="4"/>
      <c r="E3" s="4"/>
      <c r="F3" s="4"/>
      <c r="G3" s="4"/>
    </row>
    <row r="4" ht="23.5" spans="1:7">
      <c r="A4" s="9" t="s">
        <v>94</v>
      </c>
      <c r="B4" s="4"/>
      <c r="C4" s="4"/>
      <c r="D4" s="4"/>
      <c r="E4" s="4"/>
      <c r="F4" s="4"/>
      <c r="G4" s="4"/>
    </row>
    <row r="5" ht="14.5" spans="1:6">
      <c r="A5" s="32" t="s">
        <v>14</v>
      </c>
      <c r="B5" s="33" t="s">
        <v>20</v>
      </c>
      <c r="C5" s="34" t="s">
        <v>27</v>
      </c>
      <c r="D5" s="33" t="s">
        <v>31</v>
      </c>
      <c r="E5" s="34" t="s">
        <v>33</v>
      </c>
      <c r="F5" s="35" t="s">
        <v>35</v>
      </c>
    </row>
    <row r="6" ht="14.5" spans="1:6">
      <c r="A6" s="36" t="s">
        <v>38</v>
      </c>
      <c r="B6" s="36">
        <v>2.7</v>
      </c>
      <c r="C6" s="36">
        <v>7.6</v>
      </c>
      <c r="D6" s="37">
        <v>4.2</v>
      </c>
      <c r="E6" s="38">
        <v>8.9</v>
      </c>
      <c r="F6" s="38">
        <v>4.2</v>
      </c>
    </row>
    <row r="7" ht="14.5" spans="1:6">
      <c r="A7" s="16" t="s">
        <v>41</v>
      </c>
      <c r="B7" s="39">
        <v>2.7</v>
      </c>
      <c r="C7" s="16">
        <v>7.6</v>
      </c>
      <c r="D7" s="16">
        <v>4.2</v>
      </c>
      <c r="E7" s="16">
        <v>8.9</v>
      </c>
      <c r="F7" s="16">
        <v>4.2</v>
      </c>
    </row>
    <row r="8" ht="14.5" spans="1:22">
      <c r="A8" s="16" t="s">
        <v>42</v>
      </c>
      <c r="B8" s="39">
        <v>3.6</v>
      </c>
      <c r="C8" s="16">
        <v>11.1</v>
      </c>
      <c r="D8" s="16">
        <v>5.8</v>
      </c>
      <c r="E8" s="16">
        <v>12.2</v>
      </c>
      <c r="F8" s="16">
        <v>5.8</v>
      </c>
      <c r="V8"/>
    </row>
    <row r="9" ht="14.5" spans="1:6">
      <c r="A9" s="16" t="s">
        <v>43</v>
      </c>
      <c r="B9" s="39">
        <v>4.9</v>
      </c>
      <c r="C9" s="16">
        <v>13.3</v>
      </c>
      <c r="D9" s="16">
        <v>8.1</v>
      </c>
      <c r="E9" s="16">
        <v>17</v>
      </c>
      <c r="F9" s="16">
        <v>8.1</v>
      </c>
    </row>
    <row r="10" ht="14.5" spans="1:6">
      <c r="A10" s="16" t="s">
        <v>46</v>
      </c>
      <c r="B10" s="39">
        <v>9.4</v>
      </c>
      <c r="C10" s="16">
        <v>28.3</v>
      </c>
      <c r="D10" s="16">
        <v>16.1</v>
      </c>
      <c r="E10" s="16">
        <v>32.8</v>
      </c>
      <c r="F10" s="16">
        <v>16.1</v>
      </c>
    </row>
    <row r="11" ht="14.5" spans="1:6">
      <c r="A11" s="16" t="s">
        <v>47</v>
      </c>
      <c r="B11" s="39">
        <v>11.6</v>
      </c>
      <c r="C11" s="16">
        <v>35.2</v>
      </c>
      <c r="D11" s="16">
        <v>21.3</v>
      </c>
      <c r="E11" s="16">
        <v>43</v>
      </c>
      <c r="F11" s="16">
        <v>21.3</v>
      </c>
    </row>
    <row r="12" ht="14.5" spans="1:6">
      <c r="A12" s="16" t="s">
        <v>49</v>
      </c>
      <c r="B12" s="39">
        <v>18.4</v>
      </c>
      <c r="C12" s="16">
        <v>55.6</v>
      </c>
      <c r="D12" s="16">
        <v>33.8</v>
      </c>
      <c r="E12" s="16">
        <v>67.9</v>
      </c>
      <c r="F12" s="16">
        <v>33.8</v>
      </c>
    </row>
    <row r="13" ht="14.5" spans="1:6">
      <c r="A13" s="16" t="s">
        <v>50</v>
      </c>
      <c r="B13" s="17">
        <v>0</v>
      </c>
      <c r="C13" s="40">
        <v>0</v>
      </c>
      <c r="D13" s="40">
        <v>0</v>
      </c>
      <c r="E13" s="40">
        <v>0</v>
      </c>
      <c r="F13" s="40">
        <v>0</v>
      </c>
    </row>
    <row r="14" ht="14.5" spans="1:6">
      <c r="A14" s="16" t="s">
        <v>51</v>
      </c>
      <c r="B14" s="39">
        <v>21.9</v>
      </c>
      <c r="C14" s="16">
        <v>61.5</v>
      </c>
      <c r="D14" s="16">
        <v>40.1</v>
      </c>
      <c r="E14" s="16">
        <v>76.6</v>
      </c>
      <c r="F14" s="16">
        <v>40.1</v>
      </c>
    </row>
    <row r="15" ht="14.5" spans="1:6">
      <c r="A15" s="16" t="s">
        <v>53</v>
      </c>
      <c r="B15" s="39">
        <v>26.8</v>
      </c>
      <c r="C15" s="16">
        <v>79.6</v>
      </c>
      <c r="D15" s="16">
        <v>47.9</v>
      </c>
      <c r="E15" s="16">
        <v>96.8</v>
      </c>
      <c r="F15" s="16">
        <v>47.9</v>
      </c>
    </row>
    <row r="16" ht="14.5" spans="1:6">
      <c r="A16" s="16" t="s">
        <v>55</v>
      </c>
      <c r="B16" s="39">
        <v>28.5</v>
      </c>
      <c r="C16" s="16">
        <v>85.4</v>
      </c>
      <c r="D16" s="16">
        <v>52.3</v>
      </c>
      <c r="E16" s="16">
        <v>106.1</v>
      </c>
      <c r="F16" s="16">
        <v>52.3</v>
      </c>
    </row>
    <row r="17" ht="14.5" spans="1:6">
      <c r="A17" s="16" t="s">
        <v>57</v>
      </c>
      <c r="B17" s="39">
        <v>30.7</v>
      </c>
      <c r="C17" s="16">
        <v>92.1</v>
      </c>
      <c r="D17" s="16">
        <v>57</v>
      </c>
      <c r="E17" s="16">
        <v>115.1</v>
      </c>
      <c r="F17" s="16">
        <v>57</v>
      </c>
    </row>
    <row r="18" ht="14.5" spans="1:6">
      <c r="A18" s="16" t="s">
        <v>58</v>
      </c>
      <c r="B18" s="39">
        <v>33.8</v>
      </c>
      <c r="C18" s="16">
        <v>101.3</v>
      </c>
      <c r="D18" s="16">
        <v>61.4</v>
      </c>
      <c r="E18" s="16">
        <v>124.4</v>
      </c>
      <c r="F18" s="16">
        <v>61.4</v>
      </c>
    </row>
    <row r="19" ht="14.5" spans="1:6">
      <c r="A19" s="16" t="s">
        <v>59</v>
      </c>
      <c r="B19" s="39">
        <v>34.7</v>
      </c>
      <c r="C19" s="16">
        <v>106.1</v>
      </c>
      <c r="D19" s="16">
        <v>63.6</v>
      </c>
      <c r="E19" s="16">
        <v>128.6</v>
      </c>
      <c r="F19" s="16">
        <v>63.6</v>
      </c>
    </row>
    <row r="20" ht="14.5" spans="1:6">
      <c r="A20" s="16" t="s">
        <v>64</v>
      </c>
      <c r="B20" s="17">
        <v>0</v>
      </c>
      <c r="C20" s="40">
        <v>0</v>
      </c>
      <c r="D20" s="40">
        <v>0</v>
      </c>
      <c r="E20" s="40">
        <v>0</v>
      </c>
      <c r="F20" s="40">
        <v>0</v>
      </c>
    </row>
    <row r="21" ht="14.5" spans="1:6">
      <c r="A21" s="16" t="s">
        <v>65</v>
      </c>
      <c r="B21" s="39">
        <v>41.3</v>
      </c>
      <c r="C21" s="16">
        <v>124.4</v>
      </c>
      <c r="D21" s="16">
        <v>75</v>
      </c>
      <c r="E21" s="16">
        <v>151.5</v>
      </c>
      <c r="F21" s="16">
        <v>75</v>
      </c>
    </row>
    <row r="22" ht="14.5" spans="1:6">
      <c r="A22" s="16" t="s">
        <v>68</v>
      </c>
      <c r="B22" s="39">
        <v>-1</v>
      </c>
      <c r="C22" s="16">
        <v>-1</v>
      </c>
      <c r="D22" s="16">
        <v>-1</v>
      </c>
      <c r="E22" s="16">
        <v>-1</v>
      </c>
      <c r="F22" s="16">
        <v>-1</v>
      </c>
    </row>
    <row r="23" ht="14.5" spans="1:6">
      <c r="A23" s="16" t="s">
        <v>69</v>
      </c>
      <c r="B23" s="39">
        <v>45</v>
      </c>
      <c r="C23" s="16">
        <v>133.4</v>
      </c>
      <c r="D23" s="16">
        <v>79.4</v>
      </c>
      <c r="E23" s="16">
        <v>160.9</v>
      </c>
      <c r="F23" s="16">
        <v>79.4</v>
      </c>
    </row>
    <row r="24" ht="14.5" spans="1:6">
      <c r="A24" s="16" t="s">
        <v>70</v>
      </c>
      <c r="B24" s="39">
        <v>-1</v>
      </c>
      <c r="C24" s="16">
        <v>-1</v>
      </c>
      <c r="D24" s="16">
        <v>-1</v>
      </c>
      <c r="E24" s="16">
        <v>-1</v>
      </c>
      <c r="F24" s="16">
        <v>-1</v>
      </c>
    </row>
    <row r="25" ht="14.5" spans="1:6">
      <c r="A25" s="16" t="s">
        <v>72</v>
      </c>
      <c r="B25" s="39">
        <v>43.3</v>
      </c>
      <c r="C25" s="16">
        <v>128.6</v>
      </c>
      <c r="D25" s="16">
        <v>79.4</v>
      </c>
      <c r="E25" s="16">
        <v>160.9</v>
      </c>
      <c r="F25" s="16">
        <v>79.4</v>
      </c>
    </row>
    <row r="26" ht="14.5" spans="1:6">
      <c r="A26" s="16" t="s">
        <v>76</v>
      </c>
      <c r="B26" s="39">
        <v>49.1</v>
      </c>
      <c r="C26" s="16">
        <v>146.8</v>
      </c>
      <c r="D26" s="16">
        <v>90.9</v>
      </c>
      <c r="E26" s="16">
        <v>183.5</v>
      </c>
      <c r="F26" s="16">
        <v>90.9</v>
      </c>
    </row>
    <row r="27" ht="14.5" spans="1:6">
      <c r="A27" s="19" t="s">
        <v>78</v>
      </c>
      <c r="B27" s="29">
        <v>51.8</v>
      </c>
      <c r="C27" s="19">
        <v>156.4</v>
      </c>
      <c r="D27" s="19">
        <v>93.1</v>
      </c>
      <c r="E27" s="19">
        <v>188.1</v>
      </c>
      <c r="F27" s="19">
        <v>93.1</v>
      </c>
    </row>
    <row r="28" ht="14.5" spans="1:6">
      <c r="A28" s="20" t="s">
        <v>95</v>
      </c>
      <c r="B28" s="41">
        <f>MIN(B6:B27)</f>
        <v>-1</v>
      </c>
      <c r="C28" s="41">
        <f>MIN(C6:C27)</f>
        <v>-1</v>
      </c>
      <c r="D28" s="41">
        <f>MIN(D6:D27)</f>
        <v>-1</v>
      </c>
      <c r="E28" s="41">
        <f>MIN(E6:E27)</f>
        <v>-1</v>
      </c>
      <c r="F28" s="41">
        <f>MIN(F6:F27)</f>
        <v>-1</v>
      </c>
    </row>
    <row r="29" ht="14.5" spans="1:6">
      <c r="A29" s="20" t="s">
        <v>96</v>
      </c>
      <c r="B29" s="41">
        <f>MAX(B6:B28)</f>
        <v>51.8</v>
      </c>
      <c r="C29" s="41">
        <f t="shared" ref="C29:F29" si="0">MAX(C6:C28)</f>
        <v>156.4</v>
      </c>
      <c r="D29" s="41">
        <f t="shared" si="0"/>
        <v>93.1</v>
      </c>
      <c r="E29" s="41">
        <f t="shared" si="0"/>
        <v>188.1</v>
      </c>
      <c r="F29" s="41">
        <f t="shared" si="0"/>
        <v>93.1</v>
      </c>
    </row>
    <row r="30" ht="14.5" spans="1:6">
      <c r="A30" s="20" t="s">
        <v>97</v>
      </c>
      <c r="B30" s="41">
        <f>AVERAGE(B6:B29)</f>
        <v>21.2083333333333</v>
      </c>
      <c r="C30" s="41">
        <f t="shared" ref="C30:F30" si="1">AVERAGE(C6:C29)</f>
        <v>63.6541666666667</v>
      </c>
      <c r="D30" s="41">
        <f t="shared" si="1"/>
        <v>38.4875</v>
      </c>
      <c r="E30" s="41">
        <f t="shared" si="1"/>
        <v>77.8458333333333</v>
      </c>
      <c r="F30" s="41">
        <f t="shared" si="1"/>
        <v>38.4875</v>
      </c>
    </row>
  </sheetData>
  <conditionalFormatting sqref="B8">
    <cfRule type="cellIs" dxfId="1" priority="71" operator="equal">
      <formula>0</formula>
    </cfRule>
    <cfRule type="cellIs" dxfId="2" priority="72" operator="equal">
      <formula>-1</formula>
    </cfRule>
  </conditionalFormatting>
  <conditionalFormatting sqref="C8">
    <cfRule type="cellIs" dxfId="2" priority="69" operator="equal">
      <formula>-1</formula>
    </cfRule>
    <cfRule type="cellIs" dxfId="1" priority="70" operator="equal">
      <formula>0</formula>
    </cfRule>
  </conditionalFormatting>
  <conditionalFormatting sqref="D8">
    <cfRule type="cellIs" dxfId="2" priority="67" operator="equal">
      <formula>-1</formula>
    </cfRule>
    <cfRule type="cellIs" dxfId="1" priority="68" operator="equal">
      <formula>0</formula>
    </cfRule>
  </conditionalFormatting>
  <conditionalFormatting sqref="E8">
    <cfRule type="cellIs" dxfId="2" priority="65" operator="equal">
      <formula>-1</formula>
    </cfRule>
    <cfRule type="cellIs" dxfId="1" priority="66" operator="equal">
      <formula>0</formula>
    </cfRule>
  </conditionalFormatting>
  <conditionalFormatting sqref="F8">
    <cfRule type="cellIs" dxfId="2" priority="63" operator="equal">
      <formula>-1</formula>
    </cfRule>
    <cfRule type="cellIs" dxfId="1" priority="64" operator="equal">
      <formula>0</formula>
    </cfRule>
  </conditionalFormatting>
  <conditionalFormatting sqref="B9">
    <cfRule type="cellIs" dxfId="1" priority="61" operator="equal">
      <formula>0</formula>
    </cfRule>
    <cfRule type="cellIs" dxfId="2" priority="62" operator="equal">
      <formula>-1</formula>
    </cfRule>
  </conditionalFormatting>
  <conditionalFormatting sqref="C9">
    <cfRule type="cellIs" dxfId="2" priority="59" operator="equal">
      <formula>-1</formula>
    </cfRule>
    <cfRule type="cellIs" dxfId="1" priority="60" operator="equal">
      <formula>0</formula>
    </cfRule>
  </conditionalFormatting>
  <conditionalFormatting sqref="D9">
    <cfRule type="cellIs" dxfId="2" priority="57" operator="equal">
      <formula>-1</formula>
    </cfRule>
    <cfRule type="cellIs" dxfId="1" priority="58" operator="equal">
      <formula>0</formula>
    </cfRule>
  </conditionalFormatting>
  <conditionalFormatting sqref="E9">
    <cfRule type="cellIs" dxfId="2" priority="55" operator="equal">
      <formula>-1</formula>
    </cfRule>
    <cfRule type="cellIs" dxfId="1" priority="56" operator="equal">
      <formula>0</formula>
    </cfRule>
  </conditionalFormatting>
  <conditionalFormatting sqref="F9">
    <cfRule type="cellIs" dxfId="2" priority="53" operator="equal">
      <formula>-1</formula>
    </cfRule>
    <cfRule type="cellIs" dxfId="1" priority="54" operator="equal">
      <formula>0</formula>
    </cfRule>
  </conditionalFormatting>
  <conditionalFormatting sqref="B10">
    <cfRule type="cellIs" dxfId="1" priority="51" operator="equal">
      <formula>0</formula>
    </cfRule>
    <cfRule type="cellIs" dxfId="2" priority="52" operator="equal">
      <formula>-1</formula>
    </cfRule>
  </conditionalFormatting>
  <conditionalFormatting sqref="C10:D10">
    <cfRule type="cellIs" dxfId="2" priority="49" operator="equal">
      <formula>-1</formula>
    </cfRule>
    <cfRule type="cellIs" dxfId="1" priority="50" operator="equal">
      <formula>0</formula>
    </cfRule>
  </conditionalFormatting>
  <conditionalFormatting sqref="E10">
    <cfRule type="cellIs" dxfId="2" priority="47" operator="equal">
      <formula>-1</formula>
    </cfRule>
    <cfRule type="cellIs" dxfId="1" priority="48" operator="equal">
      <formula>0</formula>
    </cfRule>
  </conditionalFormatting>
  <conditionalFormatting sqref="B11">
    <cfRule type="cellIs" dxfId="1" priority="43" operator="equal">
      <formula>0</formula>
    </cfRule>
    <cfRule type="cellIs" dxfId="2" priority="44" operator="equal">
      <formula>-1</formula>
    </cfRule>
  </conditionalFormatting>
  <conditionalFormatting sqref="C11:F11">
    <cfRule type="cellIs" dxfId="2" priority="41" operator="equal">
      <formula>-1</formula>
    </cfRule>
    <cfRule type="cellIs" dxfId="1" priority="42" operator="equal">
      <formula>0</formula>
    </cfRule>
  </conditionalFormatting>
  <conditionalFormatting sqref="C12:F12">
    <cfRule type="cellIs" dxfId="2" priority="37" operator="equal">
      <formula>-1</formula>
    </cfRule>
    <cfRule type="cellIs" dxfId="1" priority="38" operator="equal">
      <formula>0</formula>
    </cfRule>
  </conditionalFormatting>
  <conditionalFormatting sqref="B14">
    <cfRule type="cellIs" dxfId="1" priority="35" operator="equal">
      <formula>0</formula>
    </cfRule>
    <cfRule type="cellIs" dxfId="2" priority="36" operator="equal">
      <formula>-1</formula>
    </cfRule>
  </conditionalFormatting>
  <conditionalFormatting sqref="C14:F14">
    <cfRule type="cellIs" dxfId="2" priority="33" operator="equal">
      <formula>-1</formula>
    </cfRule>
    <cfRule type="cellIs" dxfId="1" priority="34" operator="equal">
      <formula>0</formula>
    </cfRule>
  </conditionalFormatting>
  <conditionalFormatting sqref="B15">
    <cfRule type="cellIs" dxfId="1" priority="31" operator="equal">
      <formula>0</formula>
    </cfRule>
    <cfRule type="cellIs" dxfId="2" priority="32" operator="equal">
      <formula>-1</formula>
    </cfRule>
  </conditionalFormatting>
  <conditionalFormatting sqref="C15:F15">
    <cfRule type="cellIs" dxfId="2" priority="29" operator="equal">
      <formula>-1</formula>
    </cfRule>
    <cfRule type="cellIs" dxfId="1" priority="30" operator="equal">
      <formula>0</formula>
    </cfRule>
  </conditionalFormatting>
  <conditionalFormatting sqref="B16">
    <cfRule type="cellIs" dxfId="1" priority="27" operator="equal">
      <formula>0</formula>
    </cfRule>
    <cfRule type="cellIs" dxfId="2" priority="28" operator="equal">
      <formula>-1</formula>
    </cfRule>
  </conditionalFormatting>
  <conditionalFormatting sqref="C16:F16">
    <cfRule type="cellIs" dxfId="2" priority="25" operator="equal">
      <formula>-1</formula>
    </cfRule>
    <cfRule type="cellIs" dxfId="1" priority="26" operator="equal">
      <formula>0</formula>
    </cfRule>
  </conditionalFormatting>
  <conditionalFormatting sqref="B17">
    <cfRule type="cellIs" dxfId="1" priority="23" operator="equal">
      <formula>0</formula>
    </cfRule>
    <cfRule type="cellIs" dxfId="2" priority="24" operator="equal">
      <formula>-1</formula>
    </cfRule>
  </conditionalFormatting>
  <conditionalFormatting sqref="C17:F17">
    <cfRule type="cellIs" dxfId="2" priority="21" operator="equal">
      <formula>-1</formula>
    </cfRule>
    <cfRule type="cellIs" dxfId="1" priority="22" operator="equal">
      <formula>0</formula>
    </cfRule>
  </conditionalFormatting>
  <conditionalFormatting sqref="B18">
    <cfRule type="cellIs" dxfId="1" priority="19" operator="equal">
      <formula>0</formula>
    </cfRule>
    <cfRule type="cellIs" dxfId="2" priority="20" operator="equal">
      <formula>-1</formula>
    </cfRule>
  </conditionalFormatting>
  <conditionalFormatting sqref="C18:F18">
    <cfRule type="cellIs" dxfId="2" priority="17" operator="equal">
      <formula>-1</formula>
    </cfRule>
    <cfRule type="cellIs" dxfId="1" priority="18" operator="equal">
      <formula>0</formula>
    </cfRule>
  </conditionalFormatting>
  <conditionalFormatting sqref="B19">
    <cfRule type="cellIs" dxfId="1" priority="15" operator="equal">
      <formula>0</formula>
    </cfRule>
    <cfRule type="cellIs" dxfId="2" priority="16" operator="equal">
      <formula>-1</formula>
    </cfRule>
  </conditionalFormatting>
  <conditionalFormatting sqref="C19:F19">
    <cfRule type="cellIs" dxfId="2" priority="13" operator="equal">
      <formula>-1</formula>
    </cfRule>
    <cfRule type="cellIs" dxfId="1" priority="14" operator="equal">
      <formula>0</formula>
    </cfRule>
  </conditionalFormatting>
  <conditionalFormatting sqref="B21">
    <cfRule type="cellIs" dxfId="1" priority="11" operator="equal">
      <formula>0</formula>
    </cfRule>
    <cfRule type="cellIs" dxfId="2" priority="12" operator="equal">
      <formula>-1</formula>
    </cfRule>
  </conditionalFormatting>
  <conditionalFormatting sqref="C21:F21">
    <cfRule type="cellIs" dxfId="2" priority="9" operator="equal">
      <formula>-1</formula>
    </cfRule>
    <cfRule type="cellIs" dxfId="1" priority="10" operator="equal">
      <formula>0</formula>
    </cfRule>
  </conditionalFormatting>
  <conditionalFormatting sqref="B23">
    <cfRule type="cellIs" dxfId="1" priority="7" operator="equal">
      <formula>0</formula>
    </cfRule>
    <cfRule type="cellIs" dxfId="2" priority="8" operator="equal">
      <formula>-1</formula>
    </cfRule>
  </conditionalFormatting>
  <conditionalFormatting sqref="C23:F23">
    <cfRule type="cellIs" dxfId="2" priority="5" operator="equal">
      <formula>-1</formula>
    </cfRule>
    <cfRule type="cellIs" dxfId="1" priority="6" operator="equal">
      <formula>0</formula>
    </cfRule>
  </conditionalFormatting>
  <conditionalFormatting sqref="B25:B27">
    <cfRule type="cellIs" dxfId="1" priority="3" operator="equal">
      <formula>0</formula>
    </cfRule>
    <cfRule type="cellIs" dxfId="2" priority="4" operator="equal">
      <formula>-1</formula>
    </cfRule>
  </conditionalFormatting>
  <conditionalFormatting sqref="C6:C7">
    <cfRule type="cellIs" dxfId="2" priority="79" operator="equal">
      <formula>-1</formula>
    </cfRule>
    <cfRule type="cellIs" dxfId="1" priority="80" operator="equal">
      <formula>0</formula>
    </cfRule>
  </conditionalFormatting>
  <conditionalFormatting sqref="D6:D7">
    <cfRule type="cellIs" dxfId="2" priority="77" operator="equal">
      <formula>-1</formula>
    </cfRule>
    <cfRule type="cellIs" dxfId="1" priority="78" operator="equal">
      <formula>0</formula>
    </cfRule>
  </conditionalFormatting>
  <conditionalFormatting sqref="E6:E7">
    <cfRule type="cellIs" dxfId="2" priority="75" operator="equal">
      <formula>-1</formula>
    </cfRule>
    <cfRule type="cellIs" dxfId="1" priority="76" operator="equal">
      <formula>0</formula>
    </cfRule>
  </conditionalFormatting>
  <conditionalFormatting sqref="F6:F7">
    <cfRule type="cellIs" dxfId="2" priority="73" operator="equal">
      <formula>-1</formula>
    </cfRule>
    <cfRule type="cellIs" dxfId="1" priority="74" operator="equal">
      <formula>0</formula>
    </cfRule>
  </conditionalFormatting>
  <conditionalFormatting sqref="B6:B7 B12">
    <cfRule type="cellIs" dxfId="1" priority="81" operator="equal">
      <formula>0</formula>
    </cfRule>
    <cfRule type="cellIs" dxfId="2" priority="82" operator="equal">
      <formula>-1</formula>
    </cfRule>
  </conditionalFormatting>
  <conditionalFormatting sqref="C27:F27 C25:F26">
    <cfRule type="cellIs" dxfId="2" priority="1" operator="equal">
      <formula>-1</formula>
    </cfRule>
    <cfRule type="cellIs" dxfId="1" priority="2" operator="equal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opLeftCell="A35" workbookViewId="0">
      <selection activeCell="E14" sqref="E14"/>
    </sheetView>
  </sheetViews>
  <sheetFormatPr defaultColWidth="11" defaultRowHeight="14.5"/>
  <cols>
    <col min="1" max="1" width="39.83" style="4" customWidth="1"/>
    <col min="2" max="16384" width="11" style="4"/>
  </cols>
  <sheetData>
    <row r="1" s="3" customFormat="1" ht="21" spans="1:2">
      <c r="A1" s="2" t="s">
        <v>10</v>
      </c>
      <c r="B1" s="3" t="s">
        <v>98</v>
      </c>
    </row>
    <row r="2" customFormat="1" ht="13"/>
    <row r="3" s="1" customFormat="1" spans="2:2">
      <c r="B3" s="4"/>
    </row>
    <row r="4" s="1" customFormat="1" spans="2:2">
      <c r="B4" s="4" t="s">
        <v>99</v>
      </c>
    </row>
    <row r="5" ht="18.5" spans="1:2">
      <c r="A5" s="5" t="s">
        <v>100</v>
      </c>
      <c r="B5" s="25" t="s">
        <v>101</v>
      </c>
    </row>
    <row r="6" ht="18.5" spans="1:15">
      <c r="A6" s="5" t="s">
        <v>102</v>
      </c>
      <c r="B6" s="22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ht="18.5" spans="1:15">
      <c r="A7" s="5"/>
      <c r="B7" s="22" t="s">
        <v>104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ht="18.5" spans="1:15">
      <c r="A8" s="5"/>
      <c r="B8" s="22" t="s">
        <v>105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ht="18.5" spans="1:15">
      <c r="A9" s="5"/>
      <c r="B9" s="22" t="s">
        <v>106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ht="18.5" spans="1:15">
      <c r="A10" s="5"/>
      <c r="B10" s="22" t="s">
        <v>107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ht="18.5" spans="1:15">
      <c r="A11" s="5"/>
      <c r="B11" s="22" t="s">
        <v>108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ht="18.5" spans="1:2">
      <c r="A12" s="5"/>
      <c r="B12" s="26"/>
    </row>
    <row r="13" ht="18.5" spans="1:2">
      <c r="A13" s="5"/>
      <c r="B13" s="27" t="s">
        <v>109</v>
      </c>
    </row>
    <row r="14" ht="18.5" spans="1:2">
      <c r="A14" s="5"/>
      <c r="B14" s="21"/>
    </row>
    <row r="15" ht="18.5" spans="1:2">
      <c r="A15" s="5"/>
      <c r="B15" s="21"/>
    </row>
    <row r="17" ht="23.5" spans="1:10">
      <c r="A17" s="9" t="s">
        <v>110</v>
      </c>
      <c r="I17" s="1"/>
      <c r="J17" s="1"/>
    </row>
    <row r="18" spans="1:10">
      <c r="A18" s="28" t="s">
        <v>111</v>
      </c>
      <c r="B18" s="13" t="s">
        <v>112</v>
      </c>
      <c r="C18" s="13" t="s">
        <v>113</v>
      </c>
      <c r="D18" s="13" t="s">
        <v>114</v>
      </c>
      <c r="E18" s="13" t="s">
        <v>115</v>
      </c>
      <c r="F18" s="13" t="s">
        <v>116</v>
      </c>
      <c r="I18" s="1"/>
      <c r="J18" s="1"/>
    </row>
    <row r="19" spans="1:10">
      <c r="A19" s="18" t="s">
        <v>117</v>
      </c>
      <c r="B19" s="19">
        <v>20000</v>
      </c>
      <c r="C19" s="19" t="s">
        <v>39</v>
      </c>
      <c r="D19" s="19">
        <v>0</v>
      </c>
      <c r="E19" s="29" t="s">
        <v>40</v>
      </c>
      <c r="F19" s="29">
        <v>24</v>
      </c>
      <c r="I19" s="1"/>
      <c r="J19" s="1"/>
    </row>
    <row r="22" ht="23.5" spans="1:1">
      <c r="A22" s="9" t="s">
        <v>94</v>
      </c>
    </row>
    <row r="23" spans="1:6">
      <c r="A23" s="12" t="s">
        <v>118</v>
      </c>
      <c r="B23" s="13" t="s">
        <v>112</v>
      </c>
      <c r="C23" s="30" t="s">
        <v>113</v>
      </c>
      <c r="D23" s="13" t="s">
        <v>114</v>
      </c>
      <c r="E23" s="30" t="s">
        <v>115</v>
      </c>
      <c r="F23" s="13" t="s">
        <v>116</v>
      </c>
    </row>
    <row r="24" spans="1:6">
      <c r="A24" s="15" t="s">
        <v>117</v>
      </c>
      <c r="B24" s="16">
        <v>20000</v>
      </c>
      <c r="C24" s="4" t="s">
        <v>39</v>
      </c>
      <c r="D24" s="16">
        <v>0</v>
      </c>
      <c r="E24" s="4" t="s">
        <v>40</v>
      </c>
      <c r="F24" s="16">
        <v>24</v>
      </c>
    </row>
    <row r="25" spans="1:6">
      <c r="A25" s="15" t="s">
        <v>119</v>
      </c>
      <c r="B25" s="16">
        <v>20002</v>
      </c>
      <c r="C25" s="4" t="s">
        <v>39</v>
      </c>
      <c r="D25" s="16">
        <v>0</v>
      </c>
      <c r="E25" s="4" t="s">
        <v>40</v>
      </c>
      <c r="F25" s="16">
        <v>24</v>
      </c>
    </row>
    <row r="26" spans="1:6">
      <c r="A26" s="15" t="s">
        <v>120</v>
      </c>
      <c r="B26" s="16">
        <v>20004</v>
      </c>
      <c r="C26" s="4" t="s">
        <v>39</v>
      </c>
      <c r="D26" s="16">
        <v>0</v>
      </c>
      <c r="E26" s="4" t="s">
        <v>40</v>
      </c>
      <c r="F26" s="16">
        <v>24</v>
      </c>
    </row>
    <row r="27" spans="1:6">
      <c r="A27" s="15" t="s">
        <v>121</v>
      </c>
      <c r="B27" s="16">
        <v>20006</v>
      </c>
      <c r="C27" s="4" t="s">
        <v>39</v>
      </c>
      <c r="D27" s="16">
        <v>0</v>
      </c>
      <c r="E27" s="4" t="s">
        <v>40</v>
      </c>
      <c r="F27" s="16">
        <v>24</v>
      </c>
    </row>
    <row r="28" spans="1:6">
      <c r="A28" s="15" t="s">
        <v>122</v>
      </c>
      <c r="B28" s="16">
        <v>20008</v>
      </c>
      <c r="C28" s="4" t="s">
        <v>39</v>
      </c>
      <c r="D28" s="16">
        <v>0</v>
      </c>
      <c r="E28" s="4" t="s">
        <v>40</v>
      </c>
      <c r="F28" s="16">
        <v>24</v>
      </c>
    </row>
    <row r="29" spans="1:6">
      <c r="A29" s="15" t="s">
        <v>123</v>
      </c>
      <c r="B29" s="16">
        <v>20010</v>
      </c>
      <c r="C29" s="4" t="s">
        <v>39</v>
      </c>
      <c r="D29" s="16">
        <v>0</v>
      </c>
      <c r="E29" s="4" t="s">
        <v>40</v>
      </c>
      <c r="F29" s="16">
        <v>24</v>
      </c>
    </row>
    <row r="30" spans="1:6">
      <c r="A30" s="15" t="s">
        <v>124</v>
      </c>
      <c r="B30" s="16">
        <v>20012</v>
      </c>
      <c r="C30" s="4" t="s">
        <v>39</v>
      </c>
      <c r="D30" s="16">
        <v>0</v>
      </c>
      <c r="E30" s="4" t="s">
        <v>40</v>
      </c>
      <c r="F30" s="16">
        <v>24</v>
      </c>
    </row>
    <row r="31" spans="1:6">
      <c r="A31" s="15" t="s">
        <v>125</v>
      </c>
      <c r="B31" s="16">
        <v>20014</v>
      </c>
      <c r="C31" s="4" t="s">
        <v>39</v>
      </c>
      <c r="D31" s="16">
        <v>0</v>
      </c>
      <c r="E31" s="4" t="s">
        <v>40</v>
      </c>
      <c r="F31" s="16">
        <v>24</v>
      </c>
    </row>
    <row r="32" spans="1:6">
      <c r="A32" s="15" t="s">
        <v>126</v>
      </c>
      <c r="B32" s="16">
        <v>20016</v>
      </c>
      <c r="C32" s="4" t="s">
        <v>39</v>
      </c>
      <c r="D32" s="16">
        <v>0</v>
      </c>
      <c r="E32" s="4" t="s">
        <v>40</v>
      </c>
      <c r="F32" s="16">
        <v>24</v>
      </c>
    </row>
    <row r="33" spans="1:6">
      <c r="A33" s="15" t="s">
        <v>127</v>
      </c>
      <c r="B33" s="16">
        <v>20018</v>
      </c>
      <c r="C33" s="4" t="s">
        <v>39</v>
      </c>
      <c r="D33" s="16">
        <v>0</v>
      </c>
      <c r="E33" s="4" t="s">
        <v>40</v>
      </c>
      <c r="F33" s="16">
        <v>24</v>
      </c>
    </row>
    <row r="34" spans="1:6">
      <c r="A34" s="15" t="s">
        <v>128</v>
      </c>
      <c r="B34" s="16">
        <v>20020</v>
      </c>
      <c r="C34" s="4" t="s">
        <v>39</v>
      </c>
      <c r="D34" s="16">
        <v>0</v>
      </c>
      <c r="E34" s="4" t="s">
        <v>40</v>
      </c>
      <c r="F34" s="16">
        <v>24</v>
      </c>
    </row>
    <row r="35" spans="1:6">
      <c r="A35" s="15" t="s">
        <v>129</v>
      </c>
      <c r="B35" s="16">
        <v>20022</v>
      </c>
      <c r="C35" s="4" t="s">
        <v>39</v>
      </c>
      <c r="D35" s="16">
        <v>0</v>
      </c>
      <c r="E35" s="4" t="s">
        <v>40</v>
      </c>
      <c r="F35" s="16">
        <v>24</v>
      </c>
    </row>
    <row r="36" spans="1:6">
      <c r="A36" s="15" t="s">
        <v>130</v>
      </c>
      <c r="B36" s="16">
        <v>20024</v>
      </c>
      <c r="C36" s="4" t="s">
        <v>39</v>
      </c>
      <c r="D36" s="16">
        <v>0</v>
      </c>
      <c r="E36" s="4" t="s">
        <v>40</v>
      </c>
      <c r="F36" s="16">
        <v>24</v>
      </c>
    </row>
    <row r="37" spans="1:6">
      <c r="A37" s="15" t="s">
        <v>131</v>
      </c>
      <c r="B37" s="16">
        <v>20026</v>
      </c>
      <c r="C37" s="4" t="s">
        <v>39</v>
      </c>
      <c r="D37" s="16">
        <v>0</v>
      </c>
      <c r="E37" s="4" t="s">
        <v>40</v>
      </c>
      <c r="F37" s="16">
        <v>24</v>
      </c>
    </row>
    <row r="38" spans="1:6">
      <c r="A38" s="15" t="s">
        <v>132</v>
      </c>
      <c r="B38" s="16">
        <v>20028</v>
      </c>
      <c r="C38" s="4" t="s">
        <v>39</v>
      </c>
      <c r="D38" s="16">
        <v>0</v>
      </c>
      <c r="E38" s="4" t="s">
        <v>40</v>
      </c>
      <c r="F38" s="16">
        <v>24</v>
      </c>
    </row>
    <row r="39" spans="1:6">
      <c r="A39" s="15" t="s">
        <v>133</v>
      </c>
      <c r="B39" s="16">
        <v>20030</v>
      </c>
      <c r="C39" s="4" t="s">
        <v>39</v>
      </c>
      <c r="D39" s="16">
        <v>0</v>
      </c>
      <c r="E39" s="4" t="s">
        <v>40</v>
      </c>
      <c r="F39" s="16">
        <v>24</v>
      </c>
    </row>
    <row r="40" spans="1:6">
      <c r="A40" s="15" t="s">
        <v>134</v>
      </c>
      <c r="B40" s="16">
        <v>20032</v>
      </c>
      <c r="C40" s="4" t="s">
        <v>39</v>
      </c>
      <c r="D40" s="16">
        <v>0</v>
      </c>
      <c r="E40" s="4" t="s">
        <v>40</v>
      </c>
      <c r="F40" s="16">
        <v>24</v>
      </c>
    </row>
    <row r="41" spans="1:6">
      <c r="A41" s="15" t="s">
        <v>135</v>
      </c>
      <c r="B41" s="16">
        <v>20034</v>
      </c>
      <c r="C41" s="4" t="s">
        <v>39</v>
      </c>
      <c r="D41" s="16">
        <v>0</v>
      </c>
      <c r="E41" s="4" t="s">
        <v>40</v>
      </c>
      <c r="F41" s="16">
        <v>24</v>
      </c>
    </row>
    <row r="42" spans="1:6">
      <c r="A42" s="15" t="s">
        <v>136</v>
      </c>
      <c r="B42" s="16">
        <v>20036</v>
      </c>
      <c r="C42" s="4" t="s">
        <v>39</v>
      </c>
      <c r="D42" s="16">
        <v>0</v>
      </c>
      <c r="E42" s="4" t="s">
        <v>40</v>
      </c>
      <c r="F42" s="16">
        <v>24</v>
      </c>
    </row>
    <row r="43" spans="1:6">
      <c r="A43" s="15" t="s">
        <v>137</v>
      </c>
      <c r="B43" s="16">
        <v>20038</v>
      </c>
      <c r="C43" s="4" t="s">
        <v>39</v>
      </c>
      <c r="D43" s="16">
        <v>0</v>
      </c>
      <c r="E43" s="4" t="s">
        <v>40</v>
      </c>
      <c r="F43" s="16">
        <v>24</v>
      </c>
    </row>
    <row r="44" spans="1:6">
      <c r="A44" s="15" t="s">
        <v>138</v>
      </c>
      <c r="B44" s="16">
        <v>20040</v>
      </c>
      <c r="C44" s="4" t="s">
        <v>39</v>
      </c>
      <c r="D44" s="16">
        <v>0</v>
      </c>
      <c r="E44" s="4" t="s">
        <v>40</v>
      </c>
      <c r="F44" s="16">
        <v>24</v>
      </c>
    </row>
    <row r="45" spans="1:6">
      <c r="A45" s="15" t="s">
        <v>139</v>
      </c>
      <c r="B45" s="16">
        <v>20042</v>
      </c>
      <c r="C45" s="4" t="s">
        <v>39</v>
      </c>
      <c r="D45" s="16">
        <v>0</v>
      </c>
      <c r="E45" s="4" t="s">
        <v>40</v>
      </c>
      <c r="F45" s="16">
        <v>24</v>
      </c>
    </row>
    <row r="46" spans="1:6">
      <c r="A46" s="15" t="s">
        <v>140</v>
      </c>
      <c r="B46" s="16">
        <v>20044</v>
      </c>
      <c r="C46" s="4" t="s">
        <v>39</v>
      </c>
      <c r="D46" s="16">
        <v>0</v>
      </c>
      <c r="E46" s="4" t="s">
        <v>40</v>
      </c>
      <c r="F46" s="16">
        <v>24</v>
      </c>
    </row>
    <row r="47" spans="1:6">
      <c r="A47" s="15" t="s">
        <v>141</v>
      </c>
      <c r="B47" s="16">
        <v>20046</v>
      </c>
      <c r="C47" s="4" t="s">
        <v>39</v>
      </c>
      <c r="D47" s="16">
        <v>0</v>
      </c>
      <c r="E47" s="4" t="s">
        <v>40</v>
      </c>
      <c r="F47" s="16">
        <v>24</v>
      </c>
    </row>
    <row r="48" spans="1:6">
      <c r="A48" s="15" t="s">
        <v>142</v>
      </c>
      <c r="B48" s="16">
        <v>20048</v>
      </c>
      <c r="C48" s="4" t="s">
        <v>39</v>
      </c>
      <c r="D48" s="16">
        <v>0</v>
      </c>
      <c r="E48" s="4" t="s">
        <v>40</v>
      </c>
      <c r="F48" s="16">
        <v>24</v>
      </c>
    </row>
    <row r="49" spans="1:6">
      <c r="A49" s="15" t="s">
        <v>143</v>
      </c>
      <c r="B49" s="16">
        <v>20050</v>
      </c>
      <c r="C49" s="4" t="s">
        <v>39</v>
      </c>
      <c r="D49" s="16">
        <v>0</v>
      </c>
      <c r="E49" s="4" t="s">
        <v>40</v>
      </c>
      <c r="F49" s="16">
        <v>24</v>
      </c>
    </row>
    <row r="50" spans="1:6">
      <c r="A50" s="15" t="s">
        <v>144</v>
      </c>
      <c r="B50" s="16">
        <v>20052</v>
      </c>
      <c r="C50" s="4" t="s">
        <v>39</v>
      </c>
      <c r="D50" s="16">
        <v>0</v>
      </c>
      <c r="E50" s="4" t="s">
        <v>40</v>
      </c>
      <c r="F50" s="16">
        <v>24</v>
      </c>
    </row>
    <row r="51" spans="1:6">
      <c r="A51" s="15" t="s">
        <v>145</v>
      </c>
      <c r="B51" s="16">
        <v>20054</v>
      </c>
      <c r="C51" s="4" t="s">
        <v>39</v>
      </c>
      <c r="D51" s="16">
        <v>0</v>
      </c>
      <c r="E51" s="4" t="s">
        <v>40</v>
      </c>
      <c r="F51" s="16">
        <v>24</v>
      </c>
    </row>
    <row r="52" spans="1:6">
      <c r="A52" s="15" t="s">
        <v>146</v>
      </c>
      <c r="B52" s="16">
        <v>20058</v>
      </c>
      <c r="C52" s="4" t="s">
        <v>39</v>
      </c>
      <c r="D52" s="16">
        <v>0</v>
      </c>
      <c r="E52" s="4" t="s">
        <v>40</v>
      </c>
      <c r="F52" s="16">
        <v>24</v>
      </c>
    </row>
    <row r="53" spans="1:6">
      <c r="A53" s="15" t="s">
        <v>147</v>
      </c>
      <c r="B53" s="16">
        <v>20060</v>
      </c>
      <c r="C53" s="4" t="s">
        <v>39</v>
      </c>
      <c r="D53" s="16">
        <v>0</v>
      </c>
      <c r="E53" s="4" t="s">
        <v>40</v>
      </c>
      <c r="F53" s="16">
        <v>24</v>
      </c>
    </row>
    <row r="54" spans="1:6">
      <c r="A54" s="15" t="s">
        <v>148</v>
      </c>
      <c r="B54" s="16">
        <v>21000</v>
      </c>
      <c r="C54" s="4" t="s">
        <v>39</v>
      </c>
      <c r="D54" s="16">
        <v>0</v>
      </c>
      <c r="E54" s="4" t="s">
        <v>40</v>
      </c>
      <c r="F54" s="16">
        <v>24</v>
      </c>
    </row>
    <row r="55" spans="1:6">
      <c r="A55" s="15" t="s">
        <v>149</v>
      </c>
      <c r="B55" s="16">
        <v>21002</v>
      </c>
      <c r="C55" s="4" t="s">
        <v>39</v>
      </c>
      <c r="D55" s="16">
        <v>0</v>
      </c>
      <c r="E55" s="4" t="s">
        <v>40</v>
      </c>
      <c r="F55" s="16">
        <v>24</v>
      </c>
    </row>
    <row r="56" spans="1:6">
      <c r="A56" s="15" t="s">
        <v>150</v>
      </c>
      <c r="B56" s="16">
        <v>21004</v>
      </c>
      <c r="C56" s="4" t="s">
        <v>39</v>
      </c>
      <c r="D56" s="16">
        <v>0</v>
      </c>
      <c r="E56" s="4" t="s">
        <v>40</v>
      </c>
      <c r="F56" s="16">
        <v>24</v>
      </c>
    </row>
    <row r="57" spans="1:6">
      <c r="A57" s="15" t="s">
        <v>151</v>
      </c>
      <c r="B57" s="16">
        <v>21006</v>
      </c>
      <c r="C57" s="4" t="s">
        <v>39</v>
      </c>
      <c r="D57" s="16">
        <v>0</v>
      </c>
      <c r="E57" s="4" t="s">
        <v>40</v>
      </c>
      <c r="F57" s="16">
        <v>24</v>
      </c>
    </row>
    <row r="58" spans="1:6">
      <c r="A58" s="15" t="s">
        <v>152</v>
      </c>
      <c r="B58" s="16">
        <v>21008</v>
      </c>
      <c r="C58" s="4" t="s">
        <v>39</v>
      </c>
      <c r="D58" s="16">
        <v>0</v>
      </c>
      <c r="E58" s="4" t="s">
        <v>40</v>
      </c>
      <c r="F58" s="16">
        <v>24</v>
      </c>
    </row>
    <row r="59" spans="1:6">
      <c r="A59" s="15" t="s">
        <v>153</v>
      </c>
      <c r="B59" s="16">
        <v>21010</v>
      </c>
      <c r="C59" s="4" t="s">
        <v>39</v>
      </c>
      <c r="D59" s="16">
        <v>0</v>
      </c>
      <c r="E59" s="4" t="s">
        <v>40</v>
      </c>
      <c r="F59" s="16">
        <v>24</v>
      </c>
    </row>
    <row r="60" spans="1:6">
      <c r="A60" s="15" t="s">
        <v>154</v>
      </c>
      <c r="B60" s="16">
        <v>21012</v>
      </c>
      <c r="C60" s="4" t="s">
        <v>39</v>
      </c>
      <c r="D60" s="16">
        <v>0</v>
      </c>
      <c r="E60" s="4" t="s">
        <v>40</v>
      </c>
      <c r="F60" s="16">
        <v>24</v>
      </c>
    </row>
    <row r="61" spans="1:6">
      <c r="A61" s="15" t="s">
        <v>155</v>
      </c>
      <c r="B61" s="16">
        <v>21014</v>
      </c>
      <c r="C61" s="4" t="s">
        <v>39</v>
      </c>
      <c r="D61" s="16">
        <v>0</v>
      </c>
      <c r="E61" s="4" t="s">
        <v>40</v>
      </c>
      <c r="F61" s="16">
        <v>24</v>
      </c>
    </row>
    <row r="62" spans="1:6">
      <c r="A62" s="18" t="s">
        <v>156</v>
      </c>
      <c r="B62" s="19">
        <v>21016</v>
      </c>
      <c r="C62" s="31" t="s">
        <v>39</v>
      </c>
      <c r="D62" s="19">
        <v>0</v>
      </c>
      <c r="E62" s="31" t="s">
        <v>40</v>
      </c>
      <c r="F62" s="19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F19" sqref="F19"/>
    </sheetView>
  </sheetViews>
  <sheetFormatPr defaultColWidth="11" defaultRowHeight="13" outlineLevelCol="2"/>
  <cols>
    <col min="1" max="1" width="28.16" style="1" customWidth="1"/>
    <col min="2" max="2" width="17.83" style="1" customWidth="1"/>
    <col min="3" max="3" width="12.16" style="1" customWidth="1"/>
    <col min="4" max="4" width="13.16" style="1" customWidth="1"/>
    <col min="5" max="5" width="10.83" style="1" customWidth="1"/>
    <col min="6" max="6" width="13.33" style="1" customWidth="1"/>
    <col min="7" max="8" width="14.66" style="1" customWidth="1"/>
    <col min="9" max="9" width="17.83" style="1" customWidth="1"/>
    <col min="10" max="10" width="11" style="1" customWidth="1"/>
    <col min="11" max="11" width="9" style="1" customWidth="1"/>
    <col min="12" max="12" width="10.83" style="1" customWidth="1"/>
    <col min="13" max="13" width="12.33" style="1" customWidth="1"/>
    <col min="14" max="14" width="11" style="1" customWidth="1"/>
    <col min="15" max="15" width="8" style="1" customWidth="1"/>
    <col min="16" max="16" width="12.33" style="1" customWidth="1"/>
    <col min="17" max="17" width="12.66" style="1" customWidth="1"/>
    <col min="18" max="18" width="24.16" style="1" customWidth="1"/>
    <col min="19" max="19" width="12.66" style="1" customWidth="1"/>
    <col min="20" max="20" width="16" style="1" customWidth="1"/>
    <col min="21" max="21" width="9" style="1" customWidth="1"/>
    <col min="22" max="22" width="10.83" style="1" customWidth="1"/>
    <col min="23" max="24" width="13.33" style="1" customWidth="1"/>
    <col min="25" max="25" width="15" style="1" customWidth="1"/>
    <col min="26" max="16384" width="11" style="1"/>
  </cols>
  <sheetData>
    <row r="1" ht="21" spans="1:2">
      <c r="A1" s="2" t="s">
        <v>11</v>
      </c>
      <c r="B1" s="3" t="s">
        <v>157</v>
      </c>
    </row>
    <row r="2" ht="18.5" spans="2:2">
      <c r="B2" s="21" t="s">
        <v>158</v>
      </c>
    </row>
    <row r="5" ht="14.5" spans="2:2">
      <c r="B5" s="4" t="s">
        <v>99</v>
      </c>
    </row>
    <row r="6" ht="15" spans="1:2">
      <c r="A6" s="8" t="s">
        <v>100</v>
      </c>
      <c r="B6" s="22" t="s">
        <v>159</v>
      </c>
    </row>
    <row r="7" ht="14.5" spans="1:2">
      <c r="A7" s="8" t="s">
        <v>102</v>
      </c>
      <c r="B7" s="6" t="s">
        <v>160</v>
      </c>
    </row>
    <row r="8" ht="14" spans="2:2">
      <c r="B8" s="6" t="s">
        <v>161</v>
      </c>
    </row>
    <row r="9" ht="14" spans="2:2">
      <c r="B9" s="6" t="s">
        <v>162</v>
      </c>
    </row>
    <row r="10" ht="23.5" spans="1:1">
      <c r="A10" s="9" t="s">
        <v>94</v>
      </c>
    </row>
    <row r="11" ht="14.5" spans="1:3">
      <c r="A11" s="23" t="s">
        <v>163</v>
      </c>
      <c r="B11" s="13" t="s">
        <v>164</v>
      </c>
      <c r="C11" s="13" t="s">
        <v>165</v>
      </c>
    </row>
    <row r="12" ht="14.5" spans="1:3">
      <c r="A12" s="23">
        <v>44927</v>
      </c>
      <c r="B12" s="13" t="s">
        <v>166</v>
      </c>
      <c r="C12" s="13">
        <v>200</v>
      </c>
    </row>
    <row r="13" ht="14.5" spans="1:3">
      <c r="A13" s="23">
        <v>44928</v>
      </c>
      <c r="B13" s="13" t="s">
        <v>167</v>
      </c>
      <c r="C13" s="13" t="e">
        <v>#N/A</v>
      </c>
    </row>
    <row r="14" ht="14.5" spans="1:3">
      <c r="A14" s="23">
        <v>44929</v>
      </c>
      <c r="B14" s="13" t="s">
        <v>168</v>
      </c>
      <c r="C14" s="13">
        <v>50</v>
      </c>
    </row>
    <row r="15" ht="14.5" spans="1:3">
      <c r="A15" s="23">
        <v>44930</v>
      </c>
      <c r="B15" s="13" t="s">
        <v>169</v>
      </c>
      <c r="C15" s="13" t="e">
        <v>#N/A</v>
      </c>
    </row>
    <row r="16" ht="14.5" spans="1:3">
      <c r="A16" s="23">
        <v>44931</v>
      </c>
      <c r="B16" s="13" t="s">
        <v>170</v>
      </c>
      <c r="C16" s="13">
        <v>10</v>
      </c>
    </row>
    <row r="17" ht="14.5" spans="1:3">
      <c r="A17" s="23">
        <v>44932</v>
      </c>
      <c r="B17" s="13" t="s">
        <v>171</v>
      </c>
      <c r="C17" s="13">
        <v>150</v>
      </c>
    </row>
    <row r="18" ht="14.5" spans="1:3">
      <c r="A18" s="23">
        <v>44933</v>
      </c>
      <c r="B18" s="13" t="s">
        <v>172</v>
      </c>
      <c r="C18" s="13">
        <v>80</v>
      </c>
    </row>
    <row r="19" ht="14.5" spans="1:3">
      <c r="A19" s="23">
        <v>44934</v>
      </c>
      <c r="B19" s="13" t="s">
        <v>173</v>
      </c>
      <c r="C19" s="13" t="e">
        <v>#N/A</v>
      </c>
    </row>
    <row r="20" ht="14.5" spans="1:3">
      <c r="A20" s="23">
        <v>44935</v>
      </c>
      <c r="B20" s="13" t="s">
        <v>174</v>
      </c>
      <c r="C20" s="13">
        <v>30</v>
      </c>
    </row>
    <row r="21" ht="14.5" spans="1:3">
      <c r="A21" s="23">
        <v>44936</v>
      </c>
      <c r="B21" s="13" t="s">
        <v>175</v>
      </c>
      <c r="C21" s="13" t="e">
        <v>#N/A</v>
      </c>
    </row>
    <row r="22" ht="14.5" spans="2:3">
      <c r="B22" s="13" t="s">
        <v>79</v>
      </c>
      <c r="C22" s="24">
        <f t="array" ref="C22">SUM(IF(ISNA(C12:C21),20,C12:C21))</f>
        <v>600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opLeftCell="A21" workbookViewId="0">
      <selection activeCell="C30" sqref="C30"/>
    </sheetView>
  </sheetViews>
  <sheetFormatPr defaultColWidth="11" defaultRowHeight="13"/>
  <cols>
    <col min="1" max="1" width="28.16" style="1" customWidth="1"/>
    <col min="2" max="2" width="11" style="1"/>
    <col min="3" max="3" width="15.1" style="1" customWidth="1"/>
    <col min="4" max="16384" width="11" style="1"/>
  </cols>
  <sheetData>
    <row r="1" ht="21" spans="1:2">
      <c r="A1" s="2" t="s">
        <v>12</v>
      </c>
      <c r="B1" s="3" t="s">
        <v>176</v>
      </c>
    </row>
    <row r="3" ht="14.5" spans="2:2">
      <c r="B3" s="4" t="s">
        <v>99</v>
      </c>
    </row>
    <row r="4" ht="18.5" spans="1:3">
      <c r="A4" s="5" t="s">
        <v>100</v>
      </c>
      <c r="B4" s="4"/>
      <c r="C4" s="6" t="s">
        <v>177</v>
      </c>
    </row>
    <row r="5" ht="18.5" spans="1:2">
      <c r="A5" s="5" t="s">
        <v>102</v>
      </c>
      <c r="B5" s="7" t="s">
        <v>178</v>
      </c>
    </row>
    <row r="6" ht="18.5" spans="1:2">
      <c r="A6" s="5"/>
      <c r="B6" s="7" t="s">
        <v>179</v>
      </c>
    </row>
    <row r="7" ht="18.5" spans="1:2">
      <c r="A7" s="5"/>
      <c r="B7" s="7" t="s">
        <v>180</v>
      </c>
    </row>
    <row r="8" ht="18.5" spans="1:2">
      <c r="A8" s="5"/>
      <c r="B8" s="7" t="s">
        <v>181</v>
      </c>
    </row>
    <row r="9" ht="18.5" spans="1:2">
      <c r="A9" s="5"/>
      <c r="B9" s="7"/>
    </row>
    <row r="10" ht="18.5" spans="1:2">
      <c r="A10" s="5"/>
      <c r="B10" s="4"/>
    </row>
    <row r="11" ht="14.5" spans="1:2">
      <c r="A11" s="8"/>
      <c r="B11" s="4"/>
    </row>
    <row r="13" ht="23.5" spans="1:13">
      <c r="A13" s="9" t="s">
        <v>94</v>
      </c>
      <c r="M13" s="9" t="s">
        <v>182</v>
      </c>
    </row>
    <row r="14" ht="14.5" spans="1:14">
      <c r="A14" s="10"/>
      <c r="B14" s="10" t="s">
        <v>183</v>
      </c>
      <c r="C14" s="10" t="s">
        <v>184</v>
      </c>
      <c r="D14" s="10" t="s">
        <v>185</v>
      </c>
      <c r="E14" s="10" t="s">
        <v>186</v>
      </c>
      <c r="F14" s="10" t="s">
        <v>187</v>
      </c>
      <c r="G14" s="10" t="s">
        <v>188</v>
      </c>
      <c r="H14" s="10" t="s">
        <v>189</v>
      </c>
      <c r="I14" s="10" t="s">
        <v>190</v>
      </c>
      <c r="J14" s="10" t="s">
        <v>191</v>
      </c>
      <c r="M14" s="20" t="s">
        <v>15</v>
      </c>
      <c r="N14" s="20" t="s">
        <v>192</v>
      </c>
    </row>
    <row r="15" ht="14.5" spans="1:14">
      <c r="A15" s="10" t="s">
        <v>183</v>
      </c>
      <c r="B15" s="11">
        <v>-1</v>
      </c>
      <c r="C15" s="11">
        <v>95</v>
      </c>
      <c r="D15" s="11">
        <v>-1</v>
      </c>
      <c r="E15" s="11">
        <v>185</v>
      </c>
      <c r="F15" s="11">
        <v>255</v>
      </c>
      <c r="G15" s="11">
        <v>305</v>
      </c>
      <c r="H15" s="11">
        <v>415</v>
      </c>
      <c r="I15" s="11">
        <v>480</v>
      </c>
      <c r="J15" s="11">
        <v>525</v>
      </c>
      <c r="M15" s="16">
        <v>10100</v>
      </c>
      <c r="N15" s="16" t="s">
        <v>183</v>
      </c>
    </row>
    <row r="16" ht="14.5" spans="1:14">
      <c r="A16" s="10" t="s">
        <v>184</v>
      </c>
      <c r="B16" s="11">
        <v>95</v>
      </c>
      <c r="C16" s="11">
        <v>-1</v>
      </c>
      <c r="D16" s="11">
        <v>-1</v>
      </c>
      <c r="E16" s="11">
        <v>90</v>
      </c>
      <c r="F16" s="11">
        <v>160</v>
      </c>
      <c r="G16" s="11">
        <v>210</v>
      </c>
      <c r="H16" s="11">
        <v>325</v>
      </c>
      <c r="I16" s="11">
        <v>390</v>
      </c>
      <c r="J16" s="11">
        <v>430</v>
      </c>
      <c r="M16" s="16">
        <v>10102</v>
      </c>
      <c r="N16" s="16" t="s">
        <v>184</v>
      </c>
    </row>
    <row r="17" ht="14.5" spans="1:14">
      <c r="A17" s="10" t="s">
        <v>185</v>
      </c>
      <c r="B17" s="11">
        <v>-1</v>
      </c>
      <c r="C17" s="11">
        <v>-1</v>
      </c>
      <c r="D17" s="11">
        <v>-1</v>
      </c>
      <c r="E17" s="11">
        <v>60</v>
      </c>
      <c r="F17" s="11">
        <v>130</v>
      </c>
      <c r="G17" s="11">
        <v>180</v>
      </c>
      <c r="H17" s="11">
        <v>295</v>
      </c>
      <c r="I17" s="11">
        <v>355</v>
      </c>
      <c r="J17" s="11">
        <v>400</v>
      </c>
      <c r="M17" s="16">
        <v>10104</v>
      </c>
      <c r="N17" s="16" t="s">
        <v>185</v>
      </c>
    </row>
    <row r="18" ht="14.5" spans="1:14">
      <c r="A18" s="10" t="s">
        <v>186</v>
      </c>
      <c r="B18" s="11">
        <v>185</v>
      </c>
      <c r="C18" s="11">
        <v>90</v>
      </c>
      <c r="D18" s="11">
        <v>60</v>
      </c>
      <c r="E18" s="11">
        <v>-1</v>
      </c>
      <c r="F18" s="11">
        <v>70</v>
      </c>
      <c r="G18" s="11">
        <v>120</v>
      </c>
      <c r="H18" s="11">
        <v>235</v>
      </c>
      <c r="I18" s="11">
        <v>300</v>
      </c>
      <c r="J18" s="11">
        <v>340</v>
      </c>
      <c r="M18" s="16">
        <v>10106</v>
      </c>
      <c r="N18" s="16" t="s">
        <v>186</v>
      </c>
    </row>
    <row r="19" ht="14.5" spans="1:14">
      <c r="A19" s="10" t="s">
        <v>187</v>
      </c>
      <c r="B19" s="11">
        <v>255</v>
      </c>
      <c r="C19" s="11">
        <v>160</v>
      </c>
      <c r="D19" s="11">
        <v>130</v>
      </c>
      <c r="E19" s="11">
        <v>70</v>
      </c>
      <c r="F19" s="11">
        <v>-1</v>
      </c>
      <c r="G19" s="11">
        <v>50</v>
      </c>
      <c r="H19" s="11">
        <v>165</v>
      </c>
      <c r="I19" s="11">
        <v>230</v>
      </c>
      <c r="J19" s="11">
        <v>270</v>
      </c>
      <c r="M19" s="16">
        <v>10108</v>
      </c>
      <c r="N19" s="16" t="s">
        <v>187</v>
      </c>
    </row>
    <row r="20" ht="14.5" spans="1:14">
      <c r="A20" s="10" t="s">
        <v>188</v>
      </c>
      <c r="B20" s="11">
        <v>305</v>
      </c>
      <c r="C20" s="11">
        <v>210</v>
      </c>
      <c r="D20" s="11">
        <v>180</v>
      </c>
      <c r="E20" s="11">
        <v>120</v>
      </c>
      <c r="F20" s="11">
        <v>50</v>
      </c>
      <c r="G20" s="11">
        <v>-1</v>
      </c>
      <c r="H20" s="11">
        <v>115</v>
      </c>
      <c r="I20" s="11">
        <v>180</v>
      </c>
      <c r="J20" s="11">
        <v>220</v>
      </c>
      <c r="M20" s="16">
        <v>10110</v>
      </c>
      <c r="N20" s="16" t="s">
        <v>188</v>
      </c>
    </row>
    <row r="21" ht="14.5" spans="1:14">
      <c r="A21" s="10" t="s">
        <v>189</v>
      </c>
      <c r="B21" s="11">
        <v>415</v>
      </c>
      <c r="C21" s="11">
        <v>325</v>
      </c>
      <c r="D21" s="11">
        <v>295</v>
      </c>
      <c r="E21" s="11">
        <v>235</v>
      </c>
      <c r="F21" s="11">
        <v>165</v>
      </c>
      <c r="G21" s="11">
        <v>115</v>
      </c>
      <c r="H21" s="11">
        <v>-1</v>
      </c>
      <c r="I21" s="11">
        <v>65</v>
      </c>
      <c r="J21" s="11">
        <v>105</v>
      </c>
      <c r="M21" s="16">
        <v>10112</v>
      </c>
      <c r="N21" s="16" t="s">
        <v>189</v>
      </c>
    </row>
    <row r="22" ht="14.5" spans="1:14">
      <c r="A22" s="10" t="s">
        <v>190</v>
      </c>
      <c r="B22" s="11">
        <v>480</v>
      </c>
      <c r="C22" s="11">
        <v>390</v>
      </c>
      <c r="D22" s="11">
        <v>355</v>
      </c>
      <c r="E22" s="11">
        <v>300</v>
      </c>
      <c r="F22" s="11">
        <v>230</v>
      </c>
      <c r="G22" s="11">
        <v>180</v>
      </c>
      <c r="H22" s="11">
        <v>65</v>
      </c>
      <c r="I22" s="11">
        <v>-1</v>
      </c>
      <c r="J22" s="11">
        <v>40</v>
      </c>
      <c r="M22" s="16">
        <v>10114</v>
      </c>
      <c r="N22" s="16" t="s">
        <v>190</v>
      </c>
    </row>
    <row r="23" ht="14.5" spans="1:14">
      <c r="A23" s="10" t="s">
        <v>191</v>
      </c>
      <c r="B23" s="11">
        <v>525</v>
      </c>
      <c r="C23" s="11">
        <v>430</v>
      </c>
      <c r="D23" s="11">
        <v>400</v>
      </c>
      <c r="E23" s="11">
        <v>340</v>
      </c>
      <c r="F23" s="11">
        <v>270</v>
      </c>
      <c r="G23" s="11">
        <v>220</v>
      </c>
      <c r="H23" s="11">
        <v>105</v>
      </c>
      <c r="I23" s="11">
        <v>40</v>
      </c>
      <c r="J23" s="11">
        <v>-1</v>
      </c>
      <c r="M23" s="19">
        <v>10116</v>
      </c>
      <c r="N23" s="19" t="s">
        <v>191</v>
      </c>
    </row>
    <row r="26" ht="23.5" spans="1:1">
      <c r="A26" s="9" t="s">
        <v>193</v>
      </c>
    </row>
    <row r="27" ht="14.5" spans="1:3">
      <c r="A27" s="12" t="s">
        <v>194</v>
      </c>
      <c r="B27" s="13" t="s">
        <v>195</v>
      </c>
      <c r="C27" s="14" t="s">
        <v>111</v>
      </c>
    </row>
    <row r="28" ht="14.5" spans="1:3">
      <c r="A28" s="15">
        <v>10100</v>
      </c>
      <c r="B28" s="16">
        <v>10102</v>
      </c>
      <c r="C28" s="17" t="e">
        <f t="array" ref="C28">INDEX(Table_A,MATCH(INDEX(Table_C,ROW(),1),Table_A,0),MATCH(INDEX(Table_C,ROW(),2),Table_A,0))</f>
        <v>#NAME?</v>
      </c>
    </row>
    <row r="29" ht="14.5" spans="1:3">
      <c r="A29" s="15">
        <v>10100</v>
      </c>
      <c r="B29" s="16">
        <v>10104</v>
      </c>
      <c r="C29" s="17" t="e">
        <f t="array" ref="C29">INDEX(Table_A,MATCH(INDEX(Table_C,ROW(),1),Table_A,0),MATCH(INDEX(Table_C,ROW(),2),Table_A,0))</f>
        <v>#NAME?</v>
      </c>
    </row>
    <row r="30" ht="14.5" spans="1:3">
      <c r="A30" s="15">
        <v>10108</v>
      </c>
      <c r="B30" s="16">
        <v>10102</v>
      </c>
      <c r="C30" s="17" t="e">
        <f t="array" ref="C30">INDEX(Table_A,MATCH(INDEX(Table_C,ROW(),1),Table_A,0),MATCH(INDEX(Table_C,ROW(),2),Table_A,0))</f>
        <v>#NAME?</v>
      </c>
    </row>
    <row r="31" ht="14.5" spans="1:3">
      <c r="A31" s="15">
        <v>10100</v>
      </c>
      <c r="B31" s="16">
        <v>10106</v>
      </c>
      <c r="C31" s="17" t="e">
        <f t="array" ref="C31">INDEX(Table_A,MATCH(INDEX(Table_C,ROW(),1),Table_A,0),MATCH(INDEX(Table_C,ROW(),2),Table_A,0))</f>
        <v>#NAME?</v>
      </c>
    </row>
    <row r="32" ht="14.5" spans="1:3">
      <c r="A32" s="15">
        <v>10108</v>
      </c>
      <c r="B32" s="16">
        <v>10110</v>
      </c>
      <c r="C32" s="17" t="e">
        <f t="array" ref="C32">INDEX(Table_A,MATCH(INDEX(Table_C,ROW(),1),Table_A,0),MATCH(INDEX(Table_C,ROW(),2),Table_A,0))</f>
        <v>#NAME?</v>
      </c>
    </row>
    <row r="33" ht="14.5" spans="1:3">
      <c r="A33" s="15">
        <v>10102</v>
      </c>
      <c r="B33" s="16">
        <v>10104</v>
      </c>
      <c r="C33" s="17" t="e">
        <f t="array" ref="C33">INDEX(Table_A,MATCH(INDEX(Table_C,ROW(),1),Table_A,0),MATCH(INDEX(Table_C,ROW(),2),Table_A,0))</f>
        <v>#NAME?</v>
      </c>
    </row>
    <row r="34" ht="14.5" spans="1:3">
      <c r="A34" s="15">
        <v>10106</v>
      </c>
      <c r="B34" s="16">
        <v>10108</v>
      </c>
      <c r="C34" s="17" t="e">
        <f t="array" ref="C34">INDEX(Table_A,MATCH(INDEX(Table_C,ROW(),1),Table_A,0),MATCH(INDEX(Table_C,ROW(),2),Table_A,0))</f>
        <v>#NAME?</v>
      </c>
    </row>
    <row r="35" ht="14.5" spans="1:3">
      <c r="A35" s="15">
        <v>10102</v>
      </c>
      <c r="B35" s="16">
        <v>10106</v>
      </c>
      <c r="C35" s="17" t="e">
        <f t="array" ref="C35">INDEX(Table_A,MATCH(INDEX(Table_C,ROW(),1),Table_A,0),MATCH(INDEX(Table_C,ROW(),2),Table_A,0))</f>
        <v>#NAME?</v>
      </c>
    </row>
    <row r="36" ht="14.5" spans="1:3">
      <c r="A36" s="15">
        <v>10110</v>
      </c>
      <c r="B36" s="16">
        <v>10114</v>
      </c>
      <c r="C36" s="17" t="e">
        <f t="array" ref="C36">INDEX(Table_A,MATCH(INDEX(Table_C,ROW(),1),Table_A,0),MATCH(INDEX(Table_C,ROW(),2),Table_A,0))</f>
        <v>#NAME?</v>
      </c>
    </row>
    <row r="37" ht="14.5" spans="1:3">
      <c r="A37" s="15">
        <v>10104</v>
      </c>
      <c r="B37" s="16">
        <v>10106</v>
      </c>
      <c r="C37" s="17" t="e">
        <f t="array" ref="C37">INDEX(Table_A,MATCH(INDEX(Table_C,ROW(),1),Table_A,0),MATCH(INDEX(Table_C,ROW(),2),Table_A,0))</f>
        <v>#NAME?</v>
      </c>
    </row>
    <row r="38" ht="14.5" spans="1:3">
      <c r="A38" s="15">
        <v>10110</v>
      </c>
      <c r="B38" s="16">
        <v>10112</v>
      </c>
      <c r="C38" s="17" t="e">
        <f t="array" ref="C38">INDEX(Table_A,MATCH(INDEX(Table_C,ROW(),1),Table_A,0),MATCH(INDEX(Table_C,ROW(),2),Table_A,0))</f>
        <v>#NAME?</v>
      </c>
    </row>
    <row r="39" ht="14.5" spans="1:3">
      <c r="A39" s="15">
        <v>10100</v>
      </c>
      <c r="B39" s="16">
        <v>10114</v>
      </c>
      <c r="C39" s="17" t="e">
        <f t="array" ref="C39">INDEX(Table_A,MATCH(INDEX(Table_C,ROW(),1),Table_A,0),MATCH(INDEX(Table_C,ROW(),2),Table_A,0))</f>
        <v>#NAME?</v>
      </c>
    </row>
    <row r="40" ht="14.5" spans="1:3">
      <c r="A40" s="18">
        <v>10112</v>
      </c>
      <c r="B40" s="19">
        <v>10116</v>
      </c>
      <c r="C40" s="17" t="e">
        <f t="array" ref="C40">INDEX(Table_A,MATCH(INDEX(Table_C,ROW(),1),Table_A,0),MATCH(INDEX(Table_C,ROW(),2),Table_A,0))</f>
        <v>#NAME?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itshi</cp:lastModifiedBy>
  <dcterms:created xsi:type="dcterms:W3CDTF">2015-02-10T17:33:00Z</dcterms:created>
  <dcterms:modified xsi:type="dcterms:W3CDTF">2023-12-09T14:16:20Z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71336747C6874BACAAD7F37704076C6B</vt:lpwstr>
  </property>
  <property fmtid="{D5CDD505-2E9C-101B-9397-08002B2CF9AE}" pid="3" name="KSOProductBuildVer">
    <vt:lpwstr>1033-11.2.0.11225</vt:lpwstr>
  </property>
</Properties>
</file>