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_Level_2\CS2004 Algorithms &amp; Applications\Lab15\Lab15\"/>
    </mc:Choice>
  </mc:AlternateContent>
  <bookViews>
    <workbookView xWindow="0" yWindow="0" windowWidth="23040" windowHeight="9084" tabRatio="633" activeTab="9"/>
  </bookViews>
  <sheets>
    <sheet name="48" sheetId="1" r:id="rId1"/>
    <sheet name="51" sheetId="2" r:id="rId2"/>
    <sheet name="52" sheetId="10" r:id="rId3"/>
    <sheet name="70" sheetId="11" r:id="rId4"/>
    <sheet name="76" sheetId="12" r:id="rId5"/>
    <sheet name="100" sheetId="13" r:id="rId6"/>
    <sheet name="(101)" sheetId="16" r:id="rId7"/>
    <sheet name="105" sheetId="14" r:id="rId8"/>
    <sheet name="442" sheetId="15" r:id="rId9"/>
    <sheet name="Master " sheetId="9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4" i="16" l="1"/>
  <c r="U25" i="16"/>
  <c r="U26" i="16"/>
  <c r="G15" i="16"/>
  <c r="H15" i="16"/>
  <c r="I15" i="16"/>
  <c r="J15" i="16"/>
  <c r="L15" i="16"/>
  <c r="M15" i="16"/>
  <c r="G16" i="16"/>
  <c r="H16" i="16"/>
  <c r="I16" i="16"/>
  <c r="J16" i="16"/>
  <c r="L16" i="16"/>
  <c r="M16" i="16"/>
  <c r="A35" i="15" l="1"/>
  <c r="A35" i="16" l="1"/>
  <c r="E27" i="16"/>
  <c r="D27" i="16"/>
  <c r="C27" i="16"/>
  <c r="B27" i="16"/>
  <c r="E26" i="16"/>
  <c r="D26" i="16"/>
  <c r="C26" i="16"/>
  <c r="B26" i="16"/>
  <c r="E25" i="16"/>
  <c r="D25" i="16"/>
  <c r="C25" i="16"/>
  <c r="B25" i="16"/>
  <c r="O23" i="16"/>
  <c r="N23" i="16"/>
  <c r="M23" i="16"/>
  <c r="L23" i="16"/>
  <c r="J23" i="16"/>
  <c r="I23" i="16"/>
  <c r="H23" i="16"/>
  <c r="G23" i="16"/>
  <c r="O22" i="16"/>
  <c r="N22" i="16"/>
  <c r="M22" i="16"/>
  <c r="L22" i="16"/>
  <c r="J22" i="16"/>
  <c r="I22" i="16"/>
  <c r="H22" i="16"/>
  <c r="G22" i="16"/>
  <c r="O21" i="16"/>
  <c r="N21" i="16"/>
  <c r="M21" i="16"/>
  <c r="L21" i="16"/>
  <c r="J21" i="16"/>
  <c r="I21" i="16"/>
  <c r="H21" i="16"/>
  <c r="G21" i="16"/>
  <c r="O20" i="16"/>
  <c r="N20" i="16"/>
  <c r="M20" i="16"/>
  <c r="L20" i="16"/>
  <c r="J20" i="16"/>
  <c r="I20" i="16"/>
  <c r="H20" i="16"/>
  <c r="G20" i="16"/>
  <c r="O19" i="16"/>
  <c r="N19" i="16"/>
  <c r="M19" i="16"/>
  <c r="L19" i="16"/>
  <c r="J19" i="16"/>
  <c r="I19" i="16"/>
  <c r="H19" i="16"/>
  <c r="G19" i="16"/>
  <c r="O18" i="16"/>
  <c r="N18" i="16"/>
  <c r="M18" i="16"/>
  <c r="L18" i="16"/>
  <c r="J18" i="16"/>
  <c r="I18" i="16"/>
  <c r="H18" i="16"/>
  <c r="G18" i="16"/>
  <c r="O17" i="16"/>
  <c r="N17" i="16"/>
  <c r="M17" i="16"/>
  <c r="L17" i="16"/>
  <c r="J17" i="16"/>
  <c r="I17" i="16"/>
  <c r="H17" i="16"/>
  <c r="G17" i="16"/>
  <c r="O16" i="16"/>
  <c r="N16" i="16"/>
  <c r="O15" i="16"/>
  <c r="N15" i="16"/>
  <c r="O14" i="16"/>
  <c r="N14" i="16"/>
  <c r="M14" i="16"/>
  <c r="L14" i="16"/>
  <c r="J14" i="16"/>
  <c r="I14" i="16"/>
  <c r="H14" i="16"/>
  <c r="G14" i="16"/>
  <c r="O13" i="16"/>
  <c r="N13" i="16"/>
  <c r="M13" i="16"/>
  <c r="L13" i="16"/>
  <c r="J13" i="16"/>
  <c r="I13" i="16"/>
  <c r="H13" i="16"/>
  <c r="G13" i="16"/>
  <c r="O12" i="16"/>
  <c r="N12" i="16"/>
  <c r="M12" i="16"/>
  <c r="L12" i="16"/>
  <c r="J12" i="16"/>
  <c r="I12" i="16"/>
  <c r="H12" i="16"/>
  <c r="G12" i="16"/>
  <c r="O11" i="16"/>
  <c r="N11" i="16"/>
  <c r="M11" i="16"/>
  <c r="L11" i="16"/>
  <c r="J11" i="16"/>
  <c r="I11" i="16"/>
  <c r="H11" i="16"/>
  <c r="G11" i="16"/>
  <c r="O10" i="16"/>
  <c r="N10" i="16"/>
  <c r="M10" i="16"/>
  <c r="L10" i="16"/>
  <c r="J10" i="16"/>
  <c r="I10" i="16"/>
  <c r="H10" i="16"/>
  <c r="G10" i="16"/>
  <c r="O9" i="16"/>
  <c r="N9" i="16"/>
  <c r="M9" i="16"/>
  <c r="L9" i="16"/>
  <c r="J9" i="16"/>
  <c r="I9" i="16"/>
  <c r="H9" i="16"/>
  <c r="G9" i="16"/>
  <c r="O8" i="16"/>
  <c r="N8" i="16"/>
  <c r="M8" i="16"/>
  <c r="L8" i="16"/>
  <c r="J8" i="16"/>
  <c r="I8" i="16"/>
  <c r="H8" i="16"/>
  <c r="G8" i="16"/>
  <c r="O7" i="16"/>
  <c r="N7" i="16"/>
  <c r="M7" i="16"/>
  <c r="L7" i="16"/>
  <c r="J7" i="16"/>
  <c r="I7" i="16"/>
  <c r="H7" i="16"/>
  <c r="G7" i="16"/>
  <c r="O6" i="16"/>
  <c r="N6" i="16"/>
  <c r="M6" i="16"/>
  <c r="L6" i="16"/>
  <c r="J6" i="16"/>
  <c r="I6" i="16"/>
  <c r="H6" i="16"/>
  <c r="G6" i="16"/>
  <c r="O5" i="16"/>
  <c r="N5" i="16"/>
  <c r="M5" i="16"/>
  <c r="L5" i="16"/>
  <c r="J5" i="16"/>
  <c r="I5" i="16"/>
  <c r="H5" i="16"/>
  <c r="G5" i="16"/>
  <c r="O4" i="16"/>
  <c r="N4" i="16"/>
  <c r="M4" i="16"/>
  <c r="M27" i="16" s="1"/>
  <c r="L4" i="16"/>
  <c r="L27" i="16" s="1"/>
  <c r="J4" i="16"/>
  <c r="J27" i="16" s="1"/>
  <c r="I4" i="16"/>
  <c r="I27" i="16" s="1"/>
  <c r="H4" i="16"/>
  <c r="H27" i="16" s="1"/>
  <c r="G4" i="16"/>
  <c r="G27" i="16" s="1"/>
  <c r="E27" i="15"/>
  <c r="D27" i="15"/>
  <c r="C27" i="15"/>
  <c r="B27" i="15"/>
  <c r="E26" i="15"/>
  <c r="D26" i="15"/>
  <c r="C26" i="15"/>
  <c r="B26" i="15"/>
  <c r="E25" i="15"/>
  <c r="D25" i="15"/>
  <c r="C25" i="15"/>
  <c r="B25" i="15"/>
  <c r="O23" i="15"/>
  <c r="N23" i="15"/>
  <c r="M23" i="15"/>
  <c r="L23" i="15"/>
  <c r="J23" i="15"/>
  <c r="I23" i="15"/>
  <c r="H23" i="15"/>
  <c r="G23" i="15"/>
  <c r="O22" i="15"/>
  <c r="N22" i="15"/>
  <c r="M22" i="15"/>
  <c r="L22" i="15"/>
  <c r="J22" i="15"/>
  <c r="I22" i="15"/>
  <c r="H22" i="15"/>
  <c r="G22" i="15"/>
  <c r="O21" i="15"/>
  <c r="N21" i="15"/>
  <c r="M21" i="15"/>
  <c r="L21" i="15"/>
  <c r="J21" i="15"/>
  <c r="I21" i="15"/>
  <c r="H21" i="15"/>
  <c r="G21" i="15"/>
  <c r="O20" i="15"/>
  <c r="N20" i="15"/>
  <c r="M20" i="15"/>
  <c r="L20" i="15"/>
  <c r="J20" i="15"/>
  <c r="I20" i="15"/>
  <c r="H20" i="15"/>
  <c r="G20" i="15"/>
  <c r="O19" i="15"/>
  <c r="N19" i="15"/>
  <c r="M19" i="15"/>
  <c r="L19" i="15"/>
  <c r="J19" i="15"/>
  <c r="I19" i="15"/>
  <c r="H19" i="15"/>
  <c r="G19" i="15"/>
  <c r="O18" i="15"/>
  <c r="N18" i="15"/>
  <c r="M18" i="15"/>
  <c r="L18" i="15"/>
  <c r="J18" i="15"/>
  <c r="I18" i="15"/>
  <c r="H18" i="15"/>
  <c r="G18" i="15"/>
  <c r="O17" i="15"/>
  <c r="N17" i="15"/>
  <c r="M17" i="15"/>
  <c r="L17" i="15"/>
  <c r="J17" i="15"/>
  <c r="I17" i="15"/>
  <c r="H17" i="15"/>
  <c r="G17" i="15"/>
  <c r="O16" i="15"/>
  <c r="N16" i="15"/>
  <c r="M16" i="15"/>
  <c r="L16" i="15"/>
  <c r="J16" i="15"/>
  <c r="I16" i="15"/>
  <c r="H16" i="15"/>
  <c r="G16" i="15"/>
  <c r="O15" i="15"/>
  <c r="N15" i="15"/>
  <c r="M15" i="15"/>
  <c r="L15" i="15"/>
  <c r="J15" i="15"/>
  <c r="I15" i="15"/>
  <c r="H15" i="15"/>
  <c r="G15" i="15"/>
  <c r="O14" i="15"/>
  <c r="N14" i="15"/>
  <c r="M14" i="15"/>
  <c r="L14" i="15"/>
  <c r="J14" i="15"/>
  <c r="I14" i="15"/>
  <c r="H14" i="15"/>
  <c r="G14" i="15"/>
  <c r="O13" i="15"/>
  <c r="N13" i="15"/>
  <c r="M13" i="15"/>
  <c r="L13" i="15"/>
  <c r="J13" i="15"/>
  <c r="I13" i="15"/>
  <c r="H13" i="15"/>
  <c r="G13" i="15"/>
  <c r="O12" i="15"/>
  <c r="N12" i="15"/>
  <c r="M12" i="15"/>
  <c r="L12" i="15"/>
  <c r="J12" i="15"/>
  <c r="I12" i="15"/>
  <c r="H12" i="15"/>
  <c r="G12" i="15"/>
  <c r="O11" i="15"/>
  <c r="N11" i="15"/>
  <c r="M11" i="15"/>
  <c r="L11" i="15"/>
  <c r="J11" i="15"/>
  <c r="I11" i="15"/>
  <c r="H11" i="15"/>
  <c r="G11" i="15"/>
  <c r="O10" i="15"/>
  <c r="N10" i="15"/>
  <c r="M10" i="15"/>
  <c r="L10" i="15"/>
  <c r="J10" i="15"/>
  <c r="I10" i="15"/>
  <c r="H10" i="15"/>
  <c r="G10" i="15"/>
  <c r="O9" i="15"/>
  <c r="N9" i="15"/>
  <c r="M9" i="15"/>
  <c r="L9" i="15"/>
  <c r="J9" i="15"/>
  <c r="I9" i="15"/>
  <c r="H9" i="15"/>
  <c r="G9" i="15"/>
  <c r="O8" i="15"/>
  <c r="N8" i="15"/>
  <c r="M8" i="15"/>
  <c r="L8" i="15"/>
  <c r="J8" i="15"/>
  <c r="I8" i="15"/>
  <c r="H8" i="15"/>
  <c r="G8" i="15"/>
  <c r="O7" i="15"/>
  <c r="N7" i="15"/>
  <c r="M7" i="15"/>
  <c r="L7" i="15"/>
  <c r="J7" i="15"/>
  <c r="I7" i="15"/>
  <c r="H7" i="15"/>
  <c r="G7" i="15"/>
  <c r="O6" i="15"/>
  <c r="N6" i="15"/>
  <c r="M6" i="15"/>
  <c r="L6" i="15"/>
  <c r="J6" i="15"/>
  <c r="I6" i="15"/>
  <c r="H6" i="15"/>
  <c r="G6" i="15"/>
  <c r="O5" i="15"/>
  <c r="N5" i="15"/>
  <c r="M5" i="15"/>
  <c r="L5" i="15"/>
  <c r="J5" i="15"/>
  <c r="I5" i="15"/>
  <c r="H5" i="15"/>
  <c r="G5" i="15"/>
  <c r="O4" i="15"/>
  <c r="O27" i="15" s="1"/>
  <c r="N4" i="15"/>
  <c r="N27" i="15" s="1"/>
  <c r="M4" i="15"/>
  <c r="M27" i="15" s="1"/>
  <c r="L4" i="15"/>
  <c r="L25" i="15" s="1"/>
  <c r="J4" i="15"/>
  <c r="J27" i="15" s="1"/>
  <c r="I4" i="15"/>
  <c r="I27" i="15" s="1"/>
  <c r="H4" i="15"/>
  <c r="G4" i="15"/>
  <c r="G27" i="15" s="1"/>
  <c r="A35" i="14"/>
  <c r="E27" i="14"/>
  <c r="D27" i="14"/>
  <c r="C27" i="14"/>
  <c r="B27" i="14"/>
  <c r="E26" i="14"/>
  <c r="D26" i="14"/>
  <c r="C26" i="14"/>
  <c r="B26" i="14"/>
  <c r="E25" i="14"/>
  <c r="D25" i="14"/>
  <c r="C25" i="14"/>
  <c r="B25" i="14"/>
  <c r="O23" i="14"/>
  <c r="N23" i="14"/>
  <c r="M23" i="14"/>
  <c r="L23" i="14"/>
  <c r="J23" i="14"/>
  <c r="I23" i="14"/>
  <c r="H23" i="14"/>
  <c r="G23" i="14"/>
  <c r="O22" i="14"/>
  <c r="N22" i="14"/>
  <c r="M22" i="14"/>
  <c r="L22" i="14"/>
  <c r="J22" i="14"/>
  <c r="I22" i="14"/>
  <c r="H22" i="14"/>
  <c r="G22" i="14"/>
  <c r="O21" i="14"/>
  <c r="N21" i="14"/>
  <c r="M21" i="14"/>
  <c r="L21" i="14"/>
  <c r="J21" i="14"/>
  <c r="I21" i="14"/>
  <c r="H21" i="14"/>
  <c r="G21" i="14"/>
  <c r="O20" i="14"/>
  <c r="N20" i="14"/>
  <c r="M20" i="14"/>
  <c r="L20" i="14"/>
  <c r="J20" i="14"/>
  <c r="I20" i="14"/>
  <c r="H20" i="14"/>
  <c r="G20" i="14"/>
  <c r="O19" i="14"/>
  <c r="N19" i="14"/>
  <c r="M19" i="14"/>
  <c r="L19" i="14"/>
  <c r="J19" i="14"/>
  <c r="I19" i="14"/>
  <c r="H19" i="14"/>
  <c r="G19" i="14"/>
  <c r="O18" i="14"/>
  <c r="N18" i="14"/>
  <c r="M18" i="14"/>
  <c r="L18" i="14"/>
  <c r="J18" i="14"/>
  <c r="I18" i="14"/>
  <c r="H18" i="14"/>
  <c r="G18" i="14"/>
  <c r="O17" i="14"/>
  <c r="N17" i="14"/>
  <c r="M17" i="14"/>
  <c r="L17" i="14"/>
  <c r="J17" i="14"/>
  <c r="I17" i="14"/>
  <c r="H17" i="14"/>
  <c r="G17" i="14"/>
  <c r="O16" i="14"/>
  <c r="N16" i="14"/>
  <c r="M16" i="14"/>
  <c r="L16" i="14"/>
  <c r="J16" i="14"/>
  <c r="I16" i="14"/>
  <c r="H16" i="14"/>
  <c r="G16" i="14"/>
  <c r="O15" i="14"/>
  <c r="N15" i="14"/>
  <c r="M15" i="14"/>
  <c r="L15" i="14"/>
  <c r="J15" i="14"/>
  <c r="I15" i="14"/>
  <c r="H15" i="14"/>
  <c r="G15" i="14"/>
  <c r="O14" i="14"/>
  <c r="N14" i="14"/>
  <c r="M14" i="14"/>
  <c r="L14" i="14"/>
  <c r="J14" i="14"/>
  <c r="I14" i="14"/>
  <c r="H14" i="14"/>
  <c r="G14" i="14"/>
  <c r="O13" i="14"/>
  <c r="N13" i="14"/>
  <c r="M13" i="14"/>
  <c r="L13" i="14"/>
  <c r="J13" i="14"/>
  <c r="I13" i="14"/>
  <c r="H13" i="14"/>
  <c r="G13" i="14"/>
  <c r="O12" i="14"/>
  <c r="N12" i="14"/>
  <c r="M12" i="14"/>
  <c r="L12" i="14"/>
  <c r="J12" i="14"/>
  <c r="I12" i="14"/>
  <c r="H12" i="14"/>
  <c r="G12" i="14"/>
  <c r="O11" i="14"/>
  <c r="N11" i="14"/>
  <c r="M11" i="14"/>
  <c r="L11" i="14"/>
  <c r="J11" i="14"/>
  <c r="I11" i="14"/>
  <c r="H11" i="14"/>
  <c r="G11" i="14"/>
  <c r="O10" i="14"/>
  <c r="N10" i="14"/>
  <c r="M10" i="14"/>
  <c r="L10" i="14"/>
  <c r="J10" i="14"/>
  <c r="I10" i="14"/>
  <c r="H10" i="14"/>
  <c r="G10" i="14"/>
  <c r="O9" i="14"/>
  <c r="N9" i="14"/>
  <c r="M9" i="14"/>
  <c r="L9" i="14"/>
  <c r="J9" i="14"/>
  <c r="I9" i="14"/>
  <c r="H9" i="14"/>
  <c r="G9" i="14"/>
  <c r="O8" i="14"/>
  <c r="N8" i="14"/>
  <c r="M8" i="14"/>
  <c r="L8" i="14"/>
  <c r="J8" i="14"/>
  <c r="I8" i="14"/>
  <c r="H8" i="14"/>
  <c r="G8" i="14"/>
  <c r="O7" i="14"/>
  <c r="N7" i="14"/>
  <c r="M7" i="14"/>
  <c r="L7" i="14"/>
  <c r="J7" i="14"/>
  <c r="I7" i="14"/>
  <c r="H7" i="14"/>
  <c r="G7" i="14"/>
  <c r="O6" i="14"/>
  <c r="N6" i="14"/>
  <c r="M6" i="14"/>
  <c r="L6" i="14"/>
  <c r="J6" i="14"/>
  <c r="I6" i="14"/>
  <c r="H6" i="14"/>
  <c r="G6" i="14"/>
  <c r="O5" i="14"/>
  <c r="N5" i="14"/>
  <c r="M5" i="14"/>
  <c r="L5" i="14"/>
  <c r="J5" i="14"/>
  <c r="I5" i="14"/>
  <c r="H5" i="14"/>
  <c r="G5" i="14"/>
  <c r="O4" i="14"/>
  <c r="O27" i="14" s="1"/>
  <c r="N4" i="14"/>
  <c r="N27" i="14" s="1"/>
  <c r="M4" i="14"/>
  <c r="L4" i="14"/>
  <c r="L27" i="14" s="1"/>
  <c r="J4" i="14"/>
  <c r="J27" i="14" s="1"/>
  <c r="I4" i="14"/>
  <c r="I27" i="14" s="1"/>
  <c r="H4" i="14"/>
  <c r="H27" i="14" s="1"/>
  <c r="G4" i="14"/>
  <c r="G27" i="14" s="1"/>
  <c r="A35" i="13"/>
  <c r="E27" i="13"/>
  <c r="D27" i="13"/>
  <c r="C27" i="13"/>
  <c r="B27" i="13"/>
  <c r="E26" i="13"/>
  <c r="D26" i="13"/>
  <c r="C26" i="13"/>
  <c r="B26" i="13"/>
  <c r="E25" i="13"/>
  <c r="D25" i="13"/>
  <c r="C25" i="13"/>
  <c r="B25" i="13"/>
  <c r="O23" i="13"/>
  <c r="N23" i="13"/>
  <c r="M23" i="13"/>
  <c r="L23" i="13"/>
  <c r="J23" i="13"/>
  <c r="I23" i="13"/>
  <c r="H23" i="13"/>
  <c r="G23" i="13"/>
  <c r="O22" i="13"/>
  <c r="N22" i="13"/>
  <c r="M22" i="13"/>
  <c r="L22" i="13"/>
  <c r="J22" i="13"/>
  <c r="I22" i="13"/>
  <c r="H22" i="13"/>
  <c r="G22" i="13"/>
  <c r="O21" i="13"/>
  <c r="N21" i="13"/>
  <c r="M21" i="13"/>
  <c r="L21" i="13"/>
  <c r="J21" i="13"/>
  <c r="I21" i="13"/>
  <c r="H21" i="13"/>
  <c r="G21" i="13"/>
  <c r="O20" i="13"/>
  <c r="N20" i="13"/>
  <c r="M20" i="13"/>
  <c r="L20" i="13"/>
  <c r="J20" i="13"/>
  <c r="I20" i="13"/>
  <c r="H20" i="13"/>
  <c r="G20" i="13"/>
  <c r="O19" i="13"/>
  <c r="N19" i="13"/>
  <c r="M19" i="13"/>
  <c r="L19" i="13"/>
  <c r="J19" i="13"/>
  <c r="I19" i="13"/>
  <c r="H19" i="13"/>
  <c r="G19" i="13"/>
  <c r="O18" i="13"/>
  <c r="N18" i="13"/>
  <c r="M18" i="13"/>
  <c r="L18" i="13"/>
  <c r="J18" i="13"/>
  <c r="I18" i="13"/>
  <c r="H18" i="13"/>
  <c r="G18" i="13"/>
  <c r="O17" i="13"/>
  <c r="N17" i="13"/>
  <c r="M17" i="13"/>
  <c r="L17" i="13"/>
  <c r="J17" i="13"/>
  <c r="I17" i="13"/>
  <c r="H17" i="13"/>
  <c r="G17" i="13"/>
  <c r="O16" i="13"/>
  <c r="N16" i="13"/>
  <c r="M16" i="13"/>
  <c r="L16" i="13"/>
  <c r="J16" i="13"/>
  <c r="I16" i="13"/>
  <c r="H16" i="13"/>
  <c r="G16" i="13"/>
  <c r="O15" i="13"/>
  <c r="N15" i="13"/>
  <c r="M15" i="13"/>
  <c r="L15" i="13"/>
  <c r="J15" i="13"/>
  <c r="I15" i="13"/>
  <c r="H15" i="13"/>
  <c r="G15" i="13"/>
  <c r="O14" i="13"/>
  <c r="N14" i="13"/>
  <c r="M14" i="13"/>
  <c r="L14" i="13"/>
  <c r="J14" i="13"/>
  <c r="I14" i="13"/>
  <c r="H14" i="13"/>
  <c r="G14" i="13"/>
  <c r="O13" i="13"/>
  <c r="N13" i="13"/>
  <c r="M13" i="13"/>
  <c r="L13" i="13"/>
  <c r="J13" i="13"/>
  <c r="I13" i="13"/>
  <c r="H13" i="13"/>
  <c r="G13" i="13"/>
  <c r="O12" i="13"/>
  <c r="N12" i="13"/>
  <c r="M12" i="13"/>
  <c r="L12" i="13"/>
  <c r="J12" i="13"/>
  <c r="I12" i="13"/>
  <c r="H12" i="13"/>
  <c r="G12" i="13"/>
  <c r="O11" i="13"/>
  <c r="N11" i="13"/>
  <c r="M11" i="13"/>
  <c r="L11" i="13"/>
  <c r="J11" i="13"/>
  <c r="I11" i="13"/>
  <c r="H11" i="13"/>
  <c r="G11" i="13"/>
  <c r="O10" i="13"/>
  <c r="N10" i="13"/>
  <c r="M10" i="13"/>
  <c r="L10" i="13"/>
  <c r="J10" i="13"/>
  <c r="I10" i="13"/>
  <c r="H10" i="13"/>
  <c r="G10" i="13"/>
  <c r="O9" i="13"/>
  <c r="N9" i="13"/>
  <c r="M9" i="13"/>
  <c r="L9" i="13"/>
  <c r="J9" i="13"/>
  <c r="I9" i="13"/>
  <c r="H9" i="13"/>
  <c r="G9" i="13"/>
  <c r="O8" i="13"/>
  <c r="N8" i="13"/>
  <c r="M8" i="13"/>
  <c r="L8" i="13"/>
  <c r="J8" i="13"/>
  <c r="I8" i="13"/>
  <c r="H8" i="13"/>
  <c r="G8" i="13"/>
  <c r="O7" i="13"/>
  <c r="N7" i="13"/>
  <c r="M7" i="13"/>
  <c r="L7" i="13"/>
  <c r="J7" i="13"/>
  <c r="I7" i="13"/>
  <c r="H7" i="13"/>
  <c r="G7" i="13"/>
  <c r="O6" i="13"/>
  <c r="N6" i="13"/>
  <c r="M6" i="13"/>
  <c r="L6" i="13"/>
  <c r="J6" i="13"/>
  <c r="I6" i="13"/>
  <c r="H6" i="13"/>
  <c r="G6" i="13"/>
  <c r="O5" i="13"/>
  <c r="N5" i="13"/>
  <c r="M5" i="13"/>
  <c r="L5" i="13"/>
  <c r="J5" i="13"/>
  <c r="I5" i="13"/>
  <c r="H5" i="13"/>
  <c r="G5" i="13"/>
  <c r="O4" i="13"/>
  <c r="O27" i="13" s="1"/>
  <c r="N4" i="13"/>
  <c r="M4" i="13"/>
  <c r="M27" i="13" s="1"/>
  <c r="L4" i="13"/>
  <c r="L27" i="13" s="1"/>
  <c r="J4" i="13"/>
  <c r="J27" i="13" s="1"/>
  <c r="I4" i="13"/>
  <c r="H4" i="13"/>
  <c r="H27" i="13" s="1"/>
  <c r="G4" i="13"/>
  <c r="G27" i="13" s="1"/>
  <c r="A35" i="12"/>
  <c r="E27" i="12"/>
  <c r="D27" i="12"/>
  <c r="C27" i="12"/>
  <c r="B27" i="12"/>
  <c r="E26" i="12"/>
  <c r="D26" i="12"/>
  <c r="C26" i="12"/>
  <c r="B26" i="12"/>
  <c r="E25" i="12"/>
  <c r="D25" i="12"/>
  <c r="C25" i="12"/>
  <c r="B25" i="12"/>
  <c r="O23" i="12"/>
  <c r="N23" i="12"/>
  <c r="M23" i="12"/>
  <c r="L23" i="12"/>
  <c r="J23" i="12"/>
  <c r="I23" i="12"/>
  <c r="H23" i="12"/>
  <c r="G23" i="12"/>
  <c r="O22" i="12"/>
  <c r="N22" i="12"/>
  <c r="M22" i="12"/>
  <c r="L22" i="12"/>
  <c r="J22" i="12"/>
  <c r="I22" i="12"/>
  <c r="H22" i="12"/>
  <c r="G22" i="12"/>
  <c r="O21" i="12"/>
  <c r="N21" i="12"/>
  <c r="M21" i="12"/>
  <c r="L21" i="12"/>
  <c r="J21" i="12"/>
  <c r="I21" i="12"/>
  <c r="H21" i="12"/>
  <c r="G21" i="12"/>
  <c r="O20" i="12"/>
  <c r="N20" i="12"/>
  <c r="M20" i="12"/>
  <c r="L20" i="12"/>
  <c r="J20" i="12"/>
  <c r="I20" i="12"/>
  <c r="H20" i="12"/>
  <c r="G20" i="12"/>
  <c r="O19" i="12"/>
  <c r="N19" i="12"/>
  <c r="M19" i="12"/>
  <c r="L19" i="12"/>
  <c r="J19" i="12"/>
  <c r="I19" i="12"/>
  <c r="H19" i="12"/>
  <c r="G19" i="12"/>
  <c r="O18" i="12"/>
  <c r="N18" i="12"/>
  <c r="M18" i="12"/>
  <c r="L18" i="12"/>
  <c r="J18" i="12"/>
  <c r="I18" i="12"/>
  <c r="H18" i="12"/>
  <c r="G18" i="12"/>
  <c r="O17" i="12"/>
  <c r="N17" i="12"/>
  <c r="M17" i="12"/>
  <c r="L17" i="12"/>
  <c r="J17" i="12"/>
  <c r="I17" i="12"/>
  <c r="H17" i="12"/>
  <c r="G17" i="12"/>
  <c r="O16" i="12"/>
  <c r="N16" i="12"/>
  <c r="M16" i="12"/>
  <c r="L16" i="12"/>
  <c r="J16" i="12"/>
  <c r="I16" i="12"/>
  <c r="H16" i="12"/>
  <c r="G16" i="12"/>
  <c r="O15" i="12"/>
  <c r="N15" i="12"/>
  <c r="M15" i="12"/>
  <c r="L15" i="12"/>
  <c r="J15" i="12"/>
  <c r="I15" i="12"/>
  <c r="H15" i="12"/>
  <c r="G15" i="12"/>
  <c r="O14" i="12"/>
  <c r="N14" i="12"/>
  <c r="M14" i="12"/>
  <c r="L14" i="12"/>
  <c r="J14" i="12"/>
  <c r="I14" i="12"/>
  <c r="H14" i="12"/>
  <c r="G14" i="12"/>
  <c r="O13" i="12"/>
  <c r="N13" i="12"/>
  <c r="M13" i="12"/>
  <c r="L13" i="12"/>
  <c r="J13" i="12"/>
  <c r="I13" i="12"/>
  <c r="H13" i="12"/>
  <c r="G13" i="12"/>
  <c r="O12" i="12"/>
  <c r="N12" i="12"/>
  <c r="M12" i="12"/>
  <c r="L12" i="12"/>
  <c r="J12" i="12"/>
  <c r="I12" i="12"/>
  <c r="H12" i="12"/>
  <c r="G12" i="12"/>
  <c r="O11" i="12"/>
  <c r="N11" i="12"/>
  <c r="M11" i="12"/>
  <c r="L11" i="12"/>
  <c r="J11" i="12"/>
  <c r="I11" i="12"/>
  <c r="H11" i="12"/>
  <c r="G11" i="12"/>
  <c r="O10" i="12"/>
  <c r="N10" i="12"/>
  <c r="M10" i="12"/>
  <c r="L10" i="12"/>
  <c r="J10" i="12"/>
  <c r="I10" i="12"/>
  <c r="H10" i="12"/>
  <c r="G10" i="12"/>
  <c r="O9" i="12"/>
  <c r="N9" i="12"/>
  <c r="M9" i="12"/>
  <c r="L9" i="12"/>
  <c r="J9" i="12"/>
  <c r="I9" i="12"/>
  <c r="H9" i="12"/>
  <c r="G9" i="12"/>
  <c r="O8" i="12"/>
  <c r="N8" i="12"/>
  <c r="M8" i="12"/>
  <c r="L8" i="12"/>
  <c r="J8" i="12"/>
  <c r="I8" i="12"/>
  <c r="H8" i="12"/>
  <c r="G8" i="12"/>
  <c r="O7" i="12"/>
  <c r="N7" i="12"/>
  <c r="M7" i="12"/>
  <c r="L7" i="12"/>
  <c r="J7" i="12"/>
  <c r="I7" i="12"/>
  <c r="H7" i="12"/>
  <c r="G7" i="12"/>
  <c r="O6" i="12"/>
  <c r="N6" i="12"/>
  <c r="M6" i="12"/>
  <c r="L6" i="12"/>
  <c r="J6" i="12"/>
  <c r="I6" i="12"/>
  <c r="H6" i="12"/>
  <c r="G6" i="12"/>
  <c r="O5" i="12"/>
  <c r="N5" i="12"/>
  <c r="M5" i="12"/>
  <c r="L5" i="12"/>
  <c r="J5" i="12"/>
  <c r="I5" i="12"/>
  <c r="H5" i="12"/>
  <c r="G5" i="12"/>
  <c r="O4" i="12"/>
  <c r="O27" i="12" s="1"/>
  <c r="N4" i="12"/>
  <c r="N27" i="12" s="1"/>
  <c r="M4" i="12"/>
  <c r="M27" i="12" s="1"/>
  <c r="L4" i="12"/>
  <c r="L27" i="12" s="1"/>
  <c r="J4" i="12"/>
  <c r="J27" i="12" s="1"/>
  <c r="I4" i="12"/>
  <c r="H4" i="12"/>
  <c r="H27" i="12" s="1"/>
  <c r="G4" i="12"/>
  <c r="G27" i="12" s="1"/>
  <c r="A34" i="11"/>
  <c r="E27" i="11"/>
  <c r="D27" i="11"/>
  <c r="C27" i="11"/>
  <c r="B27" i="11"/>
  <c r="E26" i="11"/>
  <c r="D26" i="11"/>
  <c r="C26" i="11"/>
  <c r="B26" i="11"/>
  <c r="E25" i="11"/>
  <c r="D25" i="11"/>
  <c r="C25" i="11"/>
  <c r="B25" i="11"/>
  <c r="O23" i="11"/>
  <c r="N23" i="11"/>
  <c r="M23" i="11"/>
  <c r="L23" i="11"/>
  <c r="J23" i="11"/>
  <c r="I23" i="11"/>
  <c r="H23" i="11"/>
  <c r="G23" i="11"/>
  <c r="O22" i="11"/>
  <c r="N22" i="11"/>
  <c r="M22" i="11"/>
  <c r="L22" i="11"/>
  <c r="J22" i="11"/>
  <c r="I22" i="11"/>
  <c r="H22" i="11"/>
  <c r="G22" i="11"/>
  <c r="O21" i="11"/>
  <c r="N21" i="11"/>
  <c r="M21" i="11"/>
  <c r="L21" i="11"/>
  <c r="J21" i="11"/>
  <c r="I21" i="11"/>
  <c r="H21" i="11"/>
  <c r="G21" i="11"/>
  <c r="O20" i="11"/>
  <c r="N20" i="11"/>
  <c r="M20" i="11"/>
  <c r="L20" i="11"/>
  <c r="J20" i="11"/>
  <c r="I20" i="11"/>
  <c r="H20" i="11"/>
  <c r="G20" i="11"/>
  <c r="O19" i="11"/>
  <c r="N19" i="11"/>
  <c r="M19" i="11"/>
  <c r="L19" i="11"/>
  <c r="J19" i="11"/>
  <c r="I19" i="11"/>
  <c r="H19" i="11"/>
  <c r="G19" i="11"/>
  <c r="O18" i="11"/>
  <c r="N18" i="11"/>
  <c r="M18" i="11"/>
  <c r="L18" i="11"/>
  <c r="J18" i="11"/>
  <c r="I18" i="11"/>
  <c r="H18" i="11"/>
  <c r="G18" i="11"/>
  <c r="O17" i="11"/>
  <c r="N17" i="11"/>
  <c r="M17" i="11"/>
  <c r="L17" i="11"/>
  <c r="J17" i="11"/>
  <c r="I17" i="11"/>
  <c r="H17" i="11"/>
  <c r="G17" i="11"/>
  <c r="O16" i="11"/>
  <c r="N16" i="11"/>
  <c r="M16" i="11"/>
  <c r="L16" i="11"/>
  <c r="J16" i="11"/>
  <c r="I16" i="11"/>
  <c r="H16" i="11"/>
  <c r="G16" i="11"/>
  <c r="O15" i="11"/>
  <c r="N15" i="11"/>
  <c r="M15" i="11"/>
  <c r="L15" i="11"/>
  <c r="J15" i="11"/>
  <c r="I15" i="11"/>
  <c r="H15" i="11"/>
  <c r="G15" i="11"/>
  <c r="O14" i="11"/>
  <c r="N14" i="11"/>
  <c r="M14" i="11"/>
  <c r="L14" i="11"/>
  <c r="J14" i="11"/>
  <c r="I14" i="11"/>
  <c r="H14" i="11"/>
  <c r="G14" i="11"/>
  <c r="O13" i="11"/>
  <c r="N13" i="11"/>
  <c r="M13" i="11"/>
  <c r="L13" i="11"/>
  <c r="J13" i="11"/>
  <c r="I13" i="11"/>
  <c r="H13" i="11"/>
  <c r="G13" i="11"/>
  <c r="O12" i="11"/>
  <c r="N12" i="11"/>
  <c r="M12" i="11"/>
  <c r="L12" i="11"/>
  <c r="J12" i="11"/>
  <c r="I12" i="11"/>
  <c r="H12" i="11"/>
  <c r="G12" i="11"/>
  <c r="O11" i="11"/>
  <c r="N11" i="11"/>
  <c r="M11" i="11"/>
  <c r="L11" i="11"/>
  <c r="J11" i="11"/>
  <c r="I11" i="11"/>
  <c r="H11" i="11"/>
  <c r="G11" i="11"/>
  <c r="O10" i="11"/>
  <c r="N10" i="11"/>
  <c r="M10" i="11"/>
  <c r="L10" i="11"/>
  <c r="J10" i="11"/>
  <c r="I10" i="11"/>
  <c r="H10" i="11"/>
  <c r="G10" i="11"/>
  <c r="O9" i="11"/>
  <c r="N9" i="11"/>
  <c r="M9" i="11"/>
  <c r="L9" i="11"/>
  <c r="J9" i="11"/>
  <c r="I9" i="11"/>
  <c r="H9" i="11"/>
  <c r="G9" i="11"/>
  <c r="O8" i="11"/>
  <c r="N8" i="11"/>
  <c r="M8" i="11"/>
  <c r="L8" i="11"/>
  <c r="J8" i="11"/>
  <c r="I8" i="11"/>
  <c r="H8" i="11"/>
  <c r="G8" i="11"/>
  <c r="O7" i="11"/>
  <c r="N7" i="11"/>
  <c r="M7" i="11"/>
  <c r="L7" i="11"/>
  <c r="J7" i="11"/>
  <c r="I7" i="11"/>
  <c r="H7" i="11"/>
  <c r="G7" i="11"/>
  <c r="O6" i="11"/>
  <c r="N6" i="11"/>
  <c r="M6" i="11"/>
  <c r="L6" i="11"/>
  <c r="J6" i="11"/>
  <c r="I6" i="11"/>
  <c r="H6" i="11"/>
  <c r="G6" i="11"/>
  <c r="O5" i="11"/>
  <c r="N5" i="11"/>
  <c r="M5" i="11"/>
  <c r="L5" i="11"/>
  <c r="J5" i="11"/>
  <c r="I5" i="11"/>
  <c r="H5" i="11"/>
  <c r="G5" i="11"/>
  <c r="O4" i="11"/>
  <c r="O27" i="11" s="1"/>
  <c r="N4" i="11"/>
  <c r="N27" i="11" s="1"/>
  <c r="M4" i="11"/>
  <c r="M27" i="11" s="1"/>
  <c r="L4" i="11"/>
  <c r="L27" i="11" s="1"/>
  <c r="J4" i="11"/>
  <c r="J27" i="11" s="1"/>
  <c r="I4" i="11"/>
  <c r="H4" i="11"/>
  <c r="H27" i="11" s="1"/>
  <c r="G4" i="11"/>
  <c r="G27" i="11" s="1"/>
  <c r="A34" i="10"/>
  <c r="A35" i="2"/>
  <c r="E27" i="10"/>
  <c r="D27" i="10"/>
  <c r="C27" i="10"/>
  <c r="B27" i="10"/>
  <c r="E26" i="10"/>
  <c r="D26" i="10"/>
  <c r="C26" i="10"/>
  <c r="B26" i="10"/>
  <c r="E25" i="10"/>
  <c r="D25" i="10"/>
  <c r="C25" i="10"/>
  <c r="B25" i="10"/>
  <c r="O23" i="10"/>
  <c r="N23" i="10"/>
  <c r="M23" i="10"/>
  <c r="L23" i="10"/>
  <c r="J23" i="10"/>
  <c r="I23" i="10"/>
  <c r="H23" i="10"/>
  <c r="G23" i="10"/>
  <c r="O22" i="10"/>
  <c r="N22" i="10"/>
  <c r="M22" i="10"/>
  <c r="L22" i="10"/>
  <c r="J22" i="10"/>
  <c r="I22" i="10"/>
  <c r="H22" i="10"/>
  <c r="G22" i="10"/>
  <c r="O21" i="10"/>
  <c r="N21" i="10"/>
  <c r="M21" i="10"/>
  <c r="L21" i="10"/>
  <c r="J21" i="10"/>
  <c r="I21" i="10"/>
  <c r="H21" i="10"/>
  <c r="G21" i="10"/>
  <c r="O20" i="10"/>
  <c r="N20" i="10"/>
  <c r="M20" i="10"/>
  <c r="L20" i="10"/>
  <c r="J20" i="10"/>
  <c r="I20" i="10"/>
  <c r="H20" i="10"/>
  <c r="G20" i="10"/>
  <c r="O19" i="10"/>
  <c r="N19" i="10"/>
  <c r="M19" i="10"/>
  <c r="L19" i="10"/>
  <c r="J19" i="10"/>
  <c r="I19" i="10"/>
  <c r="H19" i="10"/>
  <c r="G19" i="10"/>
  <c r="O18" i="10"/>
  <c r="N18" i="10"/>
  <c r="M18" i="10"/>
  <c r="L18" i="10"/>
  <c r="J18" i="10"/>
  <c r="I18" i="10"/>
  <c r="H18" i="10"/>
  <c r="G18" i="10"/>
  <c r="O17" i="10"/>
  <c r="N17" i="10"/>
  <c r="M17" i="10"/>
  <c r="L17" i="10"/>
  <c r="J17" i="10"/>
  <c r="I17" i="10"/>
  <c r="H17" i="10"/>
  <c r="G17" i="10"/>
  <c r="O16" i="10"/>
  <c r="N16" i="10"/>
  <c r="M16" i="10"/>
  <c r="L16" i="10"/>
  <c r="J16" i="10"/>
  <c r="I16" i="10"/>
  <c r="H16" i="10"/>
  <c r="G16" i="10"/>
  <c r="O15" i="10"/>
  <c r="N15" i="10"/>
  <c r="M15" i="10"/>
  <c r="L15" i="10"/>
  <c r="J15" i="10"/>
  <c r="I15" i="10"/>
  <c r="H15" i="10"/>
  <c r="G15" i="10"/>
  <c r="O14" i="10"/>
  <c r="N14" i="10"/>
  <c r="M14" i="10"/>
  <c r="L14" i="10"/>
  <c r="J14" i="10"/>
  <c r="I14" i="10"/>
  <c r="H14" i="10"/>
  <c r="G14" i="10"/>
  <c r="O13" i="10"/>
  <c r="N13" i="10"/>
  <c r="M13" i="10"/>
  <c r="L13" i="10"/>
  <c r="J13" i="10"/>
  <c r="I13" i="10"/>
  <c r="H13" i="10"/>
  <c r="G13" i="10"/>
  <c r="O12" i="10"/>
  <c r="N12" i="10"/>
  <c r="M12" i="10"/>
  <c r="L12" i="10"/>
  <c r="J12" i="10"/>
  <c r="I12" i="10"/>
  <c r="H12" i="10"/>
  <c r="G12" i="10"/>
  <c r="O11" i="10"/>
  <c r="N11" i="10"/>
  <c r="M11" i="10"/>
  <c r="L11" i="10"/>
  <c r="J11" i="10"/>
  <c r="I11" i="10"/>
  <c r="H11" i="10"/>
  <c r="G11" i="10"/>
  <c r="O10" i="10"/>
  <c r="N10" i="10"/>
  <c r="M10" i="10"/>
  <c r="L10" i="10"/>
  <c r="J10" i="10"/>
  <c r="I10" i="10"/>
  <c r="H10" i="10"/>
  <c r="G10" i="10"/>
  <c r="O9" i="10"/>
  <c r="N9" i="10"/>
  <c r="M9" i="10"/>
  <c r="L9" i="10"/>
  <c r="J9" i="10"/>
  <c r="I9" i="10"/>
  <c r="H9" i="10"/>
  <c r="G9" i="10"/>
  <c r="O8" i="10"/>
  <c r="N8" i="10"/>
  <c r="M8" i="10"/>
  <c r="L8" i="10"/>
  <c r="J8" i="10"/>
  <c r="I8" i="10"/>
  <c r="H8" i="10"/>
  <c r="G8" i="10"/>
  <c r="O7" i="10"/>
  <c r="N7" i="10"/>
  <c r="M7" i="10"/>
  <c r="L7" i="10"/>
  <c r="J7" i="10"/>
  <c r="I7" i="10"/>
  <c r="H7" i="10"/>
  <c r="G7" i="10"/>
  <c r="O6" i="10"/>
  <c r="N6" i="10"/>
  <c r="M6" i="10"/>
  <c r="L6" i="10"/>
  <c r="J6" i="10"/>
  <c r="I6" i="10"/>
  <c r="H6" i="10"/>
  <c r="G6" i="10"/>
  <c r="O5" i="10"/>
  <c r="N5" i="10"/>
  <c r="M5" i="10"/>
  <c r="L5" i="10"/>
  <c r="J5" i="10"/>
  <c r="I5" i="10"/>
  <c r="H5" i="10"/>
  <c r="G5" i="10"/>
  <c r="O4" i="10"/>
  <c r="O27" i="10" s="1"/>
  <c r="N4" i="10"/>
  <c r="M4" i="10"/>
  <c r="M27" i="10" s="1"/>
  <c r="L4" i="10"/>
  <c r="L27" i="10" s="1"/>
  <c r="J4" i="10"/>
  <c r="J27" i="10" s="1"/>
  <c r="I4" i="10"/>
  <c r="H4" i="10"/>
  <c r="H27" i="10" s="1"/>
  <c r="G4" i="10"/>
  <c r="G27" i="10" s="1"/>
  <c r="N16" i="2"/>
  <c r="I16" i="2"/>
  <c r="E27" i="2"/>
  <c r="D27" i="2"/>
  <c r="C27" i="2"/>
  <c r="B27" i="2"/>
  <c r="E26" i="2"/>
  <c r="D26" i="2"/>
  <c r="C26" i="2"/>
  <c r="B26" i="2"/>
  <c r="E25" i="2"/>
  <c r="D25" i="2"/>
  <c r="C25" i="2"/>
  <c r="B25" i="2"/>
  <c r="O23" i="2"/>
  <c r="N23" i="2"/>
  <c r="M23" i="2"/>
  <c r="L23" i="2"/>
  <c r="J23" i="2"/>
  <c r="I23" i="2"/>
  <c r="H23" i="2"/>
  <c r="G23" i="2"/>
  <c r="O22" i="2"/>
  <c r="N22" i="2"/>
  <c r="M22" i="2"/>
  <c r="L22" i="2"/>
  <c r="J22" i="2"/>
  <c r="I22" i="2"/>
  <c r="H22" i="2"/>
  <c r="G22" i="2"/>
  <c r="O21" i="2"/>
  <c r="N21" i="2"/>
  <c r="M21" i="2"/>
  <c r="L21" i="2"/>
  <c r="J21" i="2"/>
  <c r="I21" i="2"/>
  <c r="H21" i="2"/>
  <c r="G21" i="2"/>
  <c r="O20" i="2"/>
  <c r="N20" i="2"/>
  <c r="M20" i="2"/>
  <c r="L20" i="2"/>
  <c r="J20" i="2"/>
  <c r="I20" i="2"/>
  <c r="H20" i="2"/>
  <c r="G20" i="2"/>
  <c r="O19" i="2"/>
  <c r="N19" i="2"/>
  <c r="M19" i="2"/>
  <c r="L19" i="2"/>
  <c r="J19" i="2"/>
  <c r="I19" i="2"/>
  <c r="H19" i="2"/>
  <c r="G19" i="2"/>
  <c r="O18" i="2"/>
  <c r="N18" i="2"/>
  <c r="M18" i="2"/>
  <c r="L18" i="2"/>
  <c r="J18" i="2"/>
  <c r="I18" i="2"/>
  <c r="H18" i="2"/>
  <c r="G18" i="2"/>
  <c r="O17" i="2"/>
  <c r="N17" i="2"/>
  <c r="M17" i="2"/>
  <c r="L17" i="2"/>
  <c r="J17" i="2"/>
  <c r="I17" i="2"/>
  <c r="H17" i="2"/>
  <c r="G17" i="2"/>
  <c r="O16" i="2"/>
  <c r="M16" i="2"/>
  <c r="L16" i="2"/>
  <c r="J16" i="2"/>
  <c r="H16" i="2"/>
  <c r="G16" i="2"/>
  <c r="O15" i="2"/>
  <c r="N15" i="2"/>
  <c r="M15" i="2"/>
  <c r="L15" i="2"/>
  <c r="J15" i="2"/>
  <c r="I15" i="2"/>
  <c r="H15" i="2"/>
  <c r="G15" i="2"/>
  <c r="O14" i="2"/>
  <c r="N14" i="2"/>
  <c r="M14" i="2"/>
  <c r="L14" i="2"/>
  <c r="J14" i="2"/>
  <c r="I14" i="2"/>
  <c r="H14" i="2"/>
  <c r="G14" i="2"/>
  <c r="O13" i="2"/>
  <c r="N13" i="2"/>
  <c r="M13" i="2"/>
  <c r="L13" i="2"/>
  <c r="J13" i="2"/>
  <c r="I13" i="2"/>
  <c r="H13" i="2"/>
  <c r="G13" i="2"/>
  <c r="O12" i="2"/>
  <c r="N12" i="2"/>
  <c r="M12" i="2"/>
  <c r="L12" i="2"/>
  <c r="J12" i="2"/>
  <c r="I12" i="2"/>
  <c r="H12" i="2"/>
  <c r="G12" i="2"/>
  <c r="O11" i="2"/>
  <c r="N11" i="2"/>
  <c r="M11" i="2"/>
  <c r="L11" i="2"/>
  <c r="J11" i="2"/>
  <c r="I11" i="2"/>
  <c r="H11" i="2"/>
  <c r="G11" i="2"/>
  <c r="O10" i="2"/>
  <c r="N10" i="2"/>
  <c r="M10" i="2"/>
  <c r="L10" i="2"/>
  <c r="J10" i="2"/>
  <c r="I10" i="2"/>
  <c r="H10" i="2"/>
  <c r="G10" i="2"/>
  <c r="O9" i="2"/>
  <c r="N9" i="2"/>
  <c r="M9" i="2"/>
  <c r="L9" i="2"/>
  <c r="J9" i="2"/>
  <c r="I9" i="2"/>
  <c r="H9" i="2"/>
  <c r="G9" i="2"/>
  <c r="O8" i="2"/>
  <c r="N8" i="2"/>
  <c r="M8" i="2"/>
  <c r="L8" i="2"/>
  <c r="J8" i="2"/>
  <c r="I8" i="2"/>
  <c r="H8" i="2"/>
  <c r="G8" i="2"/>
  <c r="O7" i="2"/>
  <c r="N7" i="2"/>
  <c r="M7" i="2"/>
  <c r="L7" i="2"/>
  <c r="J7" i="2"/>
  <c r="I7" i="2"/>
  <c r="H7" i="2"/>
  <c r="G7" i="2"/>
  <c r="O6" i="2"/>
  <c r="N6" i="2"/>
  <c r="M6" i="2"/>
  <c r="L6" i="2"/>
  <c r="J6" i="2"/>
  <c r="I6" i="2"/>
  <c r="H6" i="2"/>
  <c r="G6" i="2"/>
  <c r="O5" i="2"/>
  <c r="N5" i="2"/>
  <c r="M5" i="2"/>
  <c r="L5" i="2"/>
  <c r="J5" i="2"/>
  <c r="I5" i="2"/>
  <c r="H5" i="2"/>
  <c r="G5" i="2"/>
  <c r="O4" i="2"/>
  <c r="O27" i="2" s="1"/>
  <c r="N4" i="2"/>
  <c r="M4" i="2"/>
  <c r="M27" i="2" s="1"/>
  <c r="L4" i="2"/>
  <c r="L27" i="2" s="1"/>
  <c r="J4" i="2"/>
  <c r="J27" i="2" s="1"/>
  <c r="I4" i="2"/>
  <c r="H4" i="2"/>
  <c r="H27" i="2" s="1"/>
  <c r="G4" i="2"/>
  <c r="G27" i="2" s="1"/>
  <c r="M15" i="1"/>
  <c r="M16" i="1"/>
  <c r="M17" i="1"/>
  <c r="M18" i="1"/>
  <c r="M19" i="1"/>
  <c r="M20" i="1"/>
  <c r="M21" i="1"/>
  <c r="M22" i="1"/>
  <c r="M23" i="1"/>
  <c r="O23" i="1"/>
  <c r="O22" i="1"/>
  <c r="O21" i="1"/>
  <c r="O20" i="1"/>
  <c r="O19" i="1"/>
  <c r="O18" i="1"/>
  <c r="O17" i="1"/>
  <c r="O16" i="1"/>
  <c r="N23" i="1"/>
  <c r="O15" i="1"/>
  <c r="N22" i="1"/>
  <c r="N21" i="1"/>
  <c r="N20" i="1"/>
  <c r="N19" i="1"/>
  <c r="N18" i="1"/>
  <c r="N17" i="1"/>
  <c r="N16" i="1"/>
  <c r="N15" i="1"/>
  <c r="O14" i="1"/>
  <c r="N14" i="1"/>
  <c r="M14" i="1"/>
  <c r="L23" i="1"/>
  <c r="L22" i="1"/>
  <c r="L21" i="1"/>
  <c r="L20" i="1"/>
  <c r="L19" i="1"/>
  <c r="L18" i="1"/>
  <c r="L17" i="1"/>
  <c r="L16" i="1"/>
  <c r="L15" i="1"/>
  <c r="L14" i="1"/>
  <c r="B27" i="1"/>
  <c r="E27" i="1"/>
  <c r="G27" i="1"/>
  <c r="I27" i="1"/>
  <c r="J27" i="1"/>
  <c r="J23" i="1"/>
  <c r="J22" i="1"/>
  <c r="J21" i="1"/>
  <c r="J20" i="1"/>
  <c r="J19" i="1"/>
  <c r="J18" i="1"/>
  <c r="J17" i="1"/>
  <c r="J16" i="1"/>
  <c r="J15" i="1"/>
  <c r="J14" i="1"/>
  <c r="I23" i="1"/>
  <c r="I16" i="1"/>
  <c r="I22" i="1"/>
  <c r="I21" i="1"/>
  <c r="I20" i="1"/>
  <c r="I19" i="1"/>
  <c r="I18" i="1"/>
  <c r="I17" i="1"/>
  <c r="I15" i="1"/>
  <c r="I14" i="1"/>
  <c r="H23" i="1"/>
  <c r="H22" i="1"/>
  <c r="H21" i="1"/>
  <c r="H20" i="1"/>
  <c r="H19" i="1"/>
  <c r="H18" i="1"/>
  <c r="H17" i="1"/>
  <c r="H16" i="1"/>
  <c r="H15" i="1"/>
  <c r="H14" i="1"/>
  <c r="G23" i="1"/>
  <c r="G22" i="1"/>
  <c r="G21" i="1"/>
  <c r="G20" i="1"/>
  <c r="G19" i="1"/>
  <c r="G18" i="1"/>
  <c r="G17" i="1"/>
  <c r="G16" i="1"/>
  <c r="G15" i="1"/>
  <c r="G14" i="1"/>
  <c r="O27" i="16" l="1"/>
  <c r="N27" i="16"/>
  <c r="H25" i="16"/>
  <c r="M25" i="16"/>
  <c r="H26" i="16"/>
  <c r="M26" i="16"/>
  <c r="I25" i="16"/>
  <c r="N25" i="16"/>
  <c r="I26" i="16"/>
  <c r="N26" i="16"/>
  <c r="J25" i="16"/>
  <c r="O25" i="16"/>
  <c r="J26" i="16"/>
  <c r="O26" i="16"/>
  <c r="G25" i="16"/>
  <c r="L25" i="16"/>
  <c r="G26" i="16"/>
  <c r="L26" i="16"/>
  <c r="H27" i="15"/>
  <c r="G25" i="15"/>
  <c r="L27" i="15"/>
  <c r="H25" i="15"/>
  <c r="M25" i="15"/>
  <c r="H26" i="15"/>
  <c r="M26" i="15"/>
  <c r="G26" i="15"/>
  <c r="L26" i="15"/>
  <c r="I25" i="15"/>
  <c r="N25" i="15"/>
  <c r="I26" i="15"/>
  <c r="N26" i="15"/>
  <c r="J25" i="15"/>
  <c r="O25" i="15"/>
  <c r="J26" i="15"/>
  <c r="O26" i="15"/>
  <c r="M27" i="14"/>
  <c r="G25" i="14"/>
  <c r="L25" i="14"/>
  <c r="G26" i="14"/>
  <c r="L26" i="14"/>
  <c r="H25" i="14"/>
  <c r="M25" i="14"/>
  <c r="H26" i="14"/>
  <c r="M26" i="14"/>
  <c r="I25" i="14"/>
  <c r="N25" i="14"/>
  <c r="I26" i="14"/>
  <c r="N26" i="14"/>
  <c r="J25" i="14"/>
  <c r="O25" i="14"/>
  <c r="J26" i="14"/>
  <c r="O26" i="14"/>
  <c r="I27" i="13"/>
  <c r="N27" i="13"/>
  <c r="G25" i="13"/>
  <c r="L25" i="13"/>
  <c r="G26" i="13"/>
  <c r="L26" i="13"/>
  <c r="H25" i="13"/>
  <c r="M25" i="13"/>
  <c r="H26" i="13"/>
  <c r="M26" i="13"/>
  <c r="I25" i="13"/>
  <c r="N25" i="13"/>
  <c r="I26" i="13"/>
  <c r="N26" i="13"/>
  <c r="J25" i="13"/>
  <c r="O25" i="13"/>
  <c r="J26" i="13"/>
  <c r="O26" i="13"/>
  <c r="I27" i="12"/>
  <c r="G25" i="12"/>
  <c r="L25" i="12"/>
  <c r="G26" i="12"/>
  <c r="L26" i="12"/>
  <c r="H25" i="12"/>
  <c r="M25" i="12"/>
  <c r="H26" i="12"/>
  <c r="M26" i="12"/>
  <c r="I25" i="12"/>
  <c r="N25" i="12"/>
  <c r="I26" i="12"/>
  <c r="N26" i="12"/>
  <c r="J25" i="12"/>
  <c r="O25" i="12"/>
  <c r="J26" i="12"/>
  <c r="O26" i="12"/>
  <c r="I27" i="11"/>
  <c r="G25" i="11"/>
  <c r="L25" i="11"/>
  <c r="G26" i="11"/>
  <c r="L26" i="11"/>
  <c r="H25" i="11"/>
  <c r="M25" i="11"/>
  <c r="H26" i="11"/>
  <c r="M26" i="11"/>
  <c r="I25" i="11"/>
  <c r="N25" i="11"/>
  <c r="I26" i="11"/>
  <c r="N26" i="11"/>
  <c r="J25" i="11"/>
  <c r="O25" i="11"/>
  <c r="J26" i="11"/>
  <c r="O26" i="11"/>
  <c r="I27" i="10"/>
  <c r="N27" i="10"/>
  <c r="G25" i="10"/>
  <c r="L25" i="10"/>
  <c r="G26" i="10"/>
  <c r="L26" i="10"/>
  <c r="H25" i="10"/>
  <c r="M25" i="10"/>
  <c r="H26" i="10"/>
  <c r="M26" i="10"/>
  <c r="I25" i="10"/>
  <c r="N25" i="10"/>
  <c r="I26" i="10"/>
  <c r="N26" i="10"/>
  <c r="J25" i="10"/>
  <c r="O25" i="10"/>
  <c r="J26" i="10"/>
  <c r="O26" i="10"/>
  <c r="I27" i="2"/>
  <c r="N27" i="2"/>
  <c r="G25" i="2"/>
  <c r="L25" i="2"/>
  <c r="G26" i="2"/>
  <c r="L26" i="2"/>
  <c r="H25" i="2"/>
  <c r="M25" i="2"/>
  <c r="H26" i="2"/>
  <c r="M26" i="2"/>
  <c r="I25" i="2"/>
  <c r="N25" i="2"/>
  <c r="I26" i="2"/>
  <c r="N26" i="2"/>
  <c r="J25" i="2"/>
  <c r="O25" i="2"/>
  <c r="J26" i="2"/>
  <c r="O26" i="2"/>
  <c r="A34" i="1"/>
  <c r="N27" i="1"/>
  <c r="M27" i="1"/>
  <c r="L27" i="1"/>
  <c r="H27" i="1"/>
  <c r="D27" i="1"/>
  <c r="C27" i="1"/>
  <c r="N26" i="1"/>
  <c r="M26" i="1"/>
  <c r="L26" i="1"/>
  <c r="I26" i="1"/>
  <c r="H26" i="1"/>
  <c r="G26" i="1"/>
  <c r="E26" i="1"/>
  <c r="D26" i="1"/>
  <c r="C26" i="1"/>
  <c r="B26" i="1"/>
  <c r="N25" i="1"/>
  <c r="M25" i="1"/>
  <c r="L25" i="1"/>
  <c r="I25" i="1"/>
  <c r="H25" i="1"/>
  <c r="G25" i="1"/>
  <c r="E25" i="1"/>
  <c r="D25" i="1"/>
  <c r="C25" i="1"/>
  <c r="B25" i="1"/>
  <c r="O13" i="1"/>
  <c r="N13" i="1"/>
  <c r="M13" i="1"/>
  <c r="L13" i="1"/>
  <c r="J13" i="1"/>
  <c r="I13" i="1"/>
  <c r="H13" i="1"/>
  <c r="G13" i="1"/>
  <c r="O12" i="1"/>
  <c r="N12" i="1"/>
  <c r="M12" i="1"/>
  <c r="L12" i="1"/>
  <c r="J12" i="1"/>
  <c r="I12" i="1"/>
  <c r="H12" i="1"/>
  <c r="G12" i="1"/>
  <c r="O11" i="1"/>
  <c r="N11" i="1"/>
  <c r="M11" i="1"/>
  <c r="L11" i="1"/>
  <c r="J11" i="1"/>
  <c r="I11" i="1"/>
  <c r="H11" i="1"/>
  <c r="G11" i="1"/>
  <c r="O10" i="1"/>
  <c r="N10" i="1"/>
  <c r="M10" i="1"/>
  <c r="L10" i="1"/>
  <c r="J10" i="1"/>
  <c r="I10" i="1"/>
  <c r="H10" i="1"/>
  <c r="G10" i="1"/>
  <c r="O9" i="1"/>
  <c r="N9" i="1"/>
  <c r="M9" i="1"/>
  <c r="L9" i="1"/>
  <c r="J9" i="1"/>
  <c r="I9" i="1"/>
  <c r="H9" i="1"/>
  <c r="G9" i="1"/>
  <c r="O8" i="1"/>
  <c r="N8" i="1"/>
  <c r="M8" i="1"/>
  <c r="L8" i="1"/>
  <c r="J8" i="1"/>
  <c r="I8" i="1"/>
  <c r="H8" i="1"/>
  <c r="G8" i="1"/>
  <c r="O7" i="1"/>
  <c r="N7" i="1"/>
  <c r="M7" i="1"/>
  <c r="L7" i="1"/>
  <c r="J7" i="1"/>
  <c r="I7" i="1"/>
  <c r="H7" i="1"/>
  <c r="G7" i="1"/>
  <c r="O6" i="1"/>
  <c r="N6" i="1"/>
  <c r="M6" i="1"/>
  <c r="L6" i="1"/>
  <c r="J6" i="1"/>
  <c r="I6" i="1"/>
  <c r="H6" i="1"/>
  <c r="G6" i="1"/>
  <c r="O5" i="1"/>
  <c r="N5" i="1"/>
  <c r="M5" i="1"/>
  <c r="L5" i="1"/>
  <c r="J5" i="1"/>
  <c r="I5" i="1"/>
  <c r="H5" i="1"/>
  <c r="G5" i="1"/>
  <c r="O4" i="1"/>
  <c r="N4" i="1"/>
  <c r="M4" i="1"/>
  <c r="L4" i="1"/>
  <c r="J4" i="1"/>
  <c r="I4" i="1"/>
  <c r="H4" i="1"/>
  <c r="G4" i="1"/>
  <c r="O26" i="1" l="1"/>
  <c r="O25" i="1"/>
  <c r="O27" i="1"/>
  <c r="J25" i="1"/>
  <c r="J26" i="1"/>
</calcChain>
</file>

<file path=xl/sharedStrings.xml><?xml version="1.0" encoding="utf-8"?>
<sst xmlns="http://schemas.openxmlformats.org/spreadsheetml/2006/main" count="611" uniqueCount="392">
  <si>
    <t>Experiment Number</t>
  </si>
  <si>
    <t>RMHC</t>
  </si>
  <si>
    <t>RRHC</t>
  </si>
  <si>
    <t>SHC</t>
  </si>
  <si>
    <t>SA</t>
  </si>
  <si>
    <t>Maximum Fitness</t>
  </si>
  <si>
    <t>Average Fitness</t>
  </si>
  <si>
    <t>Minimum Fitness</t>
  </si>
  <si>
    <t>100,000 Iterations</t>
  </si>
  <si>
    <t>Dataset 48 (Original Fitnesses)</t>
  </si>
  <si>
    <t>Dataset 48 (Optimal Ratio)</t>
  </si>
  <si>
    <t>Dataset 48 (MST Ratio)</t>
  </si>
  <si>
    <t xml:space="preserve">Optimal Solution </t>
  </si>
  <si>
    <t>Total MST Distance</t>
  </si>
  <si>
    <t>Dataset 51 (Original Fitnesses)</t>
  </si>
  <si>
    <t>Dataset 51 (Optimal Ratio)</t>
  </si>
  <si>
    <t>Dataset 51 (MST Ratio)</t>
  </si>
  <si>
    <t>Dataset 52 (Original Fitnesses)</t>
  </si>
  <si>
    <t>Dataset 52 (Optimal Ratio)</t>
  </si>
  <si>
    <t>Dataset 52 (MST Ratio)</t>
  </si>
  <si>
    <t>Dataset 70 (Original Fitnesses)</t>
  </si>
  <si>
    <t>Dataset 70 (Optimal Ratio)</t>
  </si>
  <si>
    <t>Dataset 70 (MST Ratio)</t>
  </si>
  <si>
    <t>Dataset 76 (Original Fitnesses)</t>
  </si>
  <si>
    <t>Dataset 76 (Optimal Ratio)</t>
  </si>
  <si>
    <t>Dataset 76 (MST Ratio)</t>
  </si>
  <si>
    <t>Dataset 100 (Original Fitnesses)</t>
  </si>
  <si>
    <t>Dataset 100 (Optimal Ratio)</t>
  </si>
  <si>
    <t>Dataset 100 (MST Ratio)</t>
  </si>
  <si>
    <t>Dataset 105 (Original Fitnesses)</t>
  </si>
  <si>
    <t>Dataset 105 (Optimal Ratio)</t>
  </si>
  <si>
    <t>Dataset 105 (MST Ratio)</t>
  </si>
  <si>
    <t>Dataset 442 (Original Fitnesses)</t>
  </si>
  <si>
    <t>Dataset 442 (Optimal Ratio)</t>
  </si>
  <si>
    <t>Dataset 442 (MST Ratio)</t>
  </si>
  <si>
    <t>SA Temperature</t>
  </si>
  <si>
    <t>SHC Temperature</t>
  </si>
  <si>
    <t>NumberOfCities</t>
  </si>
  <si>
    <t>RRHC -RMHC Best Fitness Selection</t>
  </si>
  <si>
    <t>[55259.91586112563, 40582.19620498131, 50710.315242169636, 42740.90138519021, 45674.45642318053, 47106.89684646255, 42794.67336713227, 51307.66557498787, 46495.8756473906, 59730.93719974407]</t>
  </si>
  <si>
    <t>[50098.3067300834, 41067.57728541882, 48529.35408716012, 46793.068195701766, 49121.96678334076, 43383.47440562921, 43802.132003293365, 50083.098896669755, 47002.38794744337, 55230.651897166164]</t>
  </si>
  <si>
    <t>[51463.57613836235, 54442.515803108974, 45624.26186385, 51042.907624292646, 50532.04566490064, 44860.745871263745, 44463.173908114615, 47245.611770857024, 47258.904553155284, 40860.10278497777]</t>
  </si>
  <si>
    <t>[58186.023488870174, 42221.69586336693, 39349.57632381338, 52287.42435747293, 55549.11312860714, 45167.62629100235, 48334.94077900078, 43930.02376616112, 40143.870455803386, 45612.959400681415]</t>
  </si>
  <si>
    <t>[54135.6003593916, 46506.257442589274, 43222.93093505627, 42788.09106485468, 53798.38752254081, 50245.84660161616, 49954.00206391023, 53029.298908897625, 42504.331776067236, 41839.81092214114]</t>
  </si>
  <si>
    <t>[60426.26616295178, 42893.991745576364, 50684.54814990827, 45040.29329809541, 47278.78259769885, 50528.737399840276, 56622.57905559855, 46980.97678905526, 44939.31341726951, 53063.78322975745]</t>
  </si>
  <si>
    <t>[41904.12896110643, 51119.15253722762, 50087.30980715038, 42788.832158749254, 46560.7525049282, 50688.41105797783, 45475.728790734014, 41208.64868272279, 50785.61382879544, 46582.32107989479]</t>
  </si>
  <si>
    <t>[47330.56116410655, 48054.67800662166, 49126.65242199189, 43796.521582385896, 58174.28868640742, 46557.53834666312, 44158.530466368575, 49991.94698500531, 44212.192945491835, 54224.07234849153]</t>
  </si>
  <si>
    <t>[44617.16592211785, 41488.66048330853, 46654.74370128728, 43313.272508799346, 46085.75473404504, 59563.490090169005, 47384.43551793866, 47344.328039604174, 55895.11129343569, 40838.628200098035]</t>
  </si>
  <si>
    <t>[55748.612903745016, 45746.549531434306, 48769.28979277577, 46949.44960388236, 46421.64688543251, 50228.83444541967, 41646.554722256085, 45161.475943885045, 46460.88861267688, 46525.42975340752]</t>
  </si>
  <si>
    <t>[53369.03880344228, 50018.19173957498, 52568.411605826695, 40374.257163658, 45838.71281422161, 48975.94968568408, 48421.69787338399, 47564.30213844036, 40091.68921099458, 43540.397797302605]</t>
  </si>
  <si>
    <t>[54222.8676770505, 43190.81489181173, 46758.21525926148, 46339.632771061595, 44575.14457294846, 44476.47180117124, 45581.4681966477, 39386.753833090814, 49214.710425583755, 52247.79926694871]</t>
  </si>
  <si>
    <t>[49494.95343015701, 46901.329069286265, 50750.72219061145, 43833.659556012135, 47468.01167044145, 45674.04919961899, 47262.1278374424, 54877.01629288866, 43033.324410717556, 43632.39952722851]</t>
  </si>
  <si>
    <t>[41426.78758448329, 47625.755295437964, 46673.09048152351, 45576.20502146423, 48947.51812829556, 44432.61031112136, 50216.688711074865, 51905.977253839286, 56360.08859358938, 44741.95066546728]</t>
  </si>
  <si>
    <t>[43775.843382360574, 49697.51368939907, 44099.0316007119, 49809.42241559022, 45234.816934340015, 52772.62965395263, 51542.20332200893, 41926.27458547915, 40152.66385928067, 43637.967478157174]</t>
  </si>
  <si>
    <t>[45892.21715273002, 40398.02136550865, 54160.000043846725, 56016.46274572008, 46712.124408352945, 50673.46214054378, 44439.243560750736, 50985.072876014376, 42843.466579582986, 40672.525582699884]</t>
  </si>
  <si>
    <t>[45741.051022690845, 47401.017011900265, 48624.04086117022, 51493.61236869705, 51916.595737725154, 46374.702951511244, 44030.72813702298, 47097.46897126605, 41800.4531809106, 52384.66766351603]</t>
  </si>
  <si>
    <t>[45255.30559266576, 49304.88381832622, 46689.35657193315, 47464.43652106877, 45230.287656014756, 48695.536240919195, 44999.407518357715, 46811.74269039091, 51677.149583437305, 48340.614420386904]</t>
  </si>
  <si>
    <t>[51210.70094175369, 51890.5657371708, 45992.78637711886, 49367.67258949714, 47072.05000836303, 42016.22578096633, 52326.08664095298, 42382.69832030896, 50662.01926622268, 51913.545157063454]</t>
  </si>
  <si>
    <t>[46819.35360797702, 56605.08125948702, 53648.151151744154, 45355.025225868485, 49227.02121887797, 45578.41375992083, 48219.043141839626, 49077.78139271482, 47127.07409539414, 43805.25355967807]</t>
  </si>
  <si>
    <t>[566.9991011433356, 656.1746959820567, 541.0586266935252, 578.5707511793008, 619.0436829045173, 598.1157265438036, 671.7595720923566, 554.5765025904835, 567.7160268613877, 564.0323750917228]</t>
  </si>
  <si>
    <t>[610.7732955140489, 636.994743166969, 581.6249003148064, 637.1059240478371, 577.3522831347854, 611.9093338038738, 555.7541677413483, 620.7148682949696, 561.0187287257233, 616.5069631515505]</t>
  </si>
  <si>
    <t>[576.3493391098988, 598.3115455740116, 531.7397036321228, 588.3683928673678, 525.5404398298592, 560.6683270910609, 562.9632055253591, 576.1771224511767, 641.0002561849328, 550.0214931280406]</t>
  </si>
  <si>
    <t>[559.1115682652248, 530.5585542757898, 588.9830217806619, 581.8238464946315, 513.1125188586639, 626.9119275215368, 562.2748903118405, 593.9500258755094, 539.9795408873483, 572.2368612166163]</t>
  </si>
  <si>
    <t>[606.9527656340847, 556.9544541695551, 627.6244639503406, 522.4292880227728, 556.4447832316492, 554.7488226865553, 532.1330646683452, 516.5016150254394, 550.1933657981224, 521.9022110444768]</t>
  </si>
  <si>
    <t>[608.1470495482123, 621.133974670506, 550.3653806147352, 560.878731293296, 580.4346872276172, 612.3405736635108, 548.3207525523721, 586.7289234197459, 568.5852068380065, 531.585939146819]</t>
  </si>
  <si>
    <t>[537.6455936869986, 545.5657028612591, 586.9811394675395, 636.7657127103957, 547.7781063410077, 546.0192709947665, 620.3086872480809, 584.3029107848176, 546.1131658423745, 630.2331112726404]</t>
  </si>
  <si>
    <t>[659.8741074629806, 619.9359646346124, 549.9186899491243, 572.8967681981813, 523.352132957198, 516.2616783836245, 631.6768297697706, 651.6005096940802, 554.9356044039627, 600.4839128249871]</t>
  </si>
  <si>
    <t>[570.1852729249283, 575.4024760401219, 610.2470653269131, 526.6344652938325, 629.5959578651992, 629.103416897286, 556.6709594451031, 565.633911867278, 521.7233375383357, 518.203377620581]</t>
  </si>
  <si>
    <t>[593.3124546485221, 487.9425048720286, 570.6885131278885, 606.4154956679423, 587.9629898577576, 557.9908269648429, 688.0689391620064, 606.3161558331454, 573.6283544277278, 513.9333391738749]</t>
  </si>
  <si>
    <t>[539.3258021168084, 573.9588466481332, 559.4265454284362, 590.9682180531569, 562.2593662570981, 572.4666353151067, 559.3062086240533, 558.065853325156, 583.3157808177158, 505.20657874937046]</t>
  </si>
  <si>
    <t>[593.5532405580492, 560.4529090854727, 595.7666532698536, 618.9996634688147, 529.6574005652524, 603.6498143446049, 573.2351305681519, 555.9580170731739, 562.9939748406364, 628.9729565786535]</t>
  </si>
  <si>
    <t>[615.8892061290537, 515.2862886428477, 585.8796843108742, 576.150230367309, 592.0042481811171, 616.6492898545862, 660.0160482601343, 528.7967556529593, 578.2315619932101, 529.4702401683205]</t>
  </si>
  <si>
    <t>[571.3672499472012, 572.6587029734676, 560.0313169963779, 537.44925033498, 535.4376081638763, 537.7989484954754, 606.945665315504, 608.3322079519018, 604.7329199955605, 558.8460658586496]</t>
  </si>
  <si>
    <t>[597.054124100381, 589.3106412327753, 523.2115935424503, 548.4863235089014, 527.4783087209387, 592.3000381475101, 598.6161643717332, 563.1983935213914, 530.7617185268538, 569.1921813392751]</t>
  </si>
  <si>
    <t>[641.272447310308, 585.8911953909928, 571.8402774944111, 569.3433920557193, 586.0931083443389, 559.1270908988587, 600.5230670977576, 525.8557069907058, 568.322686662182, 623.9895218925501]</t>
  </si>
  <si>
    <t>[557.0282327021997, 606.9197307294928, 548.9141452105789, 545.6455407330953, 567.0054598308143, 593.5049411641066, 604.9933309074239, 611.6432559266425, 549.2095299278171, 627.3509968089772]</t>
  </si>
  <si>
    <t>[501.440836192191, 593.5306594519134, 561.4617921565361, 540.4933868007996, 678.7468039251512, 593.2251889646559, 559.301350985557, 527.4277826211369, 583.5990786161841, 531.1850608442525]</t>
  </si>
  <si>
    <t>[574.7184947619545, 625.3677031520157, 630.9680843980398, 587.7449514769357, 627.8407732856468, 669.076571760449, 596.6952447285744, 589.7545368061697, 539.9511025109282, 600.2306474166364]</t>
  </si>
  <si>
    <t>[601.3672783070302, 596.2977909525349, 607.2897822093322, 581.7966475681851, 561.3444973915863, 615.0512690304093, 527.6283804485804, 548.4239301446902, 589.435002027091, 596.2733512465343]</t>
  </si>
  <si>
    <t>[9949.012821000115, 9963.522944148119, 11212.468468651132, 10273.102793240178, 10851.756956846933, 9134.554836093856, 9950.823936894694, 10249.433685550966, 10210.136148647187, 10334.185509043862]</t>
  </si>
  <si>
    <t>[10337.55432911776, 10228.758650535676, 10554.416511353771, 10504.99734913579, 9834.935940920988, 10716.972677478807, 11385.055308251156, 10132.689261319603, 10175.150829804974, 12038.722578018307]</t>
  </si>
  <si>
    <t>[10181.472927757486, 9921.398464528274, 10600.202288064924, 11020.902550920107, 9756.271151282728, 10869.132105211995, 10147.630404542588, 10331.431759770712, 10753.333011001963, 11029.80829161899]</t>
  </si>
  <si>
    <t>[9425.283392804678, 10632.374305346206, 9724.907195824671, 9209.142186271056, 10315.146312292585, 10109.634707006755, 10859.011817373967, 10527.184761530698, 10010.937845486016, 10849.882597728842]</t>
  </si>
  <si>
    <t>[10718.87753201928, 11711.07586141324, 10766.50880220291, 10189.281847342083, 10198.235783615308, 10004.190558996383, 10048.537370623635, 11823.987396382008, 10273.009538220862, 10273.304508083895]</t>
  </si>
  <si>
    <t>[10400.061964134127, 10462.19038860631, 10235.432044141327, 9139.833741962739, 10413.856603792317, 10719.250970471106, 11135.414907944782, 9651.331034870182, 11318.38040623327, 11068.0625402211]</t>
  </si>
  <si>
    <t>[10096.94143520176, 9909.045825136582, 9402.74213245632, 9491.160546659597, 10401.441494085027, 11509.812095255806, 9761.574090458085, 11241.58332040642, 10680.97512930812, 10842.469915622833]</t>
  </si>
  <si>
    <t>[10507.58582837341, 10572.586124310898, 11983.93769852531, 10695.414659891861, 11332.230118472773, 10626.894699624367, 10251.52221799638, 10872.23995502605, 10913.39460525333, 10909.744144776778]</t>
  </si>
  <si>
    <t>[9740.259393187396, 9069.232082411321, 10107.531908847915, 10790.631814845827, 10179.516384455843, 10604.654527078847, 10794.454651507998, 10082.251279541599, 11056.653070474365, 9905.96859515602]</t>
  </si>
  <si>
    <t>[10478.935639470737, 11058.700669721664, 9998.024579472993, 9921.60848368388, 11702.523777592647, 10244.397642686345, 10021.000662670165, 9825.829196897486, 11161.167062779603, 9227.290377437896]</t>
  </si>
  <si>
    <t>[10479.621005393117, 11995.270022124814, 9601.503763048288, 8955.63895588975, 10122.260325210204, 11492.989180312361, 10520.355196403107, 10880.777507932264, 11038.568025825269, 9964.55888274911]</t>
  </si>
  <si>
    <t>[11484.876428550848, 10930.634955962798, 10339.048161260103, 10578.823463042452, 11355.95404385311, 10649.84394575985, 9882.822956758195, 10465.223877800443, 10685.71463734568, 10424.043223564906]</t>
  </si>
  <si>
    <t>[10025.390907427527, 10753.161089702155, 9711.603723296936, 10462.285879177369, 10386.879874686229, 11690.401840942675, 10350.754976667558, 9902.647516497775, 11233.227893056024, 11299.91228451884]</t>
  </si>
  <si>
    <t>[10491.401263546915, 11623.585985312677, 10730.218409585425, 10799.848462739108, 9282.972427916977, 8963.923156203347, 10922.397590175011, 11516.252935182072, 11506.526521398722, 10717.648876642985]</t>
  </si>
  <si>
    <t>[11921.510409697692, 9831.878155566124, 11154.919341563611, 10639.559270392527, 9614.415021157534, 9607.644631848074, 10096.5228889152, 9517.104387819849, 9538.444176522975, 12664.963309654002]</t>
  </si>
  <si>
    <t>[11185.199424432107, 10924.082823566248, 10037.17439266838, 10402.357671757532, 9926.071278149744, 10118.407275398447, 10315.57806442769, 11267.071671307143, 10062.173599970822, 10122.145656033208]</t>
  </si>
  <si>
    <t>[10952.107028646113, 11053.835943010043, 11813.816164920683, 11470.442884397782, 9884.02677685575, 9321.425735563333, 10421.957913467046, 9894.223113885513, 11400.865480609635, 10401.458863462747]</t>
  </si>
  <si>
    <t>[10595.320242273525, 10103.402452889846, 10295.535049656231, 10867.783944028315, 10366.807580779674, 10325.527241495516, 11246.017337504363, 9629.94165026844, 11155.378092409746, 10305.328230026218]</t>
  </si>
  <si>
    <t>[9169.030933104374, 11033.56917865171, 10189.832366790062, 10644.864977864137, 11037.58199238679, 10691.05374710763, 11256.758455905148, 10527.757433160503, 9434.56113223994, 10797.271253940284]</t>
  </si>
  <si>
    <t>[10073.045906851174, 9941.091590010476, 11026.682051299636, 10103.754392427772, 10264.031192249658, 10825.6732768008, 10538.62899030769, 11827.078070372263, 9527.519539005234, 10297.49998291484]</t>
  </si>
  <si>
    <t>[1123.6412566272786, 1280.2084988447734, 978.2642247624492, 1063.5633627557697, 1144.4454134114367, 947.5876423005161, 1175.0711237517548, 1047.6865329992775, 1076.741483053527, 1088.2788633651828]</t>
  </si>
  <si>
    <t>[1250.435653077266, 1333.7105180233812, 1269.9986709609605, 1079.4933471478153, 1041.3628029980464, 1176.722987554297, 1138.701006023054, 1087.8704405880028, 1353.718952305616, 1194.7975765184897]</t>
  </si>
  <si>
    <t>[1168.2705657998515, 1081.2272993488184, 1099.1630273419764, 978.3816228095478, 1263.3340300390184, 1122.059023208427, 1140.558134128675, 1227.2171227802912, 1177.460364308319, 1184.0615976158153]</t>
  </si>
  <si>
    <t>[1174.0834231682752, 1173.217178090844, 1018.6155551558369, 1238.0210561699203, 1123.5171161596534, 963.4831748739767, 1233.9627144349292, 1101.9475264399643, 1180.4239215712835, 1083.1185886917929]</t>
  </si>
  <si>
    <t>[1161.6591590924238, 1183.034960175714, 1158.5818923233176, 1212.2895827711536, 1236.1965514925453, 1063.464846279895, 1118.278377526513, 989.092006600858, 1131.5942178141074, 1124.6413489525653]</t>
  </si>
  <si>
    <t>[1111.3846345783768, 1193.8729542390788, 1248.0182806421665, 1124.5485464180388, 985.7557253043781, 1156.6516137739125, 1073.9344109749313, 1158.0590552822237, 1103.25700835097, 1130.845366333352]</t>
  </si>
  <si>
    <t>[1020.2547383702388, 1073.4850408591597, 1189.073202440309, 1095.0913054011212, 1166.9045415863752, 1244.521028480558, 1308.071879910909, 1109.3455858005277, 1034.4135972247877, 1058.2429087434991]</t>
  </si>
  <si>
    <t>[1041.0895672450201, 1087.6773434521062, 1090.924996322374, 1185.4043312475706, 1183.1493508281778, 1185.2607707902364, 1079.2344424746445, 1210.8810041233612, 1177.5790770841184, 1171.1065419018016]</t>
  </si>
  <si>
    <t>[1118.6391196150803, 1042.7336079209515, 1206.148010864969, 1009.9520572813746, 1174.88109093705, 1072.1954269120063, 1128.4638776314018, 1031.4583325626254, 1099.557772879179, 1058.035573970595]</t>
  </si>
  <si>
    <t>[1312.6849382073478, 1246.8670762488687, 1135.3315343527504, 1256.7732989456727, 968.0225174135282, 1033.3655553763456, 1098.5305317937823, 1092.7728658670765, 1058.0348039270796, 1189.0392420109938]</t>
  </si>
  <si>
    <t>[1058.9328955383087, 1198.096371629906, 1299.507115628512, 1184.063110209422, 1193.3682743716697, 1122.9661917922856, 1116.9971844019358, 1121.6534648663423, 1193.9326411388884, 973.8804684252282]</t>
  </si>
  <si>
    <t>[1123.5272942792749, 1018.5930490500265, 1135.2980838191613, 1058.2086844132627, 1044.8832136562633, 1082.5862810842152, 925.7343011274743, 1125.7096327995969, 1062.4849253318368, 1075.3762695363953]</t>
  </si>
  <si>
    <t>[1224.0716895470048, 1184.8416930173312, 1237.102233345128, 942.781282267367, 1038.3065012063562, 1242.8110672646205, 1060.2116231061598, 1146.3789479821055, 1068.5368790400378, 1062.165268959715]</t>
  </si>
  <si>
    <t>[1171.7024846042061, 1046.6470725128224, 1168.3275167880638, 1002.258219184965, 1100.1682611232516, 1160.7441591309341, 1249.0670604085399, 1201.4563225727852, 1137.672580075285, 1226.052809234862]</t>
  </si>
  <si>
    <t>[1070.8061311918025, 1158.0148929782026, 1032.942126575886, 1190.7682087514404, 1160.5407639483387, 1159.5568796873156, 1093.745660521191, 1114.5001713049307, 1243.4359678691092, 1074.230607840008]</t>
  </si>
  <si>
    <t>[976.6511486712745, 1112.5620307781062, 1114.5390426050835, 1034.491649773371, 949.3733454071707, 1069.7201548150604, 1110.995366989119, 1010.8142717741687, 1216.5134782109496, 1038.227119115782]</t>
  </si>
  <si>
    <t>[1193.7021434879175, 1358.8901754700464, 1054.4728160186462, 1210.4095416432408, 1112.1845770026828, 1090.8284102782825, 1162.0370323750055, 1118.9590980890518, 1232.5142809834915, 1034.9870489112243]</t>
  </si>
  <si>
    <t>[1003.8364573078857, 1180.8017868895115, 1204.2692173391247, 1122.6165135101944, 1239.896489663494, 1087.3327821634268, 971.8825009743697, 1219.5298092785185, 1151.9743374774173, 979.0370141431455]</t>
  </si>
  <si>
    <t>[1045.0797662406296, 1264.352421932307, 1217.2873158055563, 1314.3596720771814, 1328.3079262740857, 1236.3932320156973, 1097.038858664381, 1214.2690738843626, 1085.161102095797, 1019.1285824890456]</t>
  </si>
  <si>
    <t>[1173.7524662770734, 1179.8549647885466, 1005.9622411300411, 1331.113579658517, 1100.9399997025198, 1050.5572918385412, 1212.5117161081248, 1151.4085298758273, 1042.787729885154, 1216.8816685006059]</t>
  </si>
  <si>
    <t>[173744.7503471726, 208866.5340423452, 181275.8327716157, 173645.05308064847, 182589.35934826796, 189412.53961621868, 160486.53198764494, 196224.00422702625, 173711.48716376923, 192289.42562609084]</t>
  </si>
  <si>
    <t>[176180.43533371933, 186219.00568714697, 166276.4582249413, 178949.54317130303, 187615.32198402754, 177133.7788409736, 184450.97333173317, 201519.61033290531, 173835.79497222288, 211848.47524940624]</t>
  </si>
  <si>
    <t>[181510.20747501167, 202822.6827109929, 191258.87424206542, 178478.05932986995, 195605.70153327245, 186107.40155207115, 204491.9753911264, 186213.34801555987, 176248.12148055036, 190189.19525446638]</t>
  </si>
  <si>
    <t>[175761.63777365367, 185736.75873245636, 185598.0925202971, 195970.52558472025, 153938.21508495614, 187083.08756007525, 177015.2090439017, 173784.85221385612, 182693.64359804482, 185116.18896559742]</t>
  </si>
  <si>
    <t>[177246.49809895863, 164572.74145868112, 189580.92732177727, 176409.7313291992, 188725.13267877247, 170649.63900755503, 171288.57729214977, 201863.11762361764, 178766.7081519939, 205607.44523706927]</t>
  </si>
  <si>
    <t>[176212.36701450602, 187745.28110151595, 163988.39909797665, 177421.5030179664, 179420.74634966475, 175401.27431782018, 165280.7875648315, 178590.38914699733, 181782.35579508753, 191587.1398665419]</t>
  </si>
  <si>
    <t>[190106.7903028417, 179120.415455895, 192642.2879784726, 172210.99753088824, 197598.37250909407, 183785.16216649886, 184519.7181786213, 207044.36164196278, 196588.32122899164, 193533.3211571373]</t>
  </si>
  <si>
    <t>[193869.84269412013, 209742.81930024453, 183018.47357985654, 178132.1136210635, 203429.88620020283, 177000.94215531653, 187366.79593957576, 198772.21490344297, 164458.72680178192, 188949.58480810982]</t>
  </si>
  <si>
    <t>[173111.29218849327, 168586.17050248486, 180649.31311544674, 191250.3156861692, 162896.13061406254, 178708.17568243327, 169231.76414346808, 210042.55791636906, 187590.70342570165, 162189.64358755227]</t>
  </si>
  <si>
    <t>[162895.94290930344, 184695.29053651134, 172614.7834635901, 172893.59935087306, 187920.97481079382, 178978.6591275174, 203606.91854755272, 171993.857925904, 181317.1394178585, 173376.58806543663]</t>
  </si>
  <si>
    <t>[174912.9574501043, 180904.62084572608, 170894.60947140667, 178089.40296804465, 191871.18728820223, 181853.05448156517, 196701.31163835526, 186586.20720619516, 176213.88851238973, 187901.77241861774]</t>
  </si>
  <si>
    <t>[179617.1692321027, 184468.41314631, 210273.61538754083, 182682.7181348414, 184182.8522906104, 165434.722033669, 200097.0727805526, 189078.03989711453, 196075.80497740602, 190242.54673404022]</t>
  </si>
  <si>
    <t>[189065.1111633731, 181416.31138565444, 179068.27676398438, 189983.28887011102, 175919.54019053062, 173860.0113567031, 177880.26990228097, 178491.60291575454, 178150.05657673712, 170682.6402266126]</t>
  </si>
  <si>
    <t>[190983.54350910496, 185995.8843888804, 191267.57497750127, 174958.66512001894, 171077.12070897335, 172470.03756467695, 178489.94108898067, 182101.80747616154, 168517.57934981148, 188399.66988150091]</t>
  </si>
  <si>
    <t>[165360.48366579958, 174900.3037233762, 197306.6870761642, 173033.95979362057, 203942.7366306974, 185870.24966842905, 189112.4187579822, 166006.16415484462, 172949.1517350403, 171980.69621468216]</t>
  </si>
  <si>
    <t>[197074.91396885226, 172921.4036161799, 177388.4890235704, 185110.25190479634, 159325.30730195402, 171063.2675446279, 170957.50129230815, 190517.22390676703, 182546.3696775377, 173123.37174870196]</t>
  </si>
  <si>
    <t>[186747.79923536474, 182116.27479418187, 182875.88373226213, 171065.83491857312, 167655.69349311723, 190820.53892235897, 193286.41400693203, 193338.33613358904, 179998.43635199615, 178070.92585707046]</t>
  </si>
  <si>
    <t>[154984.31883504626, 195461.2264693919, 187338.75028942595, 176233.31613335112, 182730.53791391363, 172314.8513225576, 193811.8268744967, 180986.1933001609, 165386.2642949062, 157738.21424100138]</t>
  </si>
  <si>
    <t>[187962.33277130197, 188974.46114996204, 191598.58175218993, 180641.29195438747, 180669.316279678, 175262.57303558488, 163390.01423618573, 185807.38577920216, 151773.4401951817, 174291.25416268475]</t>
  </si>
  <si>
    <t>[169355.68412500285, 158937.58020381368, 193574.97963094528, 171127.68284032604, 180073.70507613744, 163216.57278958338, 183332.03391710354, 176958.36115816515, 163500.01096536286, 158637.86860817004]</t>
  </si>
  <si>
    <t>[17661.762276162084, 16207.077245139999, 15670.026120337356, 17101.149559914134, 16234.00647585419, 14355.816471377768, 18203.325546980243, 17543.045118065897, 13559.314393223427, 16712.800000847856]</t>
  </si>
  <si>
    <t>[16520.88836392118, 17643.598326058385, 17374.601703664455, 14090.581608685203, 17169.622212676662, 16038.792806349315, 15754.730989131796, 15358.366741093565, 17252.278164779236, 14760.448793729556]</t>
  </si>
  <si>
    <t>[17936.134644217305, 17397.195615111577, 15651.380479961876, 15931.23977555933, 17730.663550537334, 18302.78331803546, 16762.11560530503, 13905.835040955644, 17210.062004308256, 15490.209364394546]</t>
  </si>
  <si>
    <t>[19675.892962233724, 14955.964728312614, 16856.591470238487, 15053.688005077012, 15985.718086176772, 13757.051485946055, 17094.478346592117, 17052.436929208914, 17359.510432682084, 15974.496009816126]</t>
  </si>
  <si>
    <t>[17205.04716995349, 15650.989417599993, 15766.006063735784, 13936.566658481832, 15146.562527384847, 18071.44079606079, 15991.482595311438, 16259.843968607544, 15453.457084951258, 15954.70588596953]</t>
  </si>
  <si>
    <t>[15368.37919912428, 15683.069914540018, 16646.426422004653, 13929.721415500702, 17476.984739987445, 16067.420577579785, 18291.140682216486, 16915.278943443023, 15457.466326354905, 17309.8999781756]</t>
  </si>
  <si>
    <t>[17552.754221191968, 16398.327221652373, 16820.597740948444, 17035.97908428203, 16590.342251323866, 16240.645192765052, 16152.868562090598, 15496.982434435615, 13787.324526374054, 16146.907108751488]</t>
  </si>
  <si>
    <t>[15878.618947994937, 15096.312504508724, 17169.195466547768, 16278.956386417807, 16476.04896090968, 13276.465067913377, 15247.106653989646, 17488.834529578824, 16000.720643113547, 16074.679571217597]</t>
  </si>
  <si>
    <t>[17783.538274838127, 17875.126713331912, 15698.2016971206, 16539.306961995386, 17339.88580329491, 18095.16394889155, 13911.579628443587, 16000.531518940683, 15191.860312531639, 15817.28746578599]</t>
  </si>
  <si>
    <t>[17551.333438741774, 17581.50282534206, 16377.032727045707, 14866.640355325748, 16028.285973989408, 17476.61119067283, 17883.403752751226, 16901.04624770148, 13202.633773843538, 15831.995935971114]</t>
  </si>
  <si>
    <t>[16482.759033950977, 16366.12479343144, 16588.862320517248, 15977.332447705427, 15648.193285956857, 17974.796436095097, 13742.422474593064, 17333.901372809774, 18057.29066955463, 15776.907246916066]</t>
  </si>
  <si>
    <t>[13723.743194624489, 15357.220297992188, 15097.209782279691, 15985.07928935262, 16955.946314168286, 16852.149323922553, 15176.01477719815, 16673.811925757367, 17079.103898054098, 16609.073841173366]</t>
  </si>
  <si>
    <t>[16181.414026741713, 15546.860604956239, 16713.471853131603, 17142.154553946028, 16612.571960081972, 15972.798119878205, 15949.055937041756, 16284.900008365817, 15967.718113616702, 15824.237177241099]</t>
  </si>
  <si>
    <t>[15226.583543085413, 16655.592951129824, 14633.299086686684, 17049.488963647353, 15019.455087359402, 16008.844609210406, 17627.131775691407, 16223.456715667546, 16443.092793111133, 15943.79782109652]</t>
  </si>
  <si>
    <t>[15860.92714389105, 17738.54776674714, 16390.572187323978, 16233.187011966882, 14494.642209910253, 15733.391435412248, 15830.335427193293, 16143.323744012192, 18188.50362087114, 13381.48405361343]</t>
  </si>
  <si>
    <t>[16765.89035873143, 16102.04548904439, 14924.675982322588, 15570.33682117559, 16605.225569317812, 16412.688169695004, 17872.341203568285, 17525.5974717977, 16114.530982581346, 15504.20319384072]</t>
  </si>
  <si>
    <t>[16708.991265761695, 16905.462710731532, 14473.674844644864, 17100.365289296242, 15025.702689540629, 15421.352043810726, 15560.092870575721, 13800.19277170389, 15247.523297788293, 15069.056773076934]</t>
  </si>
  <si>
    <t>[17187.83101818905, 13951.155518350102, 16313.851369232523, 15473.106746799096, 16622.314314973868, 15797.01672171087, 14542.964628855942, 17660.52972953669, 18866.68279211854, 17357.72967939965]</t>
  </si>
  <si>
    <t>[16469.699185887413, 15332.963325459796, 16954.66201175661, 15420.72343543872, 15799.550864162797, 15336.886340034147, 15630.632164458306, 15906.177186243865, 17042.494280399547, 16393.747359224715]</t>
  </si>
  <si>
    <t>[38165.10758386896, 38374.23649760629, 31479.608604318364, 32984.77010682841, 34243.75773373293, 36485.86501408556, 28196.508726283926, 35783.819613706146, 36190.32939029276, 34392.822501537135]</t>
  </si>
  <si>
    <t>[29312.82450467814, 36742.58554405822, 31202.42503753386, 33609.374834080416, 33118.98901063417, 33442.55141597683, 33323.98989300894, 39005.53987216685, 37104.82162335576, 38310.01561105721]</t>
  </si>
  <si>
    <t>[35703.997459892045, 34894.72834645832, 32852.41749588498, 32045.00715404362, 37773.12599647177, 32394.680255843632, 34527.31731534116, 32915.427524080354, 35851.55699713979, 29626.063221973247]</t>
  </si>
  <si>
    <t>[35941.09330488991, 36617.56037457268, 31925.350166894023, 36203.72865582913, 34791.031101258275, 31017.479410303058, 28949.27836375498, 35219.14870525398, 36524.73259045147, 35741.51292633521]</t>
  </si>
  <si>
    <t>[33522.348086623584, 30853.356997688625, 35054.16937981195, 34163.26225478804, 30305.56822950341, 29660.84201636882, 35291.14328751814, 30482.06490761505, 34076.3575308046, 36771.377081114544]</t>
  </si>
  <si>
    <t>[35651.85190521754, 34483.57899002268, 33348.6731619914, 40798.57926716241, 34548.42161345011, 35411.7927187405, 29890.19488330295, 42084.536556633044, 34935.6209324627, 32665.086514958617]</t>
  </si>
  <si>
    <t>[30748.876331163643, 33567.91853521036, 34219.58057068646, 31528.70470604181, 32906.04328687268, 36204.16482933084, 36241.3408687558, 28542.470916092716, 37904.777658546016, 40003.358550023484]</t>
  </si>
  <si>
    <t>[32225.612242623036, 35994.47551428013, 35006.229184829754, 37332.39556584417, 33434.445457233494, 33120.35441050844, 33076.269959003395, 34637.152407689326, 29552.966799667727, 31665.13718042968]</t>
  </si>
  <si>
    <t>[32466.58133510568, 32688.770527635952, 31935.203773761677, 27907.420350191434, 35083.961020005445, 32683.081878234767, 29880.352310713883, 34149.35899863561, 32601.5790994498, 37157.77928741598]</t>
  </si>
  <si>
    <t>[35331.29564335438, 36695.12018211773, 36444.91594888208, 30139.175851856486, 31847.125200828574, 33290.321603167264, 38705.63754975115, 34282.64518262639, 33137.842317378716, 32686.14980627829]</t>
  </si>
  <si>
    <t>[32108.93301096128, 34594.26471767106, 35478.82984852107, 37670.20735113999, 32252.17200159479, 36487.97894412455, 35264.55702174916, 29579.751260619716, 36965.60347858052, 34525.36146086555]</t>
  </si>
  <si>
    <t>[35245.11702489748, 31866.751191707855, 34929.04899168155, 34108.3048757802, 33074.18536216061, 28470.128938835227, 29737.197704595506, 36828.4857490941, 33431.92125859199, 34142.48588068638]</t>
  </si>
  <si>
    <t>[31652.242817908264, 34218.870267121536, 36883.01095192548, 33080.84846892376, 27403.88555798997, 36703.4465620187, 33751.4267668771, 31302.770252306636, 31449.022147782372, 34160.73815410475]</t>
  </si>
  <si>
    <t>[36377.87464260981, 32957.363214009194, 34144.21439466523, 26850.726265089485, 32557.05984293511, 29734.61011631632, 35414.72973383271, 35788.52430985179, 31266.262244120575, 36045.74318224114]</t>
  </si>
  <si>
    <t>[29618.370529071984, 34866.971001287435, 33919.99449488532, 35283.73627328038, 33981.25009117249, 33129.781189623616, 34642.42236876296, 30612.719888568077, 31631.215331524636, 32238.420837206417]</t>
  </si>
  <si>
    <t>[40446.27732818764, 27877.92101101574, 33135.39328375337, 33348.35608145407, 33072.41985538028, 33716.861007211046, 29607.63225111506, 39686.815475553376, 31917.062395490047, 36689.088182165666]</t>
  </si>
  <si>
    <t>[35022.7947542592, 36108.146591881545, 38039.320568351, 33728.90895898174, 34582.908828332016, 34208.40222245333, 33464.514050779544, 29729.642599760537, 35508.03866327487, 32054.383175446463]</t>
  </si>
  <si>
    <t>[32695.086988861323, 31063.40342270938, 34560.52141468052, 30692.924739685983, 31427.96690001951, 32044.64405386824, 27364.45849862339, 35652.95884997653, 32236.192420415045, 38066.44489710537]</t>
  </si>
  <si>
    <t>[287667.9983249459, 293329.0755871974, 295724.2206527813, 291024.3285212275, 299000.0848487358, 277431.3244726892, 281614.1703915179, 287763.5945563655, 276913.67859097326, 282498.3862969024]</t>
  </si>
  <si>
    <t>[283658.2085987219, 285055.3912907301, 290148.30163934245, 276959.60303048237, 296896.5619595167, 304338.71230368456, 275754.5913395005, 281433.755644979, 292145.52738600754, 286402.1160893608]</t>
  </si>
  <si>
    <t>[281272.26053375786, 309209.19501787546, 302347.116651883, 285074.0305472431, 299264.1443571661, 277154.4846320997, 301123.55463471636, 306258.35270240984, 290483.4428463101, 276859.06095079525]</t>
  </si>
  <si>
    <t>[276877.2871428879, 302178.85617417796, 280781.8056682122, 280388.05058492883, 270518.1502108214, 285132.11098477687, 287516.76245690434, 296726.5095458247, 288104.39229213394, 292281.6856843051]</t>
  </si>
  <si>
    <t>[277037.133090423, 285478.31720007205, 294883.1164535056, 291225.2495910046, 284468.68577705265, 292210.16030674445, 290452.2992045419, 285515.4662162977, 294709.36721888377, 288923.7704282639]</t>
  </si>
  <si>
    <t>[290813.2904452512, 302426.07284851826, 286106.51567709784, 298827.3773551484, 294111.4460377253, 292911.54171238735, 272836.88248787745, 291939.4674683895, 276285.3791580947, 286968.2692017707]</t>
  </si>
  <si>
    <t>[279897.9168662499, 268276.474895055, 300780.43114370643, 284375.35285286733, 301080.2818118261, 300296.8076168284, 284249.1089312904, 281777.7174888246, 282356.18340978475, 285463.73075451626]</t>
  </si>
  <si>
    <t>[287203.8465130808, 291421.3109188146, 287472.66180066904, 281502.62662264804, 289445.80574023793, 289864.5200823925, 278467.1552436613, 293452.4421714179, 299116.06127596245, 294588.01483319263]</t>
  </si>
  <si>
    <t>[289135.601643831, 293286.68376193516, 280697.8594402248, 286967.0594598297, 307972.5275045005, 290005.12398963235, 295582.6351016411, 285371.85854168236, 284640.5010400593, 291685.7059795284]</t>
  </si>
  <si>
    <t>[291330.86619946203, 301975.07504239073, 271141.9543771074, 289648.53677743324, 287609.3973178376, 311158.9357189366, 291467.11797926505, 289511.6598964935, 294726.76832729275, 289062.8347046606]</t>
  </si>
  <si>
    <t>[290667.2388913844, 292997.36038685526, 282938.1243244865, 292196.1153803812, 295022.28267198347, 292152.002027929, 285704.1075771564, 288441.8377317217, 291875.4855348817, 284997.5234310682]</t>
  </si>
  <si>
    <t>[282326.1771980348, 295886.90399473754, 289226.6225296282, 269928.4116334648, 284794.77437865856, 289512.5964831413, 289419.41406747873, 285055.371982744, 294691.8238817308, 290637.517696528]</t>
  </si>
  <si>
    <t>[291066.7817834526, 297464.7813361979, 295783.34415593883, 287157.0883610525, 292783.6318325476, 285527.82824593206, 288917.037916849, 290403.6267579184, 273736.55914169777, 280153.0117537719]</t>
  </si>
  <si>
    <t>[280500.560282545, 302710.2131618844, 293047.41189767106, 292093.7959474486, 285029.19210744003, 286312.0012098537, 300205.6703230059, 285683.67918388994, 290391.3073035349, 274161.50052872265]</t>
  </si>
  <si>
    <t>[287443.1990264336, 273808.68640707235, 299715.6179010978, 292422.65120290586, 287352.9276949093, 293144.6981063511, 306973.67550340254, 295378.3060203157, 260477.23565299384, 298303.19489886536]</t>
  </si>
  <si>
    <t>[275956.5502682332, 293063.86219566164, 288666.97156068526, 308820.5514413669, 282652.7960488264, 289209.0831720193, 296153.50666233513, 291550.0512865431, 289340.40445335844, 301488.9754317119]</t>
  </si>
  <si>
    <t>[312062.039748712, 293795.3965928272, 291857.20433470403, 301379.20397307974, 302158.8550953871, 277437.8013855, 300534.830196973, 290746.6227727188, 289591.4344487784, 296651.87208035786]</t>
  </si>
  <si>
    <t>[290103.8162084446, 280580.1518435219, 282410.0412814746, 304781.8562303446, 287299.9415657339, 274360.8976520091, 288066.8537789958, 302590.1501238728, 280386.8591744914, 304601.90472467826]</t>
  </si>
  <si>
    <t>[295990.8209876155, 291442.98819760064, 292480.0586369242, 285450.8039001729, 294147.38480249577, 283864.22597132716, 285958.6200819579, 267613.1438619367, 286322.7530472076, 286331.4124795637]</t>
  </si>
  <si>
    <t>[284926.0079675229, 299198.6870784431, 299606.1673110551, 283774.76371905964, 283704.87824094284, 284233.7148859886, 297997.0142355339, 274656.9385340228, 290162.6254230486, 291776.2229853597]</t>
  </si>
  <si>
    <t>10000000 Iterations</t>
  </si>
  <si>
    <t>[16228.508585924124,</t>
  </si>
  <si>
    <t>16495.266004804056,</t>
  </si>
  <si>
    <t>15868.947821438018,</t>
  </si>
  <si>
    <t>15328.00322659823,</t>
  </si>
  <si>
    <t>15559.764091255956,</t>
  </si>
  <si>
    <t>16594.25905212253,</t>
  </si>
  <si>
    <t>17270.435887840402,</t>
  </si>
  <si>
    <t>16174.93073995622,</t>
  </si>
  <si>
    <t>15410.506502483919,</t>
  </si>
  <si>
    <t>15517.555166614637]</t>
  </si>
  <si>
    <t>[15666.083599749394,</t>
  </si>
  <si>
    <t>15453.679873089983,</t>
  </si>
  <si>
    <t>13964.380650871459,</t>
  </si>
  <si>
    <t>18591.28180726189,</t>
  </si>
  <si>
    <t>18659.256746247094,</t>
  </si>
  <si>
    <t>17058.091267344098,</t>
  </si>
  <si>
    <t>19806.44733098451,</t>
  </si>
  <si>
    <t>18652.88379988691,</t>
  </si>
  <si>
    <t>15307.048528814412,</t>
  </si>
  <si>
    <t>17250.164526504213]</t>
  </si>
  <si>
    <t>[16907.200686478915,</t>
  </si>
  <si>
    <t>13862.699030965032,</t>
  </si>
  <si>
    <t>17762.919805945647,</t>
  </si>
  <si>
    <t>16855.96352187769,</t>
  </si>
  <si>
    <t>13738.487210795696,</t>
  </si>
  <si>
    <t>15456.086800672896,</t>
  </si>
  <si>
    <t>15836.821130864644,</t>
  </si>
  <si>
    <t>14089.400747795828,</t>
  </si>
  <si>
    <t>16684.20808560751,</t>
  </si>
  <si>
    <t>16517.638298648857]</t>
  </si>
  <si>
    <t>[14346.99811459583,</t>
  </si>
  <si>
    <t>13489.904046778971,</t>
  </si>
  <si>
    <t>13385.31068576974,</t>
  </si>
  <si>
    <t>14198.726412697286,</t>
  </si>
  <si>
    <t>15176.95343855408,</t>
  </si>
  <si>
    <t>14394.311056589082,</t>
  </si>
  <si>
    <t>13563.973637401476,</t>
  </si>
  <si>
    <t>12207.049036779837,</t>
  </si>
  <si>
    <t>15038.062016385591,</t>
  </si>
  <si>
    <t>14243.509123810178]</t>
  </si>
  <si>
    <t>[15629.448540422341,</t>
  </si>
  <si>
    <t>13476.719294748596,</t>
  </si>
  <si>
    <t>17131.944136471273,</t>
  </si>
  <si>
    <t>14800.362460499979,</t>
  </si>
  <si>
    <t>15449.599838004171,</t>
  </si>
  <si>
    <t>16068.100681430518,</t>
  </si>
  <si>
    <t>16534.134430868085,</t>
  </si>
  <si>
    <t>15618.712781533532,</t>
  </si>
  <si>
    <t>16895.005856685453,</t>
  </si>
  <si>
    <t>17669.164680582966]</t>
  </si>
  <si>
    <t>[14777.75685473798,</t>
  </si>
  <si>
    <t>14130.670925781475,</t>
  </si>
  <si>
    <t>13085.960145830819,</t>
  </si>
  <si>
    <t>15288.881336978,</t>
  </si>
  <si>
    <t>11682.581188628139,</t>
  </si>
  <si>
    <t>12507.549887047871,</t>
  </si>
  <si>
    <t>15628.313743208126,</t>
  </si>
  <si>
    <t>14516.471662868398,</t>
  </si>
  <si>
    <t>13042.081015031103,</t>
  </si>
  <si>
    <t>12218.148523596965]</t>
  </si>
  <si>
    <t>[13786.556409964604,</t>
  </si>
  <si>
    <t>14633.563771226718,</t>
  </si>
  <si>
    <t>15939.342991509018,</t>
  </si>
  <si>
    <t>18378.87304411559,</t>
  </si>
  <si>
    <t>16173.538275950767,</t>
  </si>
  <si>
    <t>16268.32532333052,</t>
  </si>
  <si>
    <t>15204.621424590017,</t>
  </si>
  <si>
    <t>16305.126021734804,</t>
  </si>
  <si>
    <t>16784.926339278667,</t>
  </si>
  <si>
    <t>16107.884364929865]</t>
  </si>
  <si>
    <t>[16808.60446075925,</t>
  </si>
  <si>
    <t>12759.333486746946,</t>
  </si>
  <si>
    <t>14763.678032448151,</t>
  </si>
  <si>
    <t>14193.588531783958,</t>
  </si>
  <si>
    <t>14201.31532336731,</t>
  </si>
  <si>
    <t>11745.19389017402,</t>
  </si>
  <si>
    <t>13805.663548584624,</t>
  </si>
  <si>
    <t>14001.72644791859,</t>
  </si>
  <si>
    <t>14465.059768801924,</t>
  </si>
  <si>
    <t>15004.133282365345]</t>
  </si>
  <si>
    <t>[13417.819659798084,</t>
  </si>
  <si>
    <t>13829.335087076079,</t>
  </si>
  <si>
    <t>15572.285584881616,</t>
  </si>
  <si>
    <t>13631.373590463358,</t>
  </si>
  <si>
    <t>13063.142821053018,</t>
  </si>
  <si>
    <t>14713.389615904116,</t>
  </si>
  <si>
    <t>12945.277077216537,</t>
  </si>
  <si>
    <t>12764.598403724962,</t>
  </si>
  <si>
    <t>14703.041993426556,</t>
  </si>
  <si>
    <t>14688.190593725887]</t>
  </si>
  <si>
    <t>[16346.7203858527,</t>
  </si>
  <si>
    <t>15879.066109911553,</t>
  </si>
  <si>
    <t>17536.570431968175,</t>
  </si>
  <si>
    <t>14520.071566588069,</t>
  </si>
  <si>
    <t>16313.66553507317,</t>
  </si>
  <si>
    <t>13413.398868666312,</t>
  </si>
  <si>
    <t>14965.746782184007,</t>
  </si>
  <si>
    <t>15244.157164948057,</t>
  </si>
  <si>
    <t>15206.506249202856,</t>
  </si>
  <si>
    <t>15678.475664552712]</t>
  </si>
  <si>
    <t>[13602.745473434996,</t>
  </si>
  <si>
    <t>15757.115634150166,</t>
  </si>
  <si>
    <t>16329.112709502935,</t>
  </si>
  <si>
    <t>15714.804643777301,</t>
  </si>
  <si>
    <t>16853.853504709627,</t>
  </si>
  <si>
    <t>15687.943407459385,</t>
  </si>
  <si>
    <t>14535.07519037382,</t>
  </si>
  <si>
    <t>17078.50432523665,</t>
  </si>
  <si>
    <t>16233.9694386239,</t>
  </si>
  <si>
    <t>16493.652438758425]</t>
  </si>
  <si>
    <t>[17021.708842715034,</t>
  </si>
  <si>
    <t>15797.984471770165,</t>
  </si>
  <si>
    <t>15270.3115770689,</t>
  </si>
  <si>
    <t>16843.400469823144,</t>
  </si>
  <si>
    <t>15112.1001232895,</t>
  </si>
  <si>
    <t>12890.99936488384,</t>
  </si>
  <si>
    <t>16961.67590369439,</t>
  </si>
  <si>
    <t>15670.69506033263,</t>
  </si>
  <si>
    <t>16911.57169241426,</t>
  </si>
  <si>
    <t>14313.212287573231]</t>
  </si>
  <si>
    <t>[12631.174660294115,</t>
  </si>
  <si>
    <t>15697.54817295065,</t>
  </si>
  <si>
    <t>14722.810907442232,</t>
  </si>
  <si>
    <t>14956.187229085439,</t>
  </si>
  <si>
    <t>11906.867749999612,</t>
  </si>
  <si>
    <t>13105.181330183033,</t>
  </si>
  <si>
    <t>15320.373574272064,</t>
  </si>
  <si>
    <t>14998.375940120888,</t>
  </si>
  <si>
    <t>13812.618706571571,</t>
  </si>
  <si>
    <t>12952.944281462858]</t>
  </si>
  <si>
    <t>[14197.879609663378,</t>
  </si>
  <si>
    <t>12480.726152563431,</t>
  </si>
  <si>
    <t>16362.332938837299,</t>
  </si>
  <si>
    <t>13996.309336215447,</t>
  </si>
  <si>
    <t>14149.060508401051,</t>
  </si>
  <si>
    <t>14301.88249898856,</t>
  </si>
  <si>
    <t>13674.202594023189,</t>
  </si>
  <si>
    <t>14152.67678988582,</t>
  </si>
  <si>
    <t>13598.970654445462,</t>
  </si>
  <si>
    <t>14905.572938239009]</t>
  </si>
  <si>
    <t>[18054.828840170794,</t>
  </si>
  <si>
    <t>14404.656007354735,</t>
  </si>
  <si>
    <t>16155.0256741094,</t>
  </si>
  <si>
    <t>13439.088343328975,</t>
  </si>
  <si>
    <t>15333.79079208312,</t>
  </si>
  <si>
    <t>17326.78953311136,</t>
  </si>
  <si>
    <t>15041.944985090326,</t>
  </si>
  <si>
    <t>16143.197184676745,</t>
  </si>
  <si>
    <t>15016.730425370495,</t>
  </si>
  <si>
    <t>15757.57240343959]</t>
  </si>
  <si>
    <t>[16998.290225156423,</t>
  </si>
  <si>
    <t>15376.223463972226,</t>
  </si>
  <si>
    <t>14281.277627074576,</t>
  </si>
  <si>
    <t>16050.813232816803,</t>
  </si>
  <si>
    <t>14705.07481524988,</t>
  </si>
  <si>
    <t>12158.933819284828,</t>
  </si>
  <si>
    <t>13981.687684414526,</t>
  </si>
  <si>
    <t>11918.897211063766,</t>
  </si>
  <si>
    <t>13799.904393723067,</t>
  </si>
  <si>
    <t>13064.054587971312]</t>
  </si>
  <si>
    <t>[16615.558323659043,</t>
  </si>
  <si>
    <t>16206.271751711924,</t>
  </si>
  <si>
    <t>16815.766337283487,</t>
  </si>
  <si>
    <t>18477.567516066832,</t>
  </si>
  <si>
    <t>17161.803941006747,</t>
  </si>
  <si>
    <t>13304.77152090906,</t>
  </si>
  <si>
    <t>16412.48369483441,</t>
  </si>
  <si>
    <t>17613.47611344899,</t>
  </si>
  <si>
    <t>14427.359041943819,</t>
  </si>
  <si>
    <t>16810.203871184567]</t>
  </si>
  <si>
    <t>[13494.688389846955,</t>
  </si>
  <si>
    <t>17469.906170034774,</t>
  </si>
  <si>
    <t>15407.88534666953,</t>
  </si>
  <si>
    <t>15772.490937019333,</t>
  </si>
  <si>
    <t>16647.071973980685,</t>
  </si>
  <si>
    <t>16088.964469028935,</t>
  </si>
  <si>
    <t>16820.21570957061,</t>
  </si>
  <si>
    <t>16710.30373613666,</t>
  </si>
  <si>
    <t>16476.594482417357,</t>
  </si>
  <si>
    <t>16133.59951093853]</t>
  </si>
  <si>
    <t>[16060.251013844307,</t>
  </si>
  <si>
    <t>15345.474299966498,</t>
  </si>
  <si>
    <t>17391.991276412373,</t>
  </si>
  <si>
    <t>16060.86880015669,</t>
  </si>
  <si>
    <t>14499.21393549241,</t>
  </si>
  <si>
    <t>13842.183760730377,</t>
  </si>
  <si>
    <t>14848.048130685675,</t>
  </si>
  <si>
    <t>16387.821121969748,</t>
  </si>
  <si>
    <t>15337.526649268002,</t>
  </si>
  <si>
    <t>16643.0196016446]</t>
  </si>
  <si>
    <t>Average Fitness (OPT)</t>
  </si>
  <si>
    <t>Average Fitness (MST)</t>
  </si>
  <si>
    <t>Dataset 101 (Original Fitnesses)</t>
  </si>
  <si>
    <t>Dataset 101 (Optimal Ratio)</t>
  </si>
  <si>
    <t>Dataset 101 (MST Ratio)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</si>
</sst>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2" borderId="0" xfId="0" applyFont="1" applyFill="1" applyAlignment="1">
      <alignment horizontal="left"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0" borderId="0" xfId="0" applyFill="1"/>
    <xf numFmtId="0" fontId="0" fillId="0" borderId="0" xfId="0" applyFill="1" applyAlignment="1">
      <alignment wrapText="1"/>
    </xf>
    <xf numFmtId="0" fontId="2" fillId="3" borderId="0" xfId="0" applyFont="1" applyFill="1" applyAlignment="1">
      <alignment horizontal="left" wrapText="1"/>
    </xf>
    <xf numFmtId="0" fontId="2" fillId="3" borderId="0" xfId="0" applyFont="1" applyFill="1"/>
    <xf numFmtId="0" fontId="2" fillId="3" borderId="0" xfId="0" applyFont="1" applyFill="1" applyAlignment="1">
      <alignment wrapText="1"/>
    </xf>
    <xf numFmtId="0" fontId="2" fillId="0" borderId="0" xfId="0" applyFont="1"/>
    <xf numFmtId="0" fontId="1" fillId="2" borderId="0" xfId="0" applyFont="1" applyFill="1"/>
    <xf numFmtId="0" fontId="2" fillId="0" borderId="0" xfId="0" applyFont="1" applyFill="1"/>
    <xf numFmtId="0" fontId="0" fillId="0" borderId="0" xfId="0" applyFont="1" applyFill="1"/>
    <xf numFmtId="0" fontId="0" fillId="0" borderId="0" xfId="0" applyAlignment="1">
      <alignment horizontal="left"/>
    </xf>
    <xf numFmtId="0" fontId="0" fillId="0" borderId="0" xfId="0" applyFont="1" applyFill="1" applyAlignment="1">
      <alignment wrapText="1"/>
    </xf>
    <xf numFmtId="0" fontId="3" fillId="0" borderId="0" xfId="0" applyFont="1" applyAlignment="1">
      <alignment horizontal="left"/>
    </xf>
    <xf numFmtId="0" fontId="1" fillId="0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3" fontId="1" fillId="2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Fitness Accross All Algorithms (48)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'48'!$A$27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'48'!$B$3:$E$3</c:f>
              <c:strCache>
                <c:ptCount val="4"/>
                <c:pt idx="0">
                  <c:v>RMHC</c:v>
                </c:pt>
                <c:pt idx="1">
                  <c:v>SHC</c:v>
                </c:pt>
                <c:pt idx="2">
                  <c:v>RRHC</c:v>
                </c:pt>
                <c:pt idx="3">
                  <c:v>SA</c:v>
                </c:pt>
              </c:strCache>
            </c:strRef>
          </c:cat>
          <c:val>
            <c:numRef>
              <c:f>'48'!$B$27:$E$27</c:f>
              <c:numCache>
                <c:formatCode>General</c:formatCode>
                <c:ptCount val="4"/>
                <c:pt idx="0">
                  <c:v>49193.659216159365</c:v>
                </c:pt>
                <c:pt idx="1">
                  <c:v>48415.525144594299</c:v>
                </c:pt>
                <c:pt idx="2">
                  <c:v>41559.709437917933</c:v>
                </c:pt>
                <c:pt idx="3">
                  <c:v>39333.450885120714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4892-922E-A25079694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65784"/>
        <c:axId val="286666112"/>
      </c:lineChart>
      <c:catAx>
        <c:axId val="28666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666112"/>
        <c:crosses val="autoZero"/>
        <c:auto val="1"/>
        <c:lblAlgn val="ctr"/>
        <c:lblOffset val="100"/>
        <c:noMultiLvlLbl val="0"/>
      </c:catAx>
      <c:valAx>
        <c:axId val="2866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665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Fitness Accross All Algorithms (70)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'70'!$A$27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'70'!$B$3:$E$3</c:f>
              <c:strCache>
                <c:ptCount val="4"/>
                <c:pt idx="0">
                  <c:v>RMHC</c:v>
                </c:pt>
                <c:pt idx="1">
                  <c:v>SHC</c:v>
                </c:pt>
                <c:pt idx="2">
                  <c:v>RRHC</c:v>
                </c:pt>
                <c:pt idx="3">
                  <c:v>SA</c:v>
                </c:pt>
              </c:strCache>
            </c:strRef>
          </c:cat>
          <c:val>
            <c:numRef>
              <c:f>'70'!$B$27:$E$27</c:f>
              <c:numCache>
                <c:formatCode>General</c:formatCode>
                <c:ptCount val="4"/>
                <c:pt idx="0">
                  <c:v>1054.3378347797413</c:v>
                </c:pt>
                <c:pt idx="1">
                  <c:v>1041.234690519947</c:v>
                </c:pt>
                <c:pt idx="2">
                  <c:v>990.19559858451066</c:v>
                </c:pt>
                <c:pt idx="3">
                  <c:v>981.56989656102519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D-4E52-947E-BE6FFFEEB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987456"/>
        <c:axId val="465985488"/>
      </c:lineChart>
      <c:catAx>
        <c:axId val="46598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488"/>
        <c:crosses val="autoZero"/>
        <c:auto val="1"/>
        <c:lblAlgn val="ctr"/>
        <c:lblOffset val="100"/>
        <c:noMultiLvlLbl val="0"/>
      </c:catAx>
      <c:valAx>
        <c:axId val="4659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Average OPT Fitness Accross All Algorithms (70) 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'70'!$G$3:$J$3</c:f>
              <c:strCache>
                <c:ptCount val="4"/>
                <c:pt idx="0">
                  <c:v>RMHC</c:v>
                </c:pt>
                <c:pt idx="1">
                  <c:v>SHC</c:v>
                </c:pt>
                <c:pt idx="2">
                  <c:v>RRHC</c:v>
                </c:pt>
                <c:pt idx="3">
                  <c:v>SA</c:v>
                </c:pt>
              </c:strCache>
            </c:strRef>
          </c:cat>
          <c:val>
            <c:numRef>
              <c:f>'70'!$G$27:$J$27</c:f>
              <c:numCache>
                <c:formatCode>General</c:formatCode>
                <c:ptCount val="4"/>
                <c:pt idx="0">
                  <c:v>0.64643989091578091</c:v>
                </c:pt>
                <c:pt idx="1">
                  <c:v>0.65550652741759985</c:v>
                </c:pt>
                <c:pt idx="2">
                  <c:v>0.68770810915344638</c:v>
                </c:pt>
                <c:pt idx="3">
                  <c:v>0.69448796047091021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7-4520-909C-FE989B70E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754768"/>
        <c:axId val="494755096"/>
      </c:lineChart>
      <c:catAx>
        <c:axId val="49475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55096"/>
        <c:crosses val="autoZero"/>
        <c:auto val="1"/>
        <c:lblAlgn val="ctr"/>
        <c:lblOffset val="100"/>
        <c:noMultiLvlLbl val="0"/>
      </c:catAx>
      <c:valAx>
        <c:axId val="494755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5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Average MST Fitness Accross All Algorithms (70) 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'70'!$L$3:$O$3</c:f>
              <c:strCache>
                <c:ptCount val="4"/>
                <c:pt idx="0">
                  <c:v>RMHC</c:v>
                </c:pt>
                <c:pt idx="1">
                  <c:v>SHC</c:v>
                </c:pt>
                <c:pt idx="2">
                  <c:v>RRHC</c:v>
                </c:pt>
                <c:pt idx="3">
                  <c:v>SA</c:v>
                </c:pt>
              </c:strCache>
            </c:strRef>
          </c:cat>
          <c:val>
            <c:numRef>
              <c:f>'70'!$L$27:$O$27</c:f>
              <c:numCache>
                <c:formatCode>General</c:formatCode>
                <c:ptCount val="4"/>
                <c:pt idx="0">
                  <c:v>0.53937537374168554</c:v>
                </c:pt>
                <c:pt idx="1">
                  <c:v>0.54694037788278282</c:v>
                </c:pt>
                <c:pt idx="2">
                  <c:v>0.57380867674231073</c:v>
                </c:pt>
                <c:pt idx="3">
                  <c:v>0.57946563710267707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0-4256-A9B4-04170C54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213816"/>
        <c:axId val="573722856"/>
      </c:lineChart>
      <c:catAx>
        <c:axId val="29921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22856"/>
        <c:crosses val="autoZero"/>
        <c:auto val="1"/>
        <c:lblAlgn val="ctr"/>
        <c:lblOffset val="100"/>
        <c:noMultiLvlLbl val="0"/>
      </c:catAx>
      <c:valAx>
        <c:axId val="573722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1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Fitness Accross All Algorithms (76)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'76'!$A$27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'76'!$B$3:$E$3</c:f>
              <c:strCache>
                <c:ptCount val="4"/>
                <c:pt idx="0">
                  <c:v>RMHC</c:v>
                </c:pt>
                <c:pt idx="1">
                  <c:v>SHC</c:v>
                </c:pt>
                <c:pt idx="2">
                  <c:v>RRHC</c:v>
                </c:pt>
                <c:pt idx="3">
                  <c:v>SA</c:v>
                </c:pt>
              </c:strCache>
            </c:strRef>
          </c:cat>
          <c:val>
            <c:numRef>
              <c:f>'76'!$B$27:$E$27</c:f>
              <c:numCache>
                <c:formatCode>General</c:formatCode>
                <c:ptCount val="4"/>
                <c:pt idx="0">
                  <c:v>166248.16210264037</c:v>
                </c:pt>
                <c:pt idx="1">
                  <c:v>165275.83487150632</c:v>
                </c:pt>
                <c:pt idx="2">
                  <c:v>164026.62206725188</c:v>
                </c:pt>
                <c:pt idx="3">
                  <c:v>163582.05210152103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7-4368-AD24-BDFE91A68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987456"/>
        <c:axId val="465985488"/>
      </c:lineChart>
      <c:catAx>
        <c:axId val="46598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488"/>
        <c:crosses val="autoZero"/>
        <c:auto val="1"/>
        <c:lblAlgn val="ctr"/>
        <c:lblOffset val="100"/>
        <c:noMultiLvlLbl val="0"/>
      </c:catAx>
      <c:valAx>
        <c:axId val="4659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Average OPT Fitness Accross All Algorithms (76) 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'76'!$G$3:$J$3</c:f>
              <c:strCache>
                <c:ptCount val="4"/>
                <c:pt idx="0">
                  <c:v>RMHC</c:v>
                </c:pt>
                <c:pt idx="1">
                  <c:v>SHC</c:v>
                </c:pt>
                <c:pt idx="2">
                  <c:v>RRHC</c:v>
                </c:pt>
                <c:pt idx="3">
                  <c:v>SA</c:v>
                </c:pt>
              </c:strCache>
            </c:strRef>
          </c:cat>
          <c:val>
            <c:numRef>
              <c:f>'76'!$G$27:$J$27</c:f>
              <c:numCache>
                <c:formatCode>General</c:formatCode>
                <c:ptCount val="4"/>
                <c:pt idx="0">
                  <c:v>0.65210544038166862</c:v>
                </c:pt>
                <c:pt idx="1">
                  <c:v>0.65770679524400344</c:v>
                </c:pt>
                <c:pt idx="2">
                  <c:v>0.65903955285218152</c:v>
                </c:pt>
                <c:pt idx="3">
                  <c:v>0.66380550412201778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D-40DB-A1F4-785C7C19F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754768"/>
        <c:axId val="494755096"/>
      </c:lineChart>
      <c:catAx>
        <c:axId val="49475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55096"/>
        <c:crosses val="autoZero"/>
        <c:auto val="1"/>
        <c:lblAlgn val="ctr"/>
        <c:lblOffset val="100"/>
        <c:noMultiLvlLbl val="0"/>
      </c:catAx>
      <c:valAx>
        <c:axId val="494755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5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Average MST Fitness Accross All Algorithms (76) 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'76'!$L$3:$O$3</c:f>
              <c:strCache>
                <c:ptCount val="4"/>
                <c:pt idx="0">
                  <c:v>RMHC</c:v>
                </c:pt>
                <c:pt idx="1">
                  <c:v>SHC</c:v>
                </c:pt>
                <c:pt idx="2">
                  <c:v>RRHC</c:v>
                </c:pt>
                <c:pt idx="3">
                  <c:v>SA</c:v>
                </c:pt>
              </c:strCache>
            </c:strRef>
          </c:cat>
          <c:val>
            <c:numRef>
              <c:f>'76'!$L$27:$O$27</c:f>
              <c:numCache>
                <c:formatCode>General</c:formatCode>
                <c:ptCount val="4"/>
                <c:pt idx="0">
                  <c:v>0.52584593946099134</c:v>
                </c:pt>
                <c:pt idx="1">
                  <c:v>0.53036276991116371</c:v>
                </c:pt>
                <c:pt idx="2">
                  <c:v>0.53143748135067537</c:v>
                </c:pt>
                <c:pt idx="3">
                  <c:v>0.53528065757298338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B-4780-8AE0-A6CB98A0F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213816"/>
        <c:axId val="573722856"/>
      </c:lineChart>
      <c:catAx>
        <c:axId val="29921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22856"/>
        <c:crosses val="autoZero"/>
        <c:auto val="1"/>
        <c:lblAlgn val="ctr"/>
        <c:lblOffset val="100"/>
        <c:noMultiLvlLbl val="0"/>
      </c:catAx>
      <c:valAx>
        <c:axId val="573722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1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Fitness Accross All Algorithms (100)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'100'!$A$27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'100'!$B$3:$E$3</c:f>
              <c:strCache>
                <c:ptCount val="4"/>
                <c:pt idx="0">
                  <c:v>RMHC</c:v>
                </c:pt>
                <c:pt idx="1">
                  <c:v>SHC</c:v>
                </c:pt>
                <c:pt idx="2">
                  <c:v>RRHC</c:v>
                </c:pt>
                <c:pt idx="3">
                  <c:v>SA</c:v>
                </c:pt>
              </c:strCache>
            </c:strRef>
          </c:cat>
          <c:val>
            <c:numRef>
              <c:f>'100'!$B$27:$E$27</c:f>
              <c:numCache>
                <c:formatCode>General</c:formatCode>
                <c:ptCount val="4"/>
                <c:pt idx="0">
                  <c:v>14621.022151977051</c:v>
                </c:pt>
                <c:pt idx="1">
                  <c:v>14503.192241218494</c:v>
                </c:pt>
                <c:pt idx="2">
                  <c:v>14015.272512006002</c:v>
                </c:pt>
                <c:pt idx="3">
                  <c:v>13905.434212499636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3-4684-AB9F-6C59316BD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987456"/>
        <c:axId val="465985488"/>
      </c:lineChart>
      <c:catAx>
        <c:axId val="46598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488"/>
        <c:crosses val="autoZero"/>
        <c:auto val="1"/>
        <c:lblAlgn val="ctr"/>
        <c:lblOffset val="100"/>
        <c:noMultiLvlLbl val="0"/>
      </c:catAx>
      <c:valAx>
        <c:axId val="4659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Average OPT Fitness Accross All Algorithms (100) 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'100'!$G$3:$J$3</c:f>
              <c:strCache>
                <c:ptCount val="4"/>
                <c:pt idx="0">
                  <c:v>RMHC</c:v>
                </c:pt>
                <c:pt idx="1">
                  <c:v>SHC</c:v>
                </c:pt>
                <c:pt idx="2">
                  <c:v>RRHC</c:v>
                </c:pt>
                <c:pt idx="3">
                  <c:v>SA</c:v>
                </c:pt>
              </c:strCache>
            </c:strRef>
          </c:cat>
          <c:val>
            <c:numRef>
              <c:f>'100'!$G$27:$J$27</c:f>
              <c:numCache>
                <c:formatCode>General</c:formatCode>
                <c:ptCount val="4"/>
                <c:pt idx="0">
                  <c:v>0.54172230088602613</c:v>
                </c:pt>
                <c:pt idx="1">
                  <c:v>0.5463967309468043</c:v>
                </c:pt>
                <c:pt idx="2">
                  <c:v>0.56586520764004899</c:v>
                </c:pt>
                <c:pt idx="3">
                  <c:v>0.57215807390291518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2-426D-A55F-57A143F14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754768"/>
        <c:axId val="494755096"/>
      </c:lineChart>
      <c:catAx>
        <c:axId val="49475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55096"/>
        <c:crosses val="autoZero"/>
        <c:auto val="1"/>
        <c:lblAlgn val="ctr"/>
        <c:lblOffset val="100"/>
        <c:noMultiLvlLbl val="0"/>
      </c:catAx>
      <c:valAx>
        <c:axId val="494755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5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Average MST Fitness Accross All Algorithms (100) 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'100'!$L$3:$O$3</c:f>
              <c:strCache>
                <c:ptCount val="4"/>
                <c:pt idx="0">
                  <c:v>RMHC</c:v>
                </c:pt>
                <c:pt idx="1">
                  <c:v>SHC</c:v>
                </c:pt>
                <c:pt idx="2">
                  <c:v>RRHC</c:v>
                </c:pt>
                <c:pt idx="3">
                  <c:v>SA</c:v>
                </c:pt>
              </c:strCache>
            </c:strRef>
          </c:cat>
          <c:val>
            <c:numRef>
              <c:f>'100'!$L$27:$O$27</c:f>
              <c:numCache>
                <c:formatCode>General</c:formatCode>
                <c:ptCount val="4"/>
                <c:pt idx="0">
                  <c:v>0.47686119458501358</c:v>
                </c:pt>
                <c:pt idx="1">
                  <c:v>0.48097594913571451</c:v>
                </c:pt>
                <c:pt idx="2">
                  <c:v>0.49811344012972897</c:v>
                </c:pt>
                <c:pt idx="3">
                  <c:v>0.50365285343903154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B-4BAA-8BC0-80C70B400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213816"/>
        <c:axId val="573722856"/>
      </c:lineChart>
      <c:catAx>
        <c:axId val="29921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22856"/>
        <c:crosses val="autoZero"/>
        <c:auto val="1"/>
        <c:lblAlgn val="ctr"/>
        <c:lblOffset val="100"/>
        <c:noMultiLvlLbl val="0"/>
      </c:catAx>
      <c:valAx>
        <c:axId val="573722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1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Average Fitness Accross All Algorithms (101)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'(101)'!$B$3:$E$3</c:f>
              <c:strCache>
                <c:ptCount val="4"/>
                <c:pt idx="0">
                  <c:v>RMHC</c:v>
                </c:pt>
                <c:pt idx="1">
                  <c:v>SHC</c:v>
                </c:pt>
                <c:pt idx="2">
                  <c:v>RRHC</c:v>
                </c:pt>
                <c:pt idx="3">
                  <c:v>SA</c:v>
                </c:pt>
              </c:strCache>
            </c:strRef>
          </c:cat>
          <c:val>
            <c:numRef>
              <c:f>'(101)'!$B$27:$E$27</c:f>
              <c:numCache>
                <c:formatCode>General</c:formatCode>
                <c:ptCount val="4"/>
                <c:pt idx="0">
                  <c:v>14816.784061165075</c:v>
                </c:pt>
                <c:pt idx="1">
                  <c:v>13527.509676622834</c:v>
                </c:pt>
                <c:pt idx="2">
                  <c:v>13087.62672757184</c:v>
                </c:pt>
                <c:pt idx="3">
                  <c:v>12249.436353830191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69-4C5E-A43F-CD4138BFE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131192"/>
        <c:axId val="446131520"/>
      </c:lineChart>
      <c:catAx>
        <c:axId val="44613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31520"/>
        <c:crosses val="autoZero"/>
        <c:auto val="1"/>
        <c:lblAlgn val="ctr"/>
        <c:lblOffset val="100"/>
        <c:noMultiLvlLbl val="0"/>
      </c:catAx>
      <c:valAx>
        <c:axId val="44613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31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OPT Fitness Accross All Algorithms (48)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'48'!$G$3:$J$3</c:f>
              <c:strCache>
                <c:ptCount val="4"/>
                <c:pt idx="0">
                  <c:v>RMHC</c:v>
                </c:pt>
                <c:pt idx="1">
                  <c:v>SHC</c:v>
                </c:pt>
                <c:pt idx="2">
                  <c:v>RRHC</c:v>
                </c:pt>
                <c:pt idx="3">
                  <c:v>SA</c:v>
                </c:pt>
              </c:strCache>
            </c:strRef>
          </c:cat>
          <c:val>
            <c:numRef>
              <c:f>'48'!$G$27:$J$27</c:f>
              <c:numCache>
                <c:formatCode>General</c:formatCode>
                <c:ptCount val="4"/>
                <c:pt idx="0">
                  <c:v>0.68863393260350358</c:v>
                </c:pt>
                <c:pt idx="1">
                  <c:v>0.69993660585080086</c:v>
                </c:pt>
                <c:pt idx="2">
                  <c:v>0.8076398793820676</c:v>
                </c:pt>
                <c:pt idx="3">
                  <c:v>0.853242503379674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18-4052-A38F-A1B132E55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138840"/>
        <c:axId val="488139496"/>
      </c:lineChart>
      <c:catAx>
        <c:axId val="48813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39496"/>
        <c:crosses val="autoZero"/>
        <c:auto val="1"/>
        <c:lblAlgn val="ctr"/>
        <c:lblOffset val="100"/>
        <c:noMultiLvlLbl val="0"/>
      </c:catAx>
      <c:valAx>
        <c:axId val="48813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38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baseline="0">
                <a:effectLst/>
              </a:rPr>
              <a:t>Average OPT Fitness Accross All Algorithms (101) </a:t>
            </a:r>
            <a:endParaRPr lang="en-GB" sz="105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GB" sz="1100"/>
          </a:p>
        </c:rich>
      </c:tx>
      <c:layout>
        <c:manualLayout>
          <c:xMode val="edge"/>
          <c:yMode val="edge"/>
          <c:x val="0.1795088566827697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63258397048195"/>
          <c:y val="0.2638649425287356"/>
          <c:w val="0.85008400218088676"/>
          <c:h val="0.5694808353697166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'(101)'!$G$3:$J$3</c:f>
              <c:strCache>
                <c:ptCount val="4"/>
                <c:pt idx="0">
                  <c:v>RMHC</c:v>
                </c:pt>
                <c:pt idx="1">
                  <c:v>SHC</c:v>
                </c:pt>
                <c:pt idx="2">
                  <c:v>RRHC</c:v>
                </c:pt>
                <c:pt idx="3">
                  <c:v>SA</c:v>
                </c:pt>
              </c:strCache>
            </c:strRef>
          </c:cat>
          <c:val>
            <c:numRef>
              <c:f>'(101)'!$G$27:$J$27</c:f>
              <c:numCache>
                <c:formatCode>General</c:formatCode>
                <c:ptCount val="4"/>
                <c:pt idx="0">
                  <c:v>0.5371332427682417</c:v>
                </c:pt>
                <c:pt idx="1">
                  <c:v>0.58738306817480768</c:v>
                </c:pt>
                <c:pt idx="2">
                  <c:v>0.61093254765286598</c:v>
                </c:pt>
                <c:pt idx="3">
                  <c:v>0.64664400707714376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F-4DA0-82AE-EE6D9E6EC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536160"/>
        <c:axId val="444535832"/>
      </c:lineChart>
      <c:catAx>
        <c:axId val="44453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35832"/>
        <c:crosses val="autoZero"/>
        <c:auto val="1"/>
        <c:lblAlgn val="ctr"/>
        <c:lblOffset val="100"/>
        <c:noMultiLvlLbl val="0"/>
      </c:catAx>
      <c:valAx>
        <c:axId val="44453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3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Average MST Fitness Accross All Algorithms (101) </a:t>
            </a:r>
            <a:endParaRPr lang="en-GB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'(101)'!$L$3:$O$3</c:f>
              <c:strCache>
                <c:ptCount val="4"/>
                <c:pt idx="0">
                  <c:v>RMHC</c:v>
                </c:pt>
                <c:pt idx="1">
                  <c:v>SHC</c:v>
                </c:pt>
                <c:pt idx="2">
                  <c:v>RRHC</c:v>
                </c:pt>
                <c:pt idx="3">
                  <c:v>SA</c:v>
                </c:pt>
              </c:strCache>
            </c:strRef>
          </c:cat>
          <c:val>
            <c:numRef>
              <c:f>'(101)'!$L$27:$O$27</c:f>
              <c:numCache>
                <c:formatCode>General</c:formatCode>
                <c:ptCount val="4"/>
                <c:pt idx="0">
                  <c:v>0.47282159028501081</c:v>
                </c:pt>
                <c:pt idx="1">
                  <c:v>0.51705493960784921</c:v>
                </c:pt>
                <c:pt idx="2">
                  <c:v>0.53778480968592235</c:v>
                </c:pt>
                <c:pt idx="3">
                  <c:v>0.56922049024325305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B-4D6A-A8CA-28515A99E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991576"/>
        <c:axId val="447992560"/>
      </c:lineChart>
      <c:catAx>
        <c:axId val="44799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92560"/>
        <c:crosses val="autoZero"/>
        <c:auto val="1"/>
        <c:lblAlgn val="ctr"/>
        <c:lblOffset val="100"/>
        <c:noMultiLvlLbl val="0"/>
      </c:catAx>
      <c:valAx>
        <c:axId val="447992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91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Fitness Accross All Algorithms (105)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'105'!$A$27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'105'!$B$3:$E$3</c:f>
              <c:strCache>
                <c:ptCount val="4"/>
                <c:pt idx="0">
                  <c:v>RMHC</c:v>
                </c:pt>
                <c:pt idx="1">
                  <c:v>SHC</c:v>
                </c:pt>
                <c:pt idx="2">
                  <c:v>RRHC</c:v>
                </c:pt>
                <c:pt idx="3">
                  <c:v>SA</c:v>
                </c:pt>
              </c:strCache>
            </c:strRef>
          </c:cat>
          <c:val>
            <c:numRef>
              <c:f>'105'!$B$27:$E$27</c:f>
              <c:numCache>
                <c:formatCode>General</c:formatCode>
                <c:ptCount val="4"/>
                <c:pt idx="0">
                  <c:v>29744.445917974524</c:v>
                </c:pt>
                <c:pt idx="1">
                  <c:v>28955.932928012258</c:v>
                </c:pt>
                <c:pt idx="2">
                  <c:v>28699.233311322569</c:v>
                </c:pt>
                <c:pt idx="3">
                  <c:v>26732.128112557228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0-4FC2-B0E6-FB9D618D9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987456"/>
        <c:axId val="465985488"/>
      </c:lineChart>
      <c:catAx>
        <c:axId val="46598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488"/>
        <c:crosses val="autoZero"/>
        <c:auto val="1"/>
        <c:lblAlgn val="ctr"/>
        <c:lblOffset val="100"/>
        <c:noMultiLvlLbl val="0"/>
      </c:catAx>
      <c:valAx>
        <c:axId val="4659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Average OPT Fitness Accross All Algorithms (105) 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'105'!$G$3:$J$3</c:f>
              <c:strCache>
                <c:ptCount val="4"/>
                <c:pt idx="0">
                  <c:v>RMHC</c:v>
                </c:pt>
                <c:pt idx="1">
                  <c:v>SHC</c:v>
                </c:pt>
                <c:pt idx="2">
                  <c:v>RRHC</c:v>
                </c:pt>
                <c:pt idx="3">
                  <c:v>SA</c:v>
                </c:pt>
              </c:strCache>
            </c:strRef>
          </c:cat>
          <c:val>
            <c:numRef>
              <c:f>'105'!$G$27:$J$27</c:f>
              <c:numCache>
                <c:formatCode>General</c:formatCode>
                <c:ptCount val="4"/>
                <c:pt idx="0">
                  <c:v>0.48585592501030528</c:v>
                </c:pt>
                <c:pt idx="1">
                  <c:v>0.50204055212507104</c:v>
                </c:pt>
                <c:pt idx="2">
                  <c:v>0.50233729284172468</c:v>
                </c:pt>
                <c:pt idx="3">
                  <c:v>0.54239509443897005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1-4847-BE61-6E86B74D8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754768"/>
        <c:axId val="494755096"/>
      </c:lineChart>
      <c:catAx>
        <c:axId val="49475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55096"/>
        <c:crosses val="autoZero"/>
        <c:auto val="1"/>
        <c:lblAlgn val="ctr"/>
        <c:lblOffset val="100"/>
        <c:noMultiLvlLbl val="0"/>
      </c:catAx>
      <c:valAx>
        <c:axId val="494755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5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Average MST Fitness Accross All Algorithms (105) 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'105'!$L$3:$O$3</c:f>
              <c:strCache>
                <c:ptCount val="4"/>
                <c:pt idx="0">
                  <c:v>RMHC</c:v>
                </c:pt>
                <c:pt idx="1">
                  <c:v>SHC</c:v>
                </c:pt>
                <c:pt idx="2">
                  <c:v>RRHC</c:v>
                </c:pt>
                <c:pt idx="3">
                  <c:v>SA</c:v>
                </c:pt>
              </c:strCache>
            </c:strRef>
          </c:cat>
          <c:val>
            <c:numRef>
              <c:f>'105'!$L$27:$O$27</c:f>
              <c:numCache>
                <c:formatCode>General</c:formatCode>
                <c:ptCount val="4"/>
                <c:pt idx="0">
                  <c:v>0.44118022916482014</c:v>
                </c:pt>
                <c:pt idx="1">
                  <c:v>0.45587663839207837</c:v>
                </c:pt>
                <c:pt idx="2">
                  <c:v>0.45614609304033255</c:v>
                </c:pt>
                <c:pt idx="3">
                  <c:v>0.49252047725338227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68-4046-8A19-461EED121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213816"/>
        <c:axId val="573722856"/>
      </c:lineChart>
      <c:catAx>
        <c:axId val="29921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22856"/>
        <c:crosses val="autoZero"/>
        <c:auto val="1"/>
        <c:lblAlgn val="ctr"/>
        <c:lblOffset val="100"/>
        <c:noMultiLvlLbl val="0"/>
      </c:catAx>
      <c:valAx>
        <c:axId val="573722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1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Fitness Accross All Algorithms (442)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'442'!$A$27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'442'!$B$3:$E$3</c:f>
              <c:strCache>
                <c:ptCount val="4"/>
                <c:pt idx="0">
                  <c:v>RMHC</c:v>
                </c:pt>
                <c:pt idx="1">
                  <c:v>SHC</c:v>
                </c:pt>
                <c:pt idx="2">
                  <c:v>RRHC</c:v>
                </c:pt>
                <c:pt idx="3">
                  <c:v>SA</c:v>
                </c:pt>
              </c:strCache>
            </c:strRef>
          </c:cat>
          <c:val>
            <c:numRef>
              <c:f>'442'!$B$27:$E$27</c:f>
              <c:numCache>
                <c:formatCode>General</c:formatCode>
                <c:ptCount val="4"/>
                <c:pt idx="0">
                  <c:v>282334.975013068</c:v>
                </c:pt>
                <c:pt idx="1">
                  <c:v>277077.96126205835</c:v>
                </c:pt>
                <c:pt idx="2">
                  <c:v>274445.74778795644</c:v>
                </c:pt>
                <c:pt idx="3">
                  <c:v>173363.72028883034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5-47D7-B93D-0A7060056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987456"/>
        <c:axId val="465985488"/>
      </c:lineChart>
      <c:catAx>
        <c:axId val="46598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488"/>
        <c:crosses val="autoZero"/>
        <c:auto val="1"/>
        <c:lblAlgn val="ctr"/>
        <c:lblOffset val="100"/>
        <c:noMultiLvlLbl val="0"/>
      </c:catAx>
      <c:valAx>
        <c:axId val="4659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Average OPT Fitness Accross All Algorithms (442) 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'442'!$G$3:$J$3</c:f>
              <c:strCache>
                <c:ptCount val="4"/>
                <c:pt idx="0">
                  <c:v>RMHC</c:v>
                </c:pt>
                <c:pt idx="1">
                  <c:v>SHC</c:v>
                </c:pt>
                <c:pt idx="2">
                  <c:v>RRHC</c:v>
                </c:pt>
                <c:pt idx="3">
                  <c:v>SA</c:v>
                </c:pt>
              </c:strCache>
            </c:strRef>
          </c:cat>
          <c:val>
            <c:numRef>
              <c:f>'442'!$G$27:$J$27</c:f>
              <c:numCache>
                <c:formatCode>General</c:formatCode>
                <c:ptCount val="4"/>
                <c:pt idx="0">
                  <c:v>0.17994217373670812</c:v>
                </c:pt>
                <c:pt idx="1">
                  <c:v>0.18550344911818401</c:v>
                </c:pt>
                <c:pt idx="2">
                  <c:v>0.18521031573710062</c:v>
                </c:pt>
                <c:pt idx="3">
                  <c:v>0.29338663503890783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46-4BFE-B3D1-E0C7104934F7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'442'!$G$3:$J$3</c:f>
              <c:strCache>
                <c:ptCount val="4"/>
                <c:pt idx="0">
                  <c:v>RMHC</c:v>
                </c:pt>
                <c:pt idx="1">
                  <c:v>SHC</c:v>
                </c:pt>
                <c:pt idx="2">
                  <c:v>RRHC</c:v>
                </c:pt>
                <c:pt idx="3">
                  <c:v>SA</c:v>
                </c:pt>
              </c:strCache>
            </c:strRef>
          </c:cat>
          <c:val>
            <c:numRef>
              <c:f>'442'!$G$27:$J$27</c:f>
              <c:numCache>
                <c:formatCode>General</c:formatCode>
                <c:ptCount val="4"/>
                <c:pt idx="0">
                  <c:v>0.17994217373670812</c:v>
                </c:pt>
                <c:pt idx="1">
                  <c:v>0.18550344911818401</c:v>
                </c:pt>
                <c:pt idx="2">
                  <c:v>0.18521031573710062</c:v>
                </c:pt>
                <c:pt idx="3">
                  <c:v>0.29338663503890783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6-4BFE-B3D1-E0C710493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754768"/>
        <c:axId val="494755096"/>
      </c:lineChart>
      <c:catAx>
        <c:axId val="49475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55096"/>
        <c:crosses val="autoZero"/>
        <c:auto val="1"/>
        <c:lblAlgn val="ctr"/>
        <c:lblOffset val="100"/>
        <c:noMultiLvlLbl val="0"/>
      </c:catAx>
      <c:valAx>
        <c:axId val="494755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547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86801244876787"/>
          <c:y val="0.24130190796857465"/>
          <c:w val="0.84953515529781243"/>
          <c:h val="0.6285170161810582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'442'!$L$3:$O$3</c:f>
              <c:strCache>
                <c:ptCount val="4"/>
                <c:pt idx="0">
                  <c:v>RMHC</c:v>
                </c:pt>
                <c:pt idx="1">
                  <c:v>SHC</c:v>
                </c:pt>
                <c:pt idx="2">
                  <c:v>RRHC</c:v>
                </c:pt>
                <c:pt idx="3">
                  <c:v>SA</c:v>
                </c:pt>
              </c:strCache>
            </c:strRef>
          </c:cat>
          <c:val>
            <c:numRef>
              <c:f>'442'!$L$27:$O$27</c:f>
              <c:numCache>
                <c:formatCode>General</c:formatCode>
                <c:ptCount val="4"/>
                <c:pt idx="0">
                  <c:v>0.1642766159579471</c:v>
                </c:pt>
                <c:pt idx="1">
                  <c:v>0.16935373312902147</c:v>
                </c:pt>
                <c:pt idx="2">
                  <c:v>0.16908611960147152</c:v>
                </c:pt>
                <c:pt idx="3">
                  <c:v>0.26784473350867927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5-4E9C-9763-645EE7D03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759824"/>
        <c:axId val="287760480"/>
      </c:lineChart>
      <c:catAx>
        <c:axId val="28775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60480"/>
        <c:crosses val="autoZero"/>
        <c:auto val="1"/>
        <c:lblAlgn val="ctr"/>
        <c:lblOffset val="100"/>
        <c:noMultiLvlLbl val="0"/>
      </c:catAx>
      <c:valAx>
        <c:axId val="287760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75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Average Fitness</a:t>
            </a:r>
            <a:r>
              <a:rPr lang="en-GB" b="1" baseline="0"/>
              <a:t> Comparison between Datasets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'Master '!$B$2</c:f>
              <c:strCache>
                <c:ptCount val="1"/>
                <c:pt idx="0">
                  <c:v>RMHC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'Master '!$A$3:$A$11</c:f>
              <c:numCache>
                <c:formatCode>General</c:formatCode>
                <c:ptCount val="9"/>
                <c:pt idx="0">
                  <c:v>48</c:v>
                </c:pt>
                <c:pt idx="1">
                  <c:v>51</c:v>
                </c:pt>
                <c:pt idx="2">
                  <c:v>52</c:v>
                </c:pt>
                <c:pt idx="3">
                  <c:v>70</c:v>
                </c:pt>
                <c:pt idx="4">
                  <c:v>76</c:v>
                </c:pt>
                <c:pt idx="5">
                  <c:v>100</c:v>
                </c:pt>
                <c:pt idx="6">
                  <c:v>101</c:v>
                </c:pt>
                <c:pt idx="7">
                  <c:v>105</c:v>
                </c:pt>
                <c:pt idx="8">
                  <c:v>442</c:v>
                </c:pt>
              </c:numCache>
            </c:numRef>
          </c:cat>
          <c:val>
            <c:numRef>
              <c:f>'Master '!$B$3:$B$11</c:f>
              <c:numCache>
                <c:formatCode>General</c:formatCode>
                <c:ptCount val="9"/>
                <c:pt idx="0">
                  <c:v>49193.659220000001</c:v>
                </c:pt>
                <c:pt idx="1">
                  <c:v>571.16705830000001</c:v>
                </c:pt>
                <c:pt idx="2">
                  <c:v>10418.869259999999</c:v>
                </c:pt>
                <c:pt idx="3">
                  <c:v>1054.337835</c:v>
                </c:pt>
                <c:pt idx="4">
                  <c:v>166248.16209999999</c:v>
                </c:pt>
                <c:pt idx="5">
                  <c:v>14621.022150000001</c:v>
                </c:pt>
                <c:pt idx="6">
                  <c:v>14816.78406</c:v>
                </c:pt>
                <c:pt idx="7">
                  <c:v>29744.445919999998</c:v>
                </c:pt>
                <c:pt idx="8">
                  <c:v>282334.97499999998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F-4EFF-B34F-DBE8C783E71A}"/>
            </c:ext>
          </c:extLst>
        </c:ser>
        <c:ser>
          <c:idx val="1"/>
          <c:order val="1"/>
          <c:tx>
            <c:strRef>
              <c:f>'Master '!$C$2</c:f>
              <c:strCache>
                <c:ptCount val="1"/>
                <c:pt idx="0">
                  <c:v>SHC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'Master '!$A$3:$A$11</c:f>
              <c:numCache>
                <c:formatCode>General</c:formatCode>
                <c:ptCount val="9"/>
                <c:pt idx="0">
                  <c:v>48</c:v>
                </c:pt>
                <c:pt idx="1">
                  <c:v>51</c:v>
                </c:pt>
                <c:pt idx="2">
                  <c:v>52</c:v>
                </c:pt>
                <c:pt idx="3">
                  <c:v>70</c:v>
                </c:pt>
                <c:pt idx="4">
                  <c:v>76</c:v>
                </c:pt>
                <c:pt idx="5">
                  <c:v>100</c:v>
                </c:pt>
                <c:pt idx="6">
                  <c:v>101</c:v>
                </c:pt>
                <c:pt idx="7">
                  <c:v>105</c:v>
                </c:pt>
                <c:pt idx="8">
                  <c:v>442</c:v>
                </c:pt>
              </c:numCache>
            </c:numRef>
          </c:cat>
          <c:val>
            <c:numRef>
              <c:f>'Master '!$C$3:$C$11</c:f>
              <c:numCache>
                <c:formatCode>General</c:formatCode>
                <c:ptCount val="9"/>
                <c:pt idx="0">
                  <c:v>48415.525139999998</c:v>
                </c:pt>
                <c:pt idx="1">
                  <c:v>566.14372279999998</c:v>
                </c:pt>
                <c:pt idx="2">
                  <c:v>10232.299279999999</c:v>
                </c:pt>
                <c:pt idx="3">
                  <c:v>1041.2346910000001</c:v>
                </c:pt>
                <c:pt idx="4">
                  <c:v>165275.83489999999</c:v>
                </c:pt>
                <c:pt idx="5">
                  <c:v>14503.19224</c:v>
                </c:pt>
                <c:pt idx="6">
                  <c:v>13527.509679999999</c:v>
                </c:pt>
                <c:pt idx="7">
                  <c:v>28955.932929999999</c:v>
                </c:pt>
                <c:pt idx="8">
                  <c:v>277077.96130000002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F-4EFF-B34F-DBE8C783E71A}"/>
            </c:ext>
          </c:extLst>
        </c:ser>
        <c:ser>
          <c:idx val="2"/>
          <c:order val="2"/>
          <c:tx>
            <c:strRef>
              <c:f>'Master '!$D$2</c:f>
              <c:strCache>
                <c:ptCount val="1"/>
                <c:pt idx="0">
                  <c:v>RRHC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'Master '!$A$3:$A$11</c:f>
              <c:numCache>
                <c:formatCode>General</c:formatCode>
                <c:ptCount val="9"/>
                <c:pt idx="0">
                  <c:v>48</c:v>
                </c:pt>
                <c:pt idx="1">
                  <c:v>51</c:v>
                </c:pt>
                <c:pt idx="2">
                  <c:v>52</c:v>
                </c:pt>
                <c:pt idx="3">
                  <c:v>70</c:v>
                </c:pt>
                <c:pt idx="4">
                  <c:v>76</c:v>
                </c:pt>
                <c:pt idx="5">
                  <c:v>100</c:v>
                </c:pt>
                <c:pt idx="6">
                  <c:v>101</c:v>
                </c:pt>
                <c:pt idx="7">
                  <c:v>105</c:v>
                </c:pt>
                <c:pt idx="8">
                  <c:v>442</c:v>
                </c:pt>
              </c:numCache>
            </c:numRef>
          </c:cat>
          <c:val>
            <c:numRef>
              <c:f>'Master '!$D$3:$D$11</c:f>
              <c:numCache>
                <c:formatCode>General</c:formatCode>
                <c:ptCount val="9"/>
                <c:pt idx="0">
                  <c:v>41559.709439999999</c:v>
                </c:pt>
                <c:pt idx="1">
                  <c:v>524.64637489999996</c:v>
                </c:pt>
                <c:pt idx="2">
                  <c:v>9481.739877</c:v>
                </c:pt>
                <c:pt idx="3">
                  <c:v>990.19559860000004</c:v>
                </c:pt>
                <c:pt idx="4">
                  <c:v>164026.62210000001</c:v>
                </c:pt>
                <c:pt idx="5">
                  <c:v>14015.272510000001</c:v>
                </c:pt>
                <c:pt idx="6">
                  <c:v>13087.62673</c:v>
                </c:pt>
                <c:pt idx="7">
                  <c:v>28699.23331</c:v>
                </c:pt>
                <c:pt idx="8">
                  <c:v>274445.74780000001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2F-4EFF-B34F-DBE8C783E71A}"/>
            </c:ext>
          </c:extLst>
        </c:ser>
        <c:ser>
          <c:idx val="3"/>
          <c:order val="3"/>
          <c:tx>
            <c:strRef>
              <c:f>'Master '!$E$2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'Master '!$A$3:$A$11</c:f>
              <c:numCache>
                <c:formatCode>General</c:formatCode>
                <c:ptCount val="9"/>
                <c:pt idx="0">
                  <c:v>48</c:v>
                </c:pt>
                <c:pt idx="1">
                  <c:v>51</c:v>
                </c:pt>
                <c:pt idx="2">
                  <c:v>52</c:v>
                </c:pt>
                <c:pt idx="3">
                  <c:v>70</c:v>
                </c:pt>
                <c:pt idx="4">
                  <c:v>76</c:v>
                </c:pt>
                <c:pt idx="5">
                  <c:v>100</c:v>
                </c:pt>
                <c:pt idx="6">
                  <c:v>101</c:v>
                </c:pt>
                <c:pt idx="7">
                  <c:v>105</c:v>
                </c:pt>
                <c:pt idx="8">
                  <c:v>442</c:v>
                </c:pt>
              </c:numCache>
            </c:numRef>
          </c:cat>
          <c:val>
            <c:numRef>
              <c:f>'Master '!$E$3:$E$11</c:f>
              <c:numCache>
                <c:formatCode>General</c:formatCode>
                <c:ptCount val="9"/>
                <c:pt idx="0">
                  <c:v>39333.45089</c:v>
                </c:pt>
                <c:pt idx="1">
                  <c:v>519.84328860000005</c:v>
                </c:pt>
                <c:pt idx="2">
                  <c:v>9409.3888630000001</c:v>
                </c:pt>
                <c:pt idx="3">
                  <c:v>981.56989659999999</c:v>
                </c:pt>
                <c:pt idx="4">
                  <c:v>163582.0521</c:v>
                </c:pt>
                <c:pt idx="5">
                  <c:v>13905.434209999999</c:v>
                </c:pt>
                <c:pt idx="6">
                  <c:v>12249.43635</c:v>
                </c:pt>
                <c:pt idx="7">
                  <c:v>26732.128110000001</c:v>
                </c:pt>
                <c:pt idx="8">
                  <c:v>173363.72029999999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2F-4EFF-B34F-DBE8C783E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467304"/>
        <c:axId val="296461400"/>
      </c:lineChart>
      <c:catAx>
        <c:axId val="29646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61400"/>
        <c:crosses val="autoZero"/>
        <c:auto val="1"/>
        <c:lblAlgn val="ctr"/>
        <c:lblOffset val="100"/>
        <c:noMultiLvlLbl val="0"/>
      </c:catAx>
      <c:valAx>
        <c:axId val="2964614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46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Fitness Comparison between Datasets (OPT)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'Master '!$H$2</c:f>
              <c:strCache>
                <c:ptCount val="1"/>
                <c:pt idx="0">
                  <c:v>RMHC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'Master '!$G$3:$G$11</c:f>
              <c:numCache>
                <c:formatCode>General</c:formatCode>
                <c:ptCount val="9"/>
                <c:pt idx="0">
                  <c:v>48</c:v>
                </c:pt>
                <c:pt idx="1">
                  <c:v>51</c:v>
                </c:pt>
                <c:pt idx="2">
                  <c:v>52</c:v>
                </c:pt>
                <c:pt idx="3">
                  <c:v>70</c:v>
                </c:pt>
                <c:pt idx="4">
                  <c:v>76</c:v>
                </c:pt>
                <c:pt idx="5">
                  <c:v>100</c:v>
                </c:pt>
                <c:pt idx="6">
                  <c:v>101</c:v>
                </c:pt>
                <c:pt idx="7">
                  <c:v>105</c:v>
                </c:pt>
                <c:pt idx="8">
                  <c:v>442</c:v>
                </c:pt>
              </c:numCache>
            </c:numRef>
          </c:cat>
          <c:val>
            <c:numRef>
              <c:f>'Master '!$H$3:$H$11</c:f>
              <c:numCache>
                <c:formatCode>General</c:formatCode>
                <c:ptCount val="9"/>
                <c:pt idx="0">
                  <c:v>0.68863393299999998</c:v>
                </c:pt>
                <c:pt idx="1">
                  <c:v>0.75492034600000002</c:v>
                </c:pt>
                <c:pt idx="2">
                  <c:v>0.72883241499999996</c:v>
                </c:pt>
                <c:pt idx="3">
                  <c:v>0.64643989099999999</c:v>
                </c:pt>
                <c:pt idx="4">
                  <c:v>0.65210544000000004</c:v>
                </c:pt>
                <c:pt idx="5">
                  <c:v>0.54172230099999996</c:v>
                </c:pt>
                <c:pt idx="6">
                  <c:v>0.53713324299999998</c:v>
                </c:pt>
                <c:pt idx="7">
                  <c:v>0.48585592500000002</c:v>
                </c:pt>
                <c:pt idx="8">
                  <c:v>0.17994217400000001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B-47A1-946E-382F5116559C}"/>
            </c:ext>
          </c:extLst>
        </c:ser>
        <c:ser>
          <c:idx val="1"/>
          <c:order val="1"/>
          <c:tx>
            <c:strRef>
              <c:f>'Master '!$I$2</c:f>
              <c:strCache>
                <c:ptCount val="1"/>
                <c:pt idx="0">
                  <c:v>SHC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'Master '!$G$3:$G$11</c:f>
              <c:numCache>
                <c:formatCode>General</c:formatCode>
                <c:ptCount val="9"/>
                <c:pt idx="0">
                  <c:v>48</c:v>
                </c:pt>
                <c:pt idx="1">
                  <c:v>51</c:v>
                </c:pt>
                <c:pt idx="2">
                  <c:v>52</c:v>
                </c:pt>
                <c:pt idx="3">
                  <c:v>70</c:v>
                </c:pt>
                <c:pt idx="4">
                  <c:v>76</c:v>
                </c:pt>
                <c:pt idx="5">
                  <c:v>100</c:v>
                </c:pt>
                <c:pt idx="6">
                  <c:v>101</c:v>
                </c:pt>
                <c:pt idx="7">
                  <c:v>105</c:v>
                </c:pt>
                <c:pt idx="8">
                  <c:v>442</c:v>
                </c:pt>
              </c:numCache>
            </c:numRef>
          </c:cat>
          <c:val>
            <c:numRef>
              <c:f>'Master '!$I$3:$I$11</c:f>
              <c:numCache>
                <c:formatCode>General</c:formatCode>
                <c:ptCount val="9"/>
                <c:pt idx="0">
                  <c:v>0.69993660599999996</c:v>
                </c:pt>
                <c:pt idx="1">
                  <c:v>0.76198875300000002</c:v>
                </c:pt>
                <c:pt idx="2">
                  <c:v>0.73978051899999997</c:v>
                </c:pt>
                <c:pt idx="3">
                  <c:v>0.65550652700000001</c:v>
                </c:pt>
                <c:pt idx="4">
                  <c:v>0.65770679499999996</c:v>
                </c:pt>
                <c:pt idx="5">
                  <c:v>0.54639673099999997</c:v>
                </c:pt>
                <c:pt idx="6">
                  <c:v>0.58738306799999995</c:v>
                </c:pt>
                <c:pt idx="7">
                  <c:v>0.50204055199999997</c:v>
                </c:pt>
                <c:pt idx="8">
                  <c:v>0.18550344899999999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B-47A1-946E-382F5116559C}"/>
            </c:ext>
          </c:extLst>
        </c:ser>
        <c:ser>
          <c:idx val="2"/>
          <c:order val="2"/>
          <c:tx>
            <c:strRef>
              <c:f>'Master '!$J$2</c:f>
              <c:strCache>
                <c:ptCount val="1"/>
                <c:pt idx="0">
                  <c:v>RRHC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'Master '!$G$3:$G$11</c:f>
              <c:numCache>
                <c:formatCode>General</c:formatCode>
                <c:ptCount val="9"/>
                <c:pt idx="0">
                  <c:v>48</c:v>
                </c:pt>
                <c:pt idx="1">
                  <c:v>51</c:v>
                </c:pt>
                <c:pt idx="2">
                  <c:v>52</c:v>
                </c:pt>
                <c:pt idx="3">
                  <c:v>70</c:v>
                </c:pt>
                <c:pt idx="4">
                  <c:v>76</c:v>
                </c:pt>
                <c:pt idx="5">
                  <c:v>100</c:v>
                </c:pt>
                <c:pt idx="6">
                  <c:v>101</c:v>
                </c:pt>
                <c:pt idx="7">
                  <c:v>105</c:v>
                </c:pt>
                <c:pt idx="8">
                  <c:v>442</c:v>
                </c:pt>
              </c:numCache>
            </c:numRef>
          </c:cat>
          <c:val>
            <c:numRef>
              <c:f>'Master '!$J$3:$J$11</c:f>
              <c:numCache>
                <c:formatCode>General</c:formatCode>
                <c:ptCount val="9"/>
                <c:pt idx="0">
                  <c:v>0.807639879</c:v>
                </c:pt>
                <c:pt idx="1">
                  <c:v>0.82159175799999995</c:v>
                </c:pt>
                <c:pt idx="2">
                  <c:v>0.79443688099999998</c:v>
                </c:pt>
                <c:pt idx="3">
                  <c:v>0.68770810900000001</c:v>
                </c:pt>
                <c:pt idx="4">
                  <c:v>0.65903955299999994</c:v>
                </c:pt>
                <c:pt idx="5">
                  <c:v>0.56586520799999995</c:v>
                </c:pt>
                <c:pt idx="6">
                  <c:v>0.61093254799999996</c:v>
                </c:pt>
                <c:pt idx="7">
                  <c:v>0.50233729299999996</c:v>
                </c:pt>
                <c:pt idx="8">
                  <c:v>0.18521031600000001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0B-47A1-946E-382F5116559C}"/>
            </c:ext>
          </c:extLst>
        </c:ser>
        <c:ser>
          <c:idx val="3"/>
          <c:order val="3"/>
          <c:tx>
            <c:strRef>
              <c:f>'Master '!$K$2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'Master '!$G$3:$G$11</c:f>
              <c:numCache>
                <c:formatCode>General</c:formatCode>
                <c:ptCount val="9"/>
                <c:pt idx="0">
                  <c:v>48</c:v>
                </c:pt>
                <c:pt idx="1">
                  <c:v>51</c:v>
                </c:pt>
                <c:pt idx="2">
                  <c:v>52</c:v>
                </c:pt>
                <c:pt idx="3">
                  <c:v>70</c:v>
                </c:pt>
                <c:pt idx="4">
                  <c:v>76</c:v>
                </c:pt>
                <c:pt idx="5">
                  <c:v>100</c:v>
                </c:pt>
                <c:pt idx="6">
                  <c:v>101</c:v>
                </c:pt>
                <c:pt idx="7">
                  <c:v>105</c:v>
                </c:pt>
                <c:pt idx="8">
                  <c:v>442</c:v>
                </c:pt>
              </c:numCache>
            </c:numRef>
          </c:cat>
          <c:val>
            <c:numRef>
              <c:f>'Master '!$K$3:$K$11</c:f>
              <c:numCache>
                <c:formatCode>General</c:formatCode>
                <c:ptCount val="9"/>
                <c:pt idx="0">
                  <c:v>0.85324250300000004</c:v>
                </c:pt>
                <c:pt idx="1">
                  <c:v>0.82792730400000003</c:v>
                </c:pt>
                <c:pt idx="2">
                  <c:v>0.80235226100000001</c:v>
                </c:pt>
                <c:pt idx="3">
                  <c:v>0.69448796000000002</c:v>
                </c:pt>
                <c:pt idx="4">
                  <c:v>0.66380550400000005</c:v>
                </c:pt>
                <c:pt idx="5">
                  <c:v>0.57215807399999996</c:v>
                </c:pt>
                <c:pt idx="6">
                  <c:v>0.64664400700000002</c:v>
                </c:pt>
                <c:pt idx="7">
                  <c:v>0.54239509399999997</c:v>
                </c:pt>
                <c:pt idx="8">
                  <c:v>0.29338663500000001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0B-47A1-946E-382F51165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141368"/>
        <c:axId val="448138744"/>
      </c:lineChart>
      <c:catAx>
        <c:axId val="44814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38744"/>
        <c:crosses val="autoZero"/>
        <c:auto val="1"/>
        <c:lblAlgn val="ctr"/>
        <c:lblOffset val="100"/>
        <c:noMultiLvlLbl val="0"/>
      </c:catAx>
      <c:valAx>
        <c:axId val="44813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14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Average MST Fitness Accross All Algorithms (48) 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'48'!$L$3:$O$3</c:f>
              <c:strCache>
                <c:ptCount val="4"/>
                <c:pt idx="0">
                  <c:v>RMHC</c:v>
                </c:pt>
                <c:pt idx="1">
                  <c:v>SHC</c:v>
                </c:pt>
                <c:pt idx="2">
                  <c:v>RRHC</c:v>
                </c:pt>
                <c:pt idx="3">
                  <c:v>SA</c:v>
                </c:pt>
              </c:strCache>
            </c:strRef>
          </c:cat>
          <c:val>
            <c:numRef>
              <c:f>'48'!$L$27:$O$27</c:f>
              <c:numCache>
                <c:formatCode>General</c:formatCode>
                <c:ptCount val="4"/>
                <c:pt idx="0">
                  <c:v>0.56784808443334012</c:v>
                </c:pt>
                <c:pt idx="1">
                  <c:v>0.57716827771540591</c:v>
                </c:pt>
                <c:pt idx="2">
                  <c:v>0.66598048209038796</c:v>
                </c:pt>
                <c:pt idx="3">
                  <c:v>0.70358444183758273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C-4C9E-A785-91528F30A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35072"/>
        <c:axId val="484534744"/>
      </c:lineChart>
      <c:catAx>
        <c:axId val="48453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34744"/>
        <c:crosses val="autoZero"/>
        <c:auto val="1"/>
        <c:lblAlgn val="ctr"/>
        <c:lblOffset val="100"/>
        <c:noMultiLvlLbl val="0"/>
      </c:catAx>
      <c:valAx>
        <c:axId val="484534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3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Fitness Comparison between Datasets (MST)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'Master '!$N$2</c:f>
              <c:strCache>
                <c:ptCount val="1"/>
                <c:pt idx="0">
                  <c:v>RMHC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'Master '!$M$3:$M$11</c:f>
              <c:numCache>
                <c:formatCode>General</c:formatCode>
                <c:ptCount val="9"/>
                <c:pt idx="0">
                  <c:v>48</c:v>
                </c:pt>
                <c:pt idx="1">
                  <c:v>51</c:v>
                </c:pt>
                <c:pt idx="2">
                  <c:v>52</c:v>
                </c:pt>
                <c:pt idx="3">
                  <c:v>70</c:v>
                </c:pt>
                <c:pt idx="4">
                  <c:v>76</c:v>
                </c:pt>
                <c:pt idx="5">
                  <c:v>100</c:v>
                </c:pt>
                <c:pt idx="6">
                  <c:v>101</c:v>
                </c:pt>
                <c:pt idx="7">
                  <c:v>105</c:v>
                </c:pt>
                <c:pt idx="8">
                  <c:v>442</c:v>
                </c:pt>
              </c:numCache>
            </c:numRef>
          </c:cat>
          <c:val>
            <c:numRef>
              <c:f>'Master '!$N$3:$N$11</c:f>
              <c:numCache>
                <c:formatCode>General</c:formatCode>
                <c:ptCount val="9"/>
                <c:pt idx="0">
                  <c:v>0.56784808399999998</c:v>
                </c:pt>
                <c:pt idx="1">
                  <c:v>0.66100328799999997</c:v>
                </c:pt>
                <c:pt idx="2">
                  <c:v>0.58752313099999998</c:v>
                </c:pt>
                <c:pt idx="3">
                  <c:v>0.53937537400000002</c:v>
                </c:pt>
                <c:pt idx="4">
                  <c:v>0.52584593899999998</c:v>
                </c:pt>
                <c:pt idx="5">
                  <c:v>0.47686119500000002</c:v>
                </c:pt>
                <c:pt idx="6">
                  <c:v>0.47282159000000001</c:v>
                </c:pt>
                <c:pt idx="7">
                  <c:v>0.44118022899999998</c:v>
                </c:pt>
                <c:pt idx="8">
                  <c:v>0.16427661599999999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8-4F69-8089-9AED5B0C9684}"/>
            </c:ext>
          </c:extLst>
        </c:ser>
        <c:ser>
          <c:idx val="1"/>
          <c:order val="1"/>
          <c:tx>
            <c:strRef>
              <c:f>'Master '!$O$2</c:f>
              <c:strCache>
                <c:ptCount val="1"/>
                <c:pt idx="0">
                  <c:v>SHC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'Master '!$M$3:$M$11</c:f>
              <c:numCache>
                <c:formatCode>General</c:formatCode>
                <c:ptCount val="9"/>
                <c:pt idx="0">
                  <c:v>48</c:v>
                </c:pt>
                <c:pt idx="1">
                  <c:v>51</c:v>
                </c:pt>
                <c:pt idx="2">
                  <c:v>52</c:v>
                </c:pt>
                <c:pt idx="3">
                  <c:v>70</c:v>
                </c:pt>
                <c:pt idx="4">
                  <c:v>76</c:v>
                </c:pt>
                <c:pt idx="5">
                  <c:v>100</c:v>
                </c:pt>
                <c:pt idx="6">
                  <c:v>101</c:v>
                </c:pt>
                <c:pt idx="7">
                  <c:v>105</c:v>
                </c:pt>
                <c:pt idx="8">
                  <c:v>442</c:v>
                </c:pt>
              </c:numCache>
            </c:numRef>
          </c:cat>
          <c:val>
            <c:numRef>
              <c:f>'Master '!$O$3:$O$11</c:f>
              <c:numCache>
                <c:formatCode>General</c:formatCode>
                <c:ptCount val="9"/>
                <c:pt idx="0">
                  <c:v>0.57716827800000003</c:v>
                </c:pt>
                <c:pt idx="1">
                  <c:v>0.66719233899999997</c:v>
                </c:pt>
                <c:pt idx="2">
                  <c:v>0.59634856700000005</c:v>
                </c:pt>
                <c:pt idx="3">
                  <c:v>0.54694037799999995</c:v>
                </c:pt>
                <c:pt idx="4">
                  <c:v>0.53036276999999998</c:v>
                </c:pt>
                <c:pt idx="5">
                  <c:v>0.48097594900000001</c:v>
                </c:pt>
                <c:pt idx="6">
                  <c:v>0.51705493999999996</c:v>
                </c:pt>
                <c:pt idx="7">
                  <c:v>0.455876638</c:v>
                </c:pt>
                <c:pt idx="8">
                  <c:v>0.16935373300000001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8-4F69-8089-9AED5B0C9684}"/>
            </c:ext>
          </c:extLst>
        </c:ser>
        <c:ser>
          <c:idx val="2"/>
          <c:order val="2"/>
          <c:tx>
            <c:strRef>
              <c:f>'Master '!$P$2</c:f>
              <c:strCache>
                <c:ptCount val="1"/>
                <c:pt idx="0">
                  <c:v>RRHC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'Master '!$M$3:$M$11</c:f>
              <c:numCache>
                <c:formatCode>General</c:formatCode>
                <c:ptCount val="9"/>
                <c:pt idx="0">
                  <c:v>48</c:v>
                </c:pt>
                <c:pt idx="1">
                  <c:v>51</c:v>
                </c:pt>
                <c:pt idx="2">
                  <c:v>52</c:v>
                </c:pt>
                <c:pt idx="3">
                  <c:v>70</c:v>
                </c:pt>
                <c:pt idx="4">
                  <c:v>76</c:v>
                </c:pt>
                <c:pt idx="5">
                  <c:v>100</c:v>
                </c:pt>
                <c:pt idx="6">
                  <c:v>101</c:v>
                </c:pt>
                <c:pt idx="7">
                  <c:v>105</c:v>
                </c:pt>
                <c:pt idx="8">
                  <c:v>442</c:v>
                </c:pt>
              </c:numCache>
            </c:numRef>
          </c:cat>
          <c:val>
            <c:numRef>
              <c:f>'Master '!$P$3:$P$11</c:f>
              <c:numCache>
                <c:formatCode>General</c:formatCode>
                <c:ptCount val="9"/>
                <c:pt idx="0">
                  <c:v>0.66598048200000004</c:v>
                </c:pt>
                <c:pt idx="1">
                  <c:v>0.71938033800000001</c:v>
                </c:pt>
                <c:pt idx="2">
                  <c:v>0.64040790999999997</c:v>
                </c:pt>
                <c:pt idx="3">
                  <c:v>0.57380867700000004</c:v>
                </c:pt>
                <c:pt idx="4">
                  <c:v>0.53143748099999999</c:v>
                </c:pt>
                <c:pt idx="5">
                  <c:v>0.49811344000000002</c:v>
                </c:pt>
                <c:pt idx="6">
                  <c:v>0.53778481</c:v>
                </c:pt>
                <c:pt idx="7">
                  <c:v>0.45614609299999997</c:v>
                </c:pt>
                <c:pt idx="8">
                  <c:v>0.16908612000000001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C8-4F69-8089-9AED5B0C9684}"/>
            </c:ext>
          </c:extLst>
        </c:ser>
        <c:ser>
          <c:idx val="3"/>
          <c:order val="3"/>
          <c:tx>
            <c:strRef>
              <c:f>'Master '!$Q$2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'Master '!$M$3:$M$11</c:f>
              <c:numCache>
                <c:formatCode>General</c:formatCode>
                <c:ptCount val="9"/>
                <c:pt idx="0">
                  <c:v>48</c:v>
                </c:pt>
                <c:pt idx="1">
                  <c:v>51</c:v>
                </c:pt>
                <c:pt idx="2">
                  <c:v>52</c:v>
                </c:pt>
                <c:pt idx="3">
                  <c:v>70</c:v>
                </c:pt>
                <c:pt idx="4">
                  <c:v>76</c:v>
                </c:pt>
                <c:pt idx="5">
                  <c:v>100</c:v>
                </c:pt>
                <c:pt idx="6">
                  <c:v>101</c:v>
                </c:pt>
                <c:pt idx="7">
                  <c:v>105</c:v>
                </c:pt>
                <c:pt idx="8">
                  <c:v>442</c:v>
                </c:pt>
              </c:numCache>
            </c:numRef>
          </c:cat>
          <c:val>
            <c:numRef>
              <c:f>'Master '!$Q$3:$Q$11</c:f>
              <c:numCache>
                <c:formatCode>General</c:formatCode>
                <c:ptCount val="9"/>
                <c:pt idx="0">
                  <c:v>0.70358444200000003</c:v>
                </c:pt>
                <c:pt idx="1">
                  <c:v>0.72492769999999995</c:v>
                </c:pt>
                <c:pt idx="2">
                  <c:v>0.64678862000000004</c:v>
                </c:pt>
                <c:pt idx="3">
                  <c:v>0.57946563699999998</c:v>
                </c:pt>
                <c:pt idx="4">
                  <c:v>0.53528065800000002</c:v>
                </c:pt>
                <c:pt idx="5">
                  <c:v>0.50365285299999996</c:v>
                </c:pt>
                <c:pt idx="6">
                  <c:v>0.56922048999999997</c:v>
                </c:pt>
                <c:pt idx="7">
                  <c:v>0.49252047700000001</c:v>
                </c:pt>
                <c:pt idx="8">
                  <c:v>0.26784473399999997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C8-4F69-8089-9AED5B0C9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081352"/>
        <c:axId val="446087584"/>
      </c:lineChart>
      <c:catAx>
        <c:axId val="44608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87584"/>
        <c:crosses val="autoZero"/>
        <c:auto val="1"/>
        <c:lblAlgn val="ctr"/>
        <c:lblOffset val="100"/>
        <c:noMultiLvlLbl val="0"/>
      </c:catAx>
      <c:valAx>
        <c:axId val="446087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8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Fitness Accross All Algorithms (51)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'51'!$A$27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'51'!$B$3:$E$3</c:f>
              <c:strCache>
                <c:ptCount val="4"/>
                <c:pt idx="0">
                  <c:v>RMHC</c:v>
                </c:pt>
                <c:pt idx="1">
                  <c:v>SHC</c:v>
                </c:pt>
                <c:pt idx="2">
                  <c:v>RRHC</c:v>
                </c:pt>
                <c:pt idx="3">
                  <c:v>SA</c:v>
                </c:pt>
              </c:strCache>
            </c:strRef>
          </c:cat>
          <c:val>
            <c:numRef>
              <c:f>'51'!$B$27:$E$27</c:f>
              <c:numCache>
                <c:formatCode>General</c:formatCode>
                <c:ptCount val="4"/>
                <c:pt idx="0">
                  <c:v>571.16705827911733</c:v>
                </c:pt>
                <c:pt idx="1">
                  <c:v>566.14372279602048</c:v>
                </c:pt>
                <c:pt idx="2">
                  <c:v>524.64637491990879</c:v>
                </c:pt>
                <c:pt idx="3">
                  <c:v>519.84328858041067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D-4650-8535-74FA44025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987456"/>
        <c:axId val="465985488"/>
      </c:lineChart>
      <c:catAx>
        <c:axId val="46598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488"/>
        <c:crosses val="autoZero"/>
        <c:auto val="1"/>
        <c:lblAlgn val="ctr"/>
        <c:lblOffset val="100"/>
        <c:noMultiLvlLbl val="0"/>
      </c:catAx>
      <c:valAx>
        <c:axId val="4659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Average OPT Fitness Accross All Algorithms (51) 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'51'!$G$3:$J$3</c:f>
              <c:strCache>
                <c:ptCount val="4"/>
                <c:pt idx="0">
                  <c:v>RMHC</c:v>
                </c:pt>
                <c:pt idx="1">
                  <c:v>SHC</c:v>
                </c:pt>
                <c:pt idx="2">
                  <c:v>RRHC</c:v>
                </c:pt>
                <c:pt idx="3">
                  <c:v>SA</c:v>
                </c:pt>
              </c:strCache>
            </c:strRef>
          </c:cat>
          <c:val>
            <c:numRef>
              <c:f>'51'!$G$27:$J$27</c:f>
              <c:numCache>
                <c:formatCode>General</c:formatCode>
                <c:ptCount val="4"/>
                <c:pt idx="0">
                  <c:v>0.75492034582072698</c:v>
                </c:pt>
                <c:pt idx="1">
                  <c:v>0.7619887529205146</c:v>
                </c:pt>
                <c:pt idx="2">
                  <c:v>0.82159175827871711</c:v>
                </c:pt>
                <c:pt idx="3">
                  <c:v>0.82792730365989908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A-465C-A295-AB1FBBF38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754768"/>
        <c:axId val="494755096"/>
      </c:lineChart>
      <c:catAx>
        <c:axId val="49475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55096"/>
        <c:crosses val="autoZero"/>
        <c:auto val="1"/>
        <c:lblAlgn val="ctr"/>
        <c:lblOffset val="100"/>
        <c:noMultiLvlLbl val="0"/>
      </c:catAx>
      <c:valAx>
        <c:axId val="494755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5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Average MST Fitness Accross All Algorithms (51) 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'51'!$L$3:$O$3</c:f>
              <c:strCache>
                <c:ptCount val="4"/>
                <c:pt idx="0">
                  <c:v>RMHC</c:v>
                </c:pt>
                <c:pt idx="1">
                  <c:v>SHC</c:v>
                </c:pt>
                <c:pt idx="2">
                  <c:v>RRHC</c:v>
                </c:pt>
                <c:pt idx="3">
                  <c:v>SA</c:v>
                </c:pt>
              </c:strCache>
            </c:strRef>
          </c:cat>
          <c:val>
            <c:numRef>
              <c:f>'51'!$L$27:$O$27</c:f>
              <c:numCache>
                <c:formatCode>General</c:formatCode>
                <c:ptCount val="4"/>
                <c:pt idx="0">
                  <c:v>0.66100328801675623</c:v>
                </c:pt>
                <c:pt idx="1">
                  <c:v>0.66719233876875439</c:v>
                </c:pt>
                <c:pt idx="2">
                  <c:v>0.71938033811936131</c:v>
                </c:pt>
                <c:pt idx="3">
                  <c:v>0.7249276999722043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D7-4D94-9630-7381139B7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213816"/>
        <c:axId val="573722856"/>
      </c:lineChart>
      <c:catAx>
        <c:axId val="29921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22856"/>
        <c:crosses val="autoZero"/>
        <c:auto val="1"/>
        <c:lblAlgn val="ctr"/>
        <c:lblOffset val="100"/>
        <c:noMultiLvlLbl val="0"/>
      </c:catAx>
      <c:valAx>
        <c:axId val="573722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1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Fitness Accross All Algorithms (52)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'52'!$A$27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'52'!$B$3:$E$3</c:f>
              <c:strCache>
                <c:ptCount val="4"/>
                <c:pt idx="0">
                  <c:v>RMHC</c:v>
                </c:pt>
                <c:pt idx="1">
                  <c:v>SHC</c:v>
                </c:pt>
                <c:pt idx="2">
                  <c:v>RRHC</c:v>
                </c:pt>
                <c:pt idx="3">
                  <c:v>SA</c:v>
                </c:pt>
              </c:strCache>
            </c:strRef>
          </c:cat>
          <c:val>
            <c:numRef>
              <c:f>'52'!$B$27:$E$27</c:f>
              <c:numCache>
                <c:formatCode>General</c:formatCode>
                <c:ptCount val="4"/>
                <c:pt idx="0">
                  <c:v>10418.869256335243</c:v>
                </c:pt>
                <c:pt idx="1">
                  <c:v>10232.299279995948</c:v>
                </c:pt>
                <c:pt idx="2">
                  <c:v>9481.739877094431</c:v>
                </c:pt>
                <c:pt idx="3">
                  <c:v>9409.3888627564829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D-4DB7-99E2-AF1C0C9FD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987456"/>
        <c:axId val="465985488"/>
      </c:lineChart>
      <c:catAx>
        <c:axId val="46598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5488"/>
        <c:crosses val="autoZero"/>
        <c:auto val="1"/>
        <c:lblAlgn val="ctr"/>
        <c:lblOffset val="100"/>
        <c:noMultiLvlLbl val="0"/>
      </c:catAx>
      <c:valAx>
        <c:axId val="46598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8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Average OPT Fitness Accross All Algorithms (52) 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'52'!$G$3:$J$3</c:f>
              <c:strCache>
                <c:ptCount val="4"/>
                <c:pt idx="0">
                  <c:v>RMHC</c:v>
                </c:pt>
                <c:pt idx="1">
                  <c:v>SHC</c:v>
                </c:pt>
                <c:pt idx="2">
                  <c:v>RRHC</c:v>
                </c:pt>
                <c:pt idx="3">
                  <c:v>SA</c:v>
                </c:pt>
              </c:strCache>
            </c:strRef>
          </c:cat>
          <c:val>
            <c:numRef>
              <c:f>'52'!$G$27:$J$27</c:f>
              <c:numCache>
                <c:formatCode>General</c:formatCode>
                <c:ptCount val="4"/>
                <c:pt idx="0">
                  <c:v>0.72883241506176577</c:v>
                </c:pt>
                <c:pt idx="1">
                  <c:v>0.73978051871769646</c:v>
                </c:pt>
                <c:pt idx="2">
                  <c:v>0.79443688119933109</c:v>
                </c:pt>
                <c:pt idx="3">
                  <c:v>0.80235226053251885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A-4910-88A1-404D09314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754768"/>
        <c:axId val="494755096"/>
      </c:lineChart>
      <c:catAx>
        <c:axId val="49475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55096"/>
        <c:crosses val="autoZero"/>
        <c:auto val="1"/>
        <c:lblAlgn val="ctr"/>
        <c:lblOffset val="100"/>
        <c:noMultiLvlLbl val="0"/>
      </c:catAx>
      <c:valAx>
        <c:axId val="494755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5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Average MST Fitness Accross All Algorithms (52) 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'52'!$L$3:$O$3</c:f>
              <c:strCache>
                <c:ptCount val="4"/>
                <c:pt idx="0">
                  <c:v>RMHC</c:v>
                </c:pt>
                <c:pt idx="1">
                  <c:v>SHC</c:v>
                </c:pt>
                <c:pt idx="2">
                  <c:v>RRHC</c:v>
                </c:pt>
                <c:pt idx="3">
                  <c:v>SA</c:v>
                </c:pt>
              </c:strCache>
            </c:strRef>
          </c:cat>
          <c:val>
            <c:numRef>
              <c:f>'52'!$L$27:$O$27</c:f>
              <c:numCache>
                <c:formatCode>General</c:formatCode>
                <c:ptCount val="4"/>
                <c:pt idx="0">
                  <c:v>0.58752313087821295</c:v>
                </c:pt>
                <c:pt idx="1">
                  <c:v>0.59634856729430108</c:v>
                </c:pt>
                <c:pt idx="2">
                  <c:v>0.64040791007875042</c:v>
                </c:pt>
                <c:pt idx="3">
                  <c:v>0.64678862031037354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8-4130-B2C0-E6CB2B6D6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213816"/>
        <c:axId val="573722856"/>
      </c:lineChart>
      <c:catAx>
        <c:axId val="29921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22856"/>
        <c:crosses val="autoZero"/>
        <c:auto val="1"/>
        <c:lblAlgn val="ctr"/>
        <c:lblOffset val="100"/>
        <c:noMultiLvlLbl val="0"/>
      </c:catAx>
      <c:valAx>
        <c:axId val="573722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1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29</xdr:row>
      <xdr:rowOff>38100</xdr:rowOff>
    </xdr:from>
    <xdr:to>
      <xdr:col>4</xdr:col>
      <xdr:colOff>769620</xdr:colOff>
      <xdr:row>42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18831A-1AEC-4709-836B-C30D14690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29</xdr:row>
      <xdr:rowOff>53340</xdr:rowOff>
    </xdr:from>
    <xdr:to>
      <xdr:col>10</xdr:col>
      <xdr:colOff>144780</xdr:colOff>
      <xdr:row>41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F456E-087D-4E30-855D-13E2F10B75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106680</xdr:colOff>
      <xdr:row>29</xdr:row>
      <xdr:rowOff>22860</xdr:rowOff>
    </xdr:from>
    <xdr:to>
      <xdr:col>15</xdr:col>
      <xdr:colOff>114300</xdr:colOff>
      <xdr:row>41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874C02-86C6-4530-BFBA-33CA8C60C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0.09577</cdr:x>
      <cdr:y>0</cdr:y>
    </cdr:from>
    <cdr:to>
      <cdr:x>0.91831</cdr:x>
      <cdr:y>0.2651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6A9940B-CF4C-44B7-851B-109FD918A2A5}"/>
            </a:ext>
          </a:extLst>
        </cdr:cNvPr>
        <cdr:cNvSpPr txBox="1"/>
      </cdr:nvSpPr>
      <cdr:spPr>
        <a:xfrm xmlns:a="http://schemas.openxmlformats.org/drawingml/2006/main">
          <a:off x="259080" y="0"/>
          <a:ext cx="2225040" cy="601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 b="0" i="0" baseline="0">
              <a:effectLst/>
              <a:latin typeface="+mn-lt"/>
              <a:ea typeface="+mn-ea"/>
              <a:cs typeface="+mn-cs"/>
            </a:rPr>
            <a:t>Average MST Fitness Accross All Algorithms (442) </a:t>
          </a:r>
          <a:endParaRPr lang="en-GB" sz="1400">
            <a:effectLst/>
          </a:endParaRPr>
        </a:p>
        <a:p xmlns:a="http://schemas.openxmlformats.org/drawingml/2006/main">
          <a:pPr algn="ctr"/>
          <a:endParaRPr lang="en-GB" sz="14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407716</xdr:colOff>
      <xdr:row>11</xdr:row>
      <xdr:rowOff>114300</xdr:rowOff>
    </xdr:from>
    <xdr:to>
      <xdr:col>7</xdr:col>
      <xdr:colOff>244592</xdr:colOff>
      <xdr:row>26</xdr:row>
      <xdr:rowOff>169334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18EED2-2B15-49E2-8F9F-EA380C808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489185</xdr:colOff>
      <xdr:row>12</xdr:row>
      <xdr:rowOff>30104</xdr:rowOff>
    </xdr:from>
    <xdr:to>
      <xdr:col>13</xdr:col>
      <xdr:colOff>470371</xdr:colOff>
      <xdr:row>26</xdr:row>
      <xdr:rowOff>112889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25E6DE-BE58-4D3E-8060-9E4A771F6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583259</xdr:colOff>
      <xdr:row>11</xdr:row>
      <xdr:rowOff>142993</xdr:rowOff>
    </xdr:from>
    <xdr:to>
      <xdr:col>20</xdr:col>
      <xdr:colOff>451555</xdr:colOff>
      <xdr:row>26</xdr:row>
      <xdr:rowOff>28222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834074-CCDE-4323-99C4-CDC07DABF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27</xdr:row>
      <xdr:rowOff>91440</xdr:rowOff>
    </xdr:from>
    <xdr:to>
      <xdr:col>4</xdr:col>
      <xdr:colOff>525780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092859-FC60-4CE5-9929-3154A04F7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624840</xdr:colOff>
      <xdr:row>27</xdr:row>
      <xdr:rowOff>53340</xdr:rowOff>
    </xdr:from>
    <xdr:to>
      <xdr:col>10</xdr:col>
      <xdr:colOff>167640</xdr:colOff>
      <xdr:row>39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10C4F-5C8E-4F56-89BB-AADDD419C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495300</xdr:colOff>
      <xdr:row>27</xdr:row>
      <xdr:rowOff>60960</xdr:rowOff>
    </xdr:from>
    <xdr:to>
      <xdr:col>16</xdr:col>
      <xdr:colOff>830580</xdr:colOff>
      <xdr:row>39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D44240-C7C5-4CAB-81A8-3BB07BC39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27</xdr:row>
      <xdr:rowOff>152400</xdr:rowOff>
    </xdr:from>
    <xdr:to>
      <xdr:col>4</xdr:col>
      <xdr:colOff>716280</xdr:colOff>
      <xdr:row>40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30DC5D-6EBC-48FB-8529-62CD33C61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</xdr:colOff>
      <xdr:row>27</xdr:row>
      <xdr:rowOff>167640</xdr:rowOff>
    </xdr:from>
    <xdr:to>
      <xdr:col>10</xdr:col>
      <xdr:colOff>342900</xdr:colOff>
      <xdr:row>40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ADD5AE-BB84-491B-944C-B47C8E977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502920</xdr:colOff>
      <xdr:row>27</xdr:row>
      <xdr:rowOff>129540</xdr:rowOff>
    </xdr:from>
    <xdr:to>
      <xdr:col>16</xdr:col>
      <xdr:colOff>838200</xdr:colOff>
      <xdr:row>40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158F1E-CAEF-4600-96D4-BC2A5F192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</xdr:colOff>
      <xdr:row>28</xdr:row>
      <xdr:rowOff>7620</xdr:rowOff>
    </xdr:from>
    <xdr:to>
      <xdr:col>4</xdr:col>
      <xdr:colOff>655320</xdr:colOff>
      <xdr:row>40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A0DDA-8A3F-4697-BB6D-FE772F834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</xdr:colOff>
      <xdr:row>28</xdr:row>
      <xdr:rowOff>53340</xdr:rowOff>
    </xdr:from>
    <xdr:to>
      <xdr:col>10</xdr:col>
      <xdr:colOff>327660</xdr:colOff>
      <xdr:row>40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F42F14-FB1A-4B4D-87C9-A2C928F3B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594360</xdr:colOff>
      <xdr:row>28</xdr:row>
      <xdr:rowOff>7620</xdr:rowOff>
    </xdr:from>
    <xdr:to>
      <xdr:col>16</xdr:col>
      <xdr:colOff>929640</xdr:colOff>
      <xdr:row>40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150C3E-FB81-445D-A6C1-CBB6FDA26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27</xdr:row>
      <xdr:rowOff>144780</xdr:rowOff>
    </xdr:from>
    <xdr:to>
      <xdr:col>5</xdr:col>
      <xdr:colOff>45720</xdr:colOff>
      <xdr:row>40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F29EA-1606-44C1-9006-1D05012CE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28</xdr:row>
      <xdr:rowOff>15240</xdr:rowOff>
    </xdr:from>
    <xdr:to>
      <xdr:col>10</xdr:col>
      <xdr:colOff>541020</xdr:colOff>
      <xdr:row>40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4E60A6-7E39-4DA5-9A0E-17C6F5BFC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106680</xdr:colOff>
      <xdr:row>28</xdr:row>
      <xdr:rowOff>38100</xdr:rowOff>
    </xdr:from>
    <xdr:to>
      <xdr:col>16</xdr:col>
      <xdr:colOff>1051560</xdr:colOff>
      <xdr:row>40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771354-4057-4970-84DB-438C653D3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</xdr:colOff>
      <xdr:row>28</xdr:row>
      <xdr:rowOff>7620</xdr:rowOff>
    </xdr:from>
    <xdr:to>
      <xdr:col>4</xdr:col>
      <xdr:colOff>655320</xdr:colOff>
      <xdr:row>39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C31A9-1833-4114-8541-6817DF0AB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</xdr:colOff>
      <xdr:row>28</xdr:row>
      <xdr:rowOff>7620</xdr:rowOff>
    </xdr:from>
    <xdr:to>
      <xdr:col>10</xdr:col>
      <xdr:colOff>327660</xdr:colOff>
      <xdr:row>39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D33407-053E-4EB4-B88B-38B5E29C9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22860</xdr:colOff>
      <xdr:row>27</xdr:row>
      <xdr:rowOff>99060</xdr:rowOff>
    </xdr:from>
    <xdr:to>
      <xdr:col>16</xdr:col>
      <xdr:colOff>967740</xdr:colOff>
      <xdr:row>39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D6C8CA-786A-4805-84D8-4A074BAE5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1051560</xdr:colOff>
      <xdr:row>28</xdr:row>
      <xdr:rowOff>7620</xdr:rowOff>
    </xdr:from>
    <xdr:to>
      <xdr:col>5</xdr:col>
      <xdr:colOff>396240</xdr:colOff>
      <xdr:row>37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424848-22B0-40D0-93A6-B26386F85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434340</xdr:colOff>
      <xdr:row>28</xdr:row>
      <xdr:rowOff>7620</xdr:rowOff>
    </xdr:from>
    <xdr:to>
      <xdr:col>10</xdr:col>
      <xdr:colOff>541020</xdr:colOff>
      <xdr:row>37</xdr:row>
      <xdr:rowOff>129540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C07DA2-2D7B-43E1-8CDA-F5A8478D5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</xdr:colOff>
      <xdr:row>27</xdr:row>
      <xdr:rowOff>152400</xdr:rowOff>
    </xdr:from>
    <xdr:to>
      <xdr:col>16</xdr:col>
      <xdr:colOff>22860</xdr:colOff>
      <xdr:row>37</xdr:row>
      <xdr:rowOff>137160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027F02-2018-451F-953E-3A110E415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243840</xdr:colOff>
      <xdr:row>28</xdr:row>
      <xdr:rowOff>60960</xdr:rowOff>
    </xdr:from>
    <xdr:to>
      <xdr:col>4</xdr:col>
      <xdr:colOff>472440</xdr:colOff>
      <xdr:row>40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1D35C-6A9F-41D0-A77A-F8FF9B2ED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647700</xdr:colOff>
      <xdr:row>28</xdr:row>
      <xdr:rowOff>53340</xdr:rowOff>
    </xdr:from>
    <xdr:to>
      <xdr:col>10</xdr:col>
      <xdr:colOff>190500</xdr:colOff>
      <xdr:row>40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097A3A-65F1-4086-ABEC-61DC4BE1A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297180</xdr:colOff>
      <xdr:row>28</xdr:row>
      <xdr:rowOff>38100</xdr:rowOff>
    </xdr:from>
    <xdr:to>
      <xdr:col>16</xdr:col>
      <xdr:colOff>632460</xdr:colOff>
      <xdr:row>40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BC0AD-2F8D-4849-9CDC-7F9FB5285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28</xdr:row>
      <xdr:rowOff>0</xdr:rowOff>
    </xdr:from>
    <xdr:to>
      <xdr:col>4</xdr:col>
      <xdr:colOff>693420</xdr:colOff>
      <xdr:row>40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066224-F914-4FDD-B8CB-07A48CCB9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28</xdr:row>
      <xdr:rowOff>22860</xdr:rowOff>
    </xdr:from>
    <xdr:to>
      <xdr:col>10</xdr:col>
      <xdr:colOff>464820</xdr:colOff>
      <xdr:row>39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690810-998E-4220-9745-DDE3F9ED1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91440</xdr:colOff>
      <xdr:row>28</xdr:row>
      <xdr:rowOff>0</xdr:rowOff>
    </xdr:from>
    <xdr:to>
      <xdr:col>16</xdr:col>
      <xdr:colOff>160020</xdr:colOff>
      <xdr:row>39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80D860-D56D-4A58-B73A-CD9AA7659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topLeftCell="A20" workbookViewId="0">
      <selection activeCell="A32" sqref="A32"/>
    </sheetView>
  </sheetViews>
  <sheetFormatPr defaultRowHeight="14.4" x14ac:dyDescent="0.3"/>
  <cols>
    <col min="1" max="1" width="17" customWidth="1"/>
    <col min="2" max="5" width="12" bestFit="1" customWidth="1"/>
    <col min="6" max="6" width="3.6640625" customWidth="1"/>
    <col min="7" max="9" width="12" bestFit="1" customWidth="1"/>
    <col min="10" max="10" width="12" customWidth="1"/>
    <col min="11" max="11" width="3.44140625" customWidth="1"/>
    <col min="12" max="15" width="12" bestFit="1" customWidth="1"/>
    <col min="16" max="16" width="3.44140625" customWidth="1"/>
    <col min="17" max="17" width="15.109375" bestFit="1" customWidth="1"/>
    <col min="18" max="18" width="16.77734375" bestFit="1" customWidth="1"/>
  </cols>
  <sheetData>
    <row r="1" spans="1:18" s="1" customFormat="1" x14ac:dyDescent="0.3">
      <c r="A1" s="3" t="s">
        <v>8</v>
      </c>
    </row>
    <row r="2" spans="1:18" s="11" customFormat="1" x14ac:dyDescent="0.3">
      <c r="A2" s="19" t="s">
        <v>9</v>
      </c>
      <c r="B2" s="19"/>
      <c r="C2" s="19"/>
      <c r="D2" s="19"/>
      <c r="E2" s="19"/>
      <c r="G2" s="20" t="s">
        <v>10</v>
      </c>
      <c r="H2" s="20"/>
      <c r="I2" s="20"/>
      <c r="J2" s="20"/>
      <c r="L2" s="20" t="s">
        <v>11</v>
      </c>
      <c r="M2" s="20"/>
      <c r="N2" s="20"/>
      <c r="O2" s="20"/>
    </row>
    <row r="3" spans="1:18" s="9" customFormat="1" ht="28.8" x14ac:dyDescent="0.3">
      <c r="A3" s="8" t="s">
        <v>0</v>
      </c>
      <c r="B3" s="9" t="s">
        <v>1</v>
      </c>
      <c r="C3" s="9" t="s">
        <v>3</v>
      </c>
      <c r="D3" s="9" t="s">
        <v>2</v>
      </c>
      <c r="E3" s="9" t="s">
        <v>4</v>
      </c>
      <c r="G3" s="9" t="s">
        <v>1</v>
      </c>
      <c r="H3" s="9" t="s">
        <v>3</v>
      </c>
      <c r="I3" s="9" t="s">
        <v>2</v>
      </c>
      <c r="J3" s="9" t="s">
        <v>4</v>
      </c>
      <c r="L3" s="9" t="s">
        <v>1</v>
      </c>
      <c r="M3" s="9" t="s">
        <v>3</v>
      </c>
      <c r="N3" s="9" t="s">
        <v>2</v>
      </c>
      <c r="O3" s="9" t="s">
        <v>4</v>
      </c>
      <c r="Q3" s="9" t="s">
        <v>12</v>
      </c>
      <c r="R3" s="9" t="s">
        <v>13</v>
      </c>
    </row>
    <row r="4" spans="1:18" x14ac:dyDescent="0.3">
      <c r="A4" s="2">
        <v>1</v>
      </c>
      <c r="B4">
        <v>54527.756663162101</v>
      </c>
      <c r="C4">
        <v>49558.536772839099</v>
      </c>
      <c r="D4">
        <v>40582.196204981301</v>
      </c>
      <c r="E4">
        <v>37471.251440370797</v>
      </c>
      <c r="G4">
        <f>Q4/B4</f>
        <v>0.61480080162702655</v>
      </c>
      <c r="H4">
        <f>Q4/C4</f>
        <v>0.67644669698578352</v>
      </c>
      <c r="I4">
        <f>Q4/D4</f>
        <v>0.82606935164639017</v>
      </c>
      <c r="J4">
        <f>Q4/E4</f>
        <v>0.89465142526085228</v>
      </c>
      <c r="L4">
        <f>R4/B4</f>
        <v>0.50696522634617081</v>
      </c>
      <c r="M4">
        <f>R4/C4</f>
        <v>0.55779848032234902</v>
      </c>
      <c r="N4">
        <f>R4/D4</f>
        <v>0.68117743946779674</v>
      </c>
      <c r="O4">
        <f>R4/E4</f>
        <v>0.73773027150905723</v>
      </c>
      <c r="Q4" s="12">
        <v>33523.708507435498</v>
      </c>
      <c r="R4" s="12">
        <v>27643.676498888901</v>
      </c>
    </row>
    <row r="5" spans="1:18" x14ac:dyDescent="0.3">
      <c r="A5" s="2">
        <v>2</v>
      </c>
      <c r="B5">
        <v>45889.031623021197</v>
      </c>
      <c r="C5">
        <v>51652.111399057401</v>
      </c>
      <c r="D5">
        <v>41067.577285418804</v>
      </c>
      <c r="E5">
        <v>38129.1015308032</v>
      </c>
      <c r="G5">
        <f>Q4/B5</f>
        <v>0.73053859106971486</v>
      </c>
      <c r="H5">
        <f>Q4/C5</f>
        <v>0.64902881217063413</v>
      </c>
      <c r="I5">
        <f>Q4/D5</f>
        <v>0.81630596990045035</v>
      </c>
      <c r="J5">
        <f>Q4/E5</f>
        <v>0.87921580004587407</v>
      </c>
      <c r="L5">
        <f>R4/B5</f>
        <v>0.60240269888416798</v>
      </c>
      <c r="M5">
        <f>R4/C5</f>
        <v>0.53518967086006419</v>
      </c>
      <c r="N5">
        <f>R4/D5</f>
        <v>0.67312654717286891</v>
      </c>
      <c r="O5">
        <f>R4/E5</f>
        <v>0.72500204277188429</v>
      </c>
    </row>
    <row r="6" spans="1:18" x14ac:dyDescent="0.3">
      <c r="A6" s="2">
        <v>3</v>
      </c>
      <c r="B6">
        <v>45861.9807261569</v>
      </c>
      <c r="C6">
        <v>44452.890609989998</v>
      </c>
      <c r="D6">
        <v>40860.102784977702</v>
      </c>
      <c r="E6">
        <v>39490.963738644903</v>
      </c>
      <c r="G6">
        <f>Q4/B6</f>
        <v>0.73096948663439654</v>
      </c>
      <c r="H6">
        <f>Q4/C6</f>
        <v>0.75414012558953003</v>
      </c>
      <c r="I6">
        <f>Q4/D6</f>
        <v>0.82045090987290803</v>
      </c>
      <c r="J6">
        <f>Q4/E6</f>
        <v>0.84889567976357105</v>
      </c>
      <c r="L6">
        <f>R4/B6</f>
        <v>0.60275801570695398</v>
      </c>
      <c r="M6">
        <f>R4/C6</f>
        <v>0.62186454288028858</v>
      </c>
      <c r="N6">
        <f>R4/D6</f>
        <v>0.6765444679461784</v>
      </c>
      <c r="O6">
        <f>R4/E6</f>
        <v>0.70000004765235613</v>
      </c>
    </row>
    <row r="7" spans="1:18" x14ac:dyDescent="0.3">
      <c r="A7" s="2">
        <v>4</v>
      </c>
      <c r="B7">
        <v>46163.677996486898</v>
      </c>
      <c r="C7">
        <v>47497.976897857399</v>
      </c>
      <c r="D7">
        <v>39349.5763238133</v>
      </c>
      <c r="E7">
        <v>39617.579326377498</v>
      </c>
      <c r="G7">
        <f>Q4/B7</f>
        <v>0.72619232180734572</v>
      </c>
      <c r="H7">
        <f>Q4/C7</f>
        <v>0.70579234520929102</v>
      </c>
      <c r="I7">
        <f>Q4/D7</f>
        <v>0.85194585658468336</v>
      </c>
      <c r="J7">
        <f>Q4/E7</f>
        <v>0.84618265622087918</v>
      </c>
      <c r="L7">
        <f>R4/B7</f>
        <v>0.59881876181946792</v>
      </c>
      <c r="M7">
        <f>R4/C7</f>
        <v>0.58199692501294487</v>
      </c>
      <c r="N7">
        <f>R4/D7</f>
        <v>0.70251522586685877</v>
      </c>
      <c r="O7">
        <f>R4/E7</f>
        <v>0.69776288629738825</v>
      </c>
    </row>
    <row r="8" spans="1:18" x14ac:dyDescent="0.3">
      <c r="A8" s="2">
        <v>5</v>
      </c>
      <c r="B8">
        <v>39622.368213732203</v>
      </c>
      <c r="C8">
        <v>50249.148053670702</v>
      </c>
      <c r="D8">
        <v>41839.8109221411</v>
      </c>
      <c r="E8">
        <v>37625.241460391102</v>
      </c>
      <c r="G8">
        <f>Q4/B8</f>
        <v>0.8460803838529003</v>
      </c>
      <c r="H8">
        <f>Q4/C8</f>
        <v>0.66714978872137498</v>
      </c>
      <c r="I8">
        <f>Q4/D8</f>
        <v>0.80123948384516186</v>
      </c>
      <c r="J8">
        <f>Q4/E8</f>
        <v>0.89098985697478184</v>
      </c>
      <c r="L8">
        <f>R4/B8</f>
        <v>0.69767855242201893</v>
      </c>
      <c r="M8">
        <f>R4/C8</f>
        <v>0.55013224242852665</v>
      </c>
      <c r="N8">
        <f>R4/D8</f>
        <v>0.660702710878175</v>
      </c>
      <c r="O8">
        <f>R4/E8</f>
        <v>0.73471093940991694</v>
      </c>
    </row>
    <row r="9" spans="1:18" x14ac:dyDescent="0.3">
      <c r="A9" s="2">
        <v>6</v>
      </c>
      <c r="B9">
        <v>46075.614652578901</v>
      </c>
      <c r="C9">
        <v>52380.035175647201</v>
      </c>
      <c r="D9">
        <v>42893.991745576299</v>
      </c>
      <c r="E9">
        <v>38897.290051729899</v>
      </c>
      <c r="G9">
        <f>Q4/B9</f>
        <v>0.72758027777192424</v>
      </c>
      <c r="H9">
        <f>Q4/C9</f>
        <v>0.64000927824923481</v>
      </c>
      <c r="I9">
        <f>Q4/D9</f>
        <v>0.78154788452144541</v>
      </c>
      <c r="J9">
        <f>Q4/E9</f>
        <v>0.86185203295273216</v>
      </c>
      <c r="L9">
        <f>R4/B9</f>
        <v>0.59996327140351358</v>
      </c>
      <c r="M9">
        <f>R4/C9</f>
        <v>0.52775215606844694</v>
      </c>
      <c r="N9">
        <f>R4/D9</f>
        <v>0.64446500253126526</v>
      </c>
      <c r="O9">
        <f>R4/E9</f>
        <v>0.71068386671989991</v>
      </c>
    </row>
    <row r="10" spans="1:18" x14ac:dyDescent="0.3">
      <c r="A10" s="2">
        <v>7</v>
      </c>
      <c r="B10">
        <v>47750.806560606703</v>
      </c>
      <c r="C10">
        <v>55621.200224622</v>
      </c>
      <c r="D10">
        <v>41208.648682722698</v>
      </c>
      <c r="E10">
        <v>39772.193756733403</v>
      </c>
      <c r="G10">
        <f>Q4/B10</f>
        <v>0.70205533523054187</v>
      </c>
      <c r="H10">
        <f>Q4/C10</f>
        <v>0.60271458314550108</v>
      </c>
      <c r="I10">
        <f>Q4/D10</f>
        <v>0.81351147341773378</v>
      </c>
      <c r="J10">
        <f>Q4/E10</f>
        <v>0.84289312056768206</v>
      </c>
      <c r="L10">
        <f>R4/B10</f>
        <v>0.57891538363446804</v>
      </c>
      <c r="M10">
        <f>R4/C10</f>
        <v>0.49699892104542887</v>
      </c>
      <c r="N10">
        <f>R4/D10</f>
        <v>0.67082220316724195</v>
      </c>
      <c r="O10">
        <f>R4/E10</f>
        <v>0.69505033260099836</v>
      </c>
    </row>
    <row r="11" spans="1:18" x14ac:dyDescent="0.3">
      <c r="A11" s="2">
        <v>8</v>
      </c>
      <c r="B11">
        <v>56772.335865813002</v>
      </c>
      <c r="C11">
        <v>42296.471839589598</v>
      </c>
      <c r="D11">
        <v>43796.521582385802</v>
      </c>
      <c r="E11">
        <v>40881.859777113401</v>
      </c>
      <c r="G11">
        <f>Q4/B11</f>
        <v>0.59049373248745796</v>
      </c>
      <c r="H11">
        <f>Q4/C11</f>
        <v>0.79258876803188172</v>
      </c>
      <c r="I11">
        <f>Q4/D11</f>
        <v>0.76544226107943125</v>
      </c>
      <c r="J11">
        <f>Q4/E11</f>
        <v>0.82001427259439008</v>
      </c>
      <c r="L11">
        <f>R4/B11</f>
        <v>0.48692159794565171</v>
      </c>
      <c r="M11">
        <f>R4/C11</f>
        <v>0.65356932378965837</v>
      </c>
      <c r="N11">
        <f>R4/D11</f>
        <v>0.63118429272718102</v>
      </c>
      <c r="O11">
        <f>R4/E11</f>
        <v>0.67618441650163041</v>
      </c>
    </row>
    <row r="12" spans="1:18" x14ac:dyDescent="0.3">
      <c r="A12" s="2">
        <v>9</v>
      </c>
      <c r="B12">
        <v>41680.057526297001</v>
      </c>
      <c r="C12">
        <v>46920.278951509703</v>
      </c>
      <c r="D12">
        <v>40838.628200097999</v>
      </c>
      <c r="E12">
        <v>40314.228972132303</v>
      </c>
      <c r="G12">
        <f>Q4/B12</f>
        <v>0.80431051435772472</v>
      </c>
      <c r="H12">
        <f>Q4/C12</f>
        <v>0.71448229329755175</v>
      </c>
      <c r="I12">
        <f>Q4/D12</f>
        <v>0.82088233579195136</v>
      </c>
      <c r="J12">
        <f>Q4/E12</f>
        <v>0.83156020497400973</v>
      </c>
      <c r="L12">
        <f>R4/B12</f>
        <v>0.6632350850631098</v>
      </c>
      <c r="M12">
        <f>R4/C12</f>
        <v>0.58916266306638065</v>
      </c>
      <c r="N12">
        <f>R4/D12</f>
        <v>0.67690022209958967</v>
      </c>
      <c r="O12">
        <f>R4/E12</f>
        <v>0.68570520145623837</v>
      </c>
    </row>
    <row r="13" spans="1:18" x14ac:dyDescent="0.3">
      <c r="A13" s="2">
        <v>10</v>
      </c>
      <c r="B13">
        <v>47659.921879612797</v>
      </c>
      <c r="C13">
        <v>50914.490544271699</v>
      </c>
      <c r="D13">
        <v>41646.554722255998</v>
      </c>
      <c r="E13">
        <v>37898.470273954801</v>
      </c>
      <c r="G13">
        <f>Q4/B13</f>
        <v>0.70339411365623195</v>
      </c>
      <c r="H13">
        <f>Q4/C13</f>
        <v>0.65843158105030264</v>
      </c>
      <c r="I13">
        <f>Q4/D13</f>
        <v>0.8049575464527049</v>
      </c>
      <c r="J13">
        <f>Q4/E13</f>
        <v>0.88456627048807834</v>
      </c>
      <c r="L13">
        <f>R4/B13</f>
        <v>0.58001934138112532</v>
      </c>
      <c r="M13">
        <f>R4/C13</f>
        <v>0.54294320150079634</v>
      </c>
      <c r="N13">
        <f>R4/D13</f>
        <v>0.66376862823939831</v>
      </c>
      <c r="O13">
        <f>R4/E13</f>
        <v>0.72941404492219397</v>
      </c>
    </row>
    <row r="14" spans="1:18" s="6" customFormat="1" x14ac:dyDescent="0.3">
      <c r="A14" s="7">
        <v>11</v>
      </c>
      <c r="B14" s="6">
        <v>51460.840260054698</v>
      </c>
      <c r="C14" s="6">
        <v>46955.172905688698</v>
      </c>
      <c r="D14" s="6">
        <v>40091.689210994497</v>
      </c>
      <c r="E14" s="6">
        <v>39161.3734693199</v>
      </c>
      <c r="G14">
        <f>Q4/B14</f>
        <v>0.65144114122554486</v>
      </c>
      <c r="H14">
        <f>Q4/C14</f>
        <v>0.71395133768901631</v>
      </c>
      <c r="I14">
        <f>Q4/D14</f>
        <v>0.83617600473272558</v>
      </c>
      <c r="J14">
        <f>Q4/E14</f>
        <v>0.85604016247537629</v>
      </c>
      <c r="L14">
        <f>R4/B14</f>
        <v>0.5371788793030392</v>
      </c>
      <c r="M14">
        <f>R4/C14</f>
        <v>0.58872483665244524</v>
      </c>
      <c r="N14">
        <f>R4/D14</f>
        <v>0.68951139358099356</v>
      </c>
      <c r="O14">
        <f>R4/E14</f>
        <v>0.70589139373637444</v>
      </c>
    </row>
    <row r="15" spans="1:18" s="6" customFormat="1" x14ac:dyDescent="0.3">
      <c r="A15" s="7">
        <v>12</v>
      </c>
      <c r="B15" s="6">
        <v>51048.769237848202</v>
      </c>
      <c r="C15" s="6">
        <v>51840.417754813599</v>
      </c>
      <c r="D15" s="6">
        <v>39386.753833090799</v>
      </c>
      <c r="E15" s="6">
        <v>41796.4809307057</v>
      </c>
      <c r="G15">
        <f>Q4/B15</f>
        <v>0.65669964247797374</v>
      </c>
      <c r="H15">
        <f>Q4/C15</f>
        <v>0.64667126461037594</v>
      </c>
      <c r="I15">
        <f>Q4/D15</f>
        <v>0.85114169726956623</v>
      </c>
      <c r="J15">
        <f>Q4/E15</f>
        <v>0.80207012076003203</v>
      </c>
      <c r="L15">
        <f>R4/B15</f>
        <v>0.54151504358685953</v>
      </c>
      <c r="M15">
        <f>R4/C15</f>
        <v>0.53324563528082425</v>
      </c>
      <c r="N15">
        <f>R4/D15</f>
        <v>0.70185211546080895</v>
      </c>
      <c r="O15">
        <f>R4/E15</f>
        <v>0.66138765473388283</v>
      </c>
    </row>
    <row r="16" spans="1:18" s="14" customFormat="1" x14ac:dyDescent="0.3">
      <c r="A16" s="16">
        <v>13</v>
      </c>
      <c r="B16" s="14">
        <v>50430.367215215898</v>
      </c>
      <c r="C16" s="14">
        <v>56211.041493792603</v>
      </c>
      <c r="D16" s="14">
        <v>43033.324410717498</v>
      </c>
      <c r="E16" s="14">
        <v>40701.546011754697</v>
      </c>
      <c r="G16">
        <f>Q4/B16</f>
        <v>0.66475241721659906</v>
      </c>
      <c r="H16">
        <f>Q4/C16</f>
        <v>0.59639009732878778</v>
      </c>
      <c r="I16">
        <f>Q4/D16</f>
        <v>0.77901740027053035</v>
      </c>
      <c r="J16">
        <f>Q4/E16</f>
        <v>0.82364705502227797</v>
      </c>
      <c r="L16">
        <f>R4/B16</f>
        <v>0.54815536799320042</v>
      </c>
      <c r="M16">
        <f>R4/C16</f>
        <v>0.49178374504841005</v>
      </c>
      <c r="N16">
        <f>R4/D16</f>
        <v>0.64237836322039321</v>
      </c>
      <c r="O16">
        <f>R4/E16</f>
        <v>0.6791800117593898</v>
      </c>
    </row>
    <row r="17" spans="1:15" x14ac:dyDescent="0.3">
      <c r="A17" s="2">
        <v>14</v>
      </c>
      <c r="B17">
        <v>55032.5166294683</v>
      </c>
      <c r="C17">
        <v>54244.576684952299</v>
      </c>
      <c r="D17">
        <v>41426.787584483201</v>
      </c>
      <c r="E17">
        <v>39883.089855406099</v>
      </c>
      <c r="G17">
        <f>Q4/B17</f>
        <v>0.60916182941712926</v>
      </c>
      <c r="H17">
        <f>Q4/C17</f>
        <v>0.61801032575363668</v>
      </c>
      <c r="I17">
        <f>Q4/D17</f>
        <v>0.80922780795081783</v>
      </c>
      <c r="J17">
        <f>Q4/E17</f>
        <v>0.84054943157548279</v>
      </c>
      <c r="L17">
        <f>R4/B17</f>
        <v>0.50231532541047785</v>
      </c>
      <c r="M17">
        <f>R4/C17</f>
        <v>0.50961180247457594</v>
      </c>
      <c r="N17">
        <f>R4/D17</f>
        <v>0.66728988924169208</v>
      </c>
      <c r="O17">
        <f>R4/E17</f>
        <v>0.69311772480791978</v>
      </c>
    </row>
    <row r="18" spans="1:15" s="6" customFormat="1" x14ac:dyDescent="0.3">
      <c r="A18" s="2">
        <v>15</v>
      </c>
      <c r="B18" s="6">
        <v>58606.836745683402</v>
      </c>
      <c r="C18" s="6">
        <v>36122.599638531603</v>
      </c>
      <c r="D18" s="6">
        <v>40152.663859280598</v>
      </c>
      <c r="E18">
        <v>39873.089855406099</v>
      </c>
      <c r="G18">
        <f>Q4/B18</f>
        <v>0.5720102016921198</v>
      </c>
      <c r="H18">
        <f>Q4/C18</f>
        <v>0.92805359644370955</v>
      </c>
      <c r="I18">
        <f>Q4/D18</f>
        <v>0.83490621257217212</v>
      </c>
      <c r="J18">
        <f>Q4/E18</f>
        <v>0.84076023776949071</v>
      </c>
      <c r="L18">
        <f>R4/B18</f>
        <v>0.47168006386089339</v>
      </c>
      <c r="M18">
        <f>R4/C18</f>
        <v>0.76527372823415729</v>
      </c>
      <c r="N18">
        <f>R4/D18</f>
        <v>0.68846432196302565</v>
      </c>
      <c r="O18">
        <f>R4/E18</f>
        <v>0.69329155576190937</v>
      </c>
    </row>
    <row r="19" spans="1:15" s="6" customFormat="1" x14ac:dyDescent="0.3">
      <c r="A19" s="2">
        <v>16</v>
      </c>
      <c r="B19" s="6">
        <v>43975.661155729998</v>
      </c>
      <c r="C19" s="6">
        <v>41936.773568392397</v>
      </c>
      <c r="D19" s="6">
        <v>40398.021365508597</v>
      </c>
      <c r="E19" s="6">
        <v>37204.158324297103</v>
      </c>
      <c r="G19">
        <f>Q4/B19</f>
        <v>0.76232414991371611</v>
      </c>
      <c r="H19">
        <f>Q4/C19</f>
        <v>0.79938692595803806</v>
      </c>
      <c r="I19">
        <f>Q4/D19</f>
        <v>0.82983540713847148</v>
      </c>
      <c r="J19">
        <f>Q4/E19</f>
        <v>0.90107423517607188</v>
      </c>
      <c r="L19">
        <f>R4/B19</f>
        <v>0.62861309579849145</v>
      </c>
      <c r="M19">
        <f>R4/C19</f>
        <v>0.65917509018204123</v>
      </c>
      <c r="N19">
        <f>R4/D19</f>
        <v>0.68428293179949595</v>
      </c>
      <c r="O19">
        <f>R4/E19</f>
        <v>0.74302652563532146</v>
      </c>
    </row>
    <row r="20" spans="1:15" x14ac:dyDescent="0.3">
      <c r="A20" s="2">
        <v>17</v>
      </c>
      <c r="B20">
        <v>45815.214202729301</v>
      </c>
      <c r="C20">
        <v>47026.359866034698</v>
      </c>
      <c r="D20">
        <v>41800.453180910597</v>
      </c>
      <c r="E20">
        <v>39610.767448920597</v>
      </c>
      <c r="G20">
        <f>Q4/B20</f>
        <v>0.73171563400523021</v>
      </c>
      <c r="H20">
        <f>Q4/C20</f>
        <v>0.71287058158308281</v>
      </c>
      <c r="I20">
        <f>Q4/D20</f>
        <v>0.80199390093562628</v>
      </c>
      <c r="J20">
        <f>Q4/E20</f>
        <v>0.84632817454661635</v>
      </c>
      <c r="L20">
        <f>R4/B20</f>
        <v>0.6033732894179531</v>
      </c>
      <c r="M20">
        <f>R4/C20</f>
        <v>0.58783364431434226</v>
      </c>
      <c r="N20">
        <f>R4/D20</f>
        <v>0.66132480380650982</v>
      </c>
      <c r="O20">
        <f>R4/E20</f>
        <v>0.69788288082366345</v>
      </c>
    </row>
    <row r="21" spans="1:15" x14ac:dyDescent="0.3">
      <c r="A21" s="2">
        <v>18</v>
      </c>
      <c r="B21">
        <v>47313.468798557697</v>
      </c>
      <c r="C21">
        <v>44767.673537706898</v>
      </c>
      <c r="D21">
        <v>44999.407518357701</v>
      </c>
      <c r="E21">
        <v>41595.564858768201</v>
      </c>
      <c r="G21">
        <f>Q4/B21</f>
        <v>0.70854472011270997</v>
      </c>
      <c r="H21">
        <f>Q4/C21</f>
        <v>0.74883740561588852</v>
      </c>
      <c r="I21">
        <f>Q4/D21</f>
        <v>0.74498110877925128</v>
      </c>
      <c r="J21">
        <f>Q4/E21</f>
        <v>0.80594430250581917</v>
      </c>
      <c r="L21">
        <f>R4/B21</f>
        <v>0.58426653553103236</v>
      </c>
      <c r="M21">
        <f>R4/C21</f>
        <v>0.61749191580404994</v>
      </c>
      <c r="N21">
        <f>R4/D21</f>
        <v>0.61431201038839334</v>
      </c>
      <c r="O21">
        <f>R4/E21</f>
        <v>0.66458230805974283</v>
      </c>
    </row>
    <row r="22" spans="1:15" x14ac:dyDescent="0.3">
      <c r="A22" s="2">
        <v>19</v>
      </c>
      <c r="B22">
        <v>53541.777048178999</v>
      </c>
      <c r="C22">
        <v>49962.0642353941</v>
      </c>
      <c r="D22">
        <v>42016.225780966299</v>
      </c>
      <c r="E22">
        <v>38901.212241761299</v>
      </c>
      <c r="G22">
        <f>Q4/B22</f>
        <v>0.62612244784609117</v>
      </c>
      <c r="H22">
        <f>Q4/C22</f>
        <v>0.67098325540534109</v>
      </c>
      <c r="I22">
        <f>Q4/D22</f>
        <v>0.79787529423030701</v>
      </c>
      <c r="J22">
        <f>Q4/E22</f>
        <v>0.86176513726857762</v>
      </c>
      <c r="L22">
        <f>R4/B22</f>
        <v>0.51630106475573334</v>
      </c>
      <c r="M22">
        <f>R4/C22</f>
        <v>0.55329332208226856</v>
      </c>
      <c r="N22">
        <f>R4/D22</f>
        <v>0.65792859746607024</v>
      </c>
      <c r="O22">
        <f>R4/E22</f>
        <v>0.71061221247015049</v>
      </c>
    </row>
    <row r="23" spans="1:15" x14ac:dyDescent="0.3">
      <c r="A23" s="2">
        <v>20</v>
      </c>
      <c r="B23">
        <v>54644.1813222532</v>
      </c>
      <c r="C23">
        <v>47700.682737524497</v>
      </c>
      <c r="D23">
        <v>43805.253559678</v>
      </c>
      <c r="E23">
        <v>37843.554377823202</v>
      </c>
      <c r="G23">
        <f>Q4/B23</f>
        <v>0.61349090966769337</v>
      </c>
      <c r="H23">
        <f>Q4/C23</f>
        <v>0.70279305417705362</v>
      </c>
      <c r="I23">
        <f>Q4/D23</f>
        <v>0.76528968064902403</v>
      </c>
      <c r="J23">
        <f>Q4/E23</f>
        <v>0.88584989065088482</v>
      </c>
      <c r="L23">
        <f>R4/B23</f>
        <v>0.50588508840247437</v>
      </c>
      <c r="M23">
        <f>R4/C23</f>
        <v>0.57952370726011782</v>
      </c>
      <c r="N23">
        <f>R4/D23</f>
        <v>0.63105847478382004</v>
      </c>
      <c r="O23">
        <f>R4/E23</f>
        <v>0.73047251912173561</v>
      </c>
    </row>
    <row r="25" spans="1:15" x14ac:dyDescent="0.3">
      <c r="A25" s="4" t="s">
        <v>7</v>
      </c>
      <c r="B25" s="5">
        <f>MIN(B4:B23)</f>
        <v>39622.368213732203</v>
      </c>
      <c r="C25" s="5">
        <f t="shared" ref="C25:O25" si="0">MIN(C4:C23)</f>
        <v>36122.599638531603</v>
      </c>
      <c r="D25" s="5">
        <f t="shared" si="0"/>
        <v>39349.5763238133</v>
      </c>
      <c r="E25" s="5">
        <f t="shared" si="0"/>
        <v>37204.158324297103</v>
      </c>
      <c r="F25" s="5"/>
      <c r="G25" s="5">
        <f t="shared" si="0"/>
        <v>0.5720102016921198</v>
      </c>
      <c r="H25" s="5">
        <f t="shared" si="0"/>
        <v>0.59639009732878778</v>
      </c>
      <c r="I25" s="5">
        <f t="shared" si="0"/>
        <v>0.74498110877925128</v>
      </c>
      <c r="J25" s="5">
        <f t="shared" si="0"/>
        <v>0.80207012076003203</v>
      </c>
      <c r="K25" s="5"/>
      <c r="L25" s="5">
        <f t="shared" si="0"/>
        <v>0.47168006386089339</v>
      </c>
      <c r="M25" s="5">
        <f t="shared" si="0"/>
        <v>0.49178374504841005</v>
      </c>
      <c r="N25" s="5">
        <f t="shared" si="0"/>
        <v>0.61431201038839334</v>
      </c>
      <c r="O25" s="5">
        <f t="shared" si="0"/>
        <v>0.66138765473388283</v>
      </c>
    </row>
    <row r="26" spans="1:15" x14ac:dyDescent="0.3">
      <c r="A26" s="4" t="s">
        <v>5</v>
      </c>
      <c r="B26" s="5">
        <f>MAX(B4:B23)</f>
        <v>58606.836745683402</v>
      </c>
      <c r="C26" s="5">
        <f>MAX(C4:C23)</f>
        <v>56211.041493792603</v>
      </c>
      <c r="D26" s="5">
        <f>MAX(D4:D23)</f>
        <v>44999.407518357701</v>
      </c>
      <c r="E26" s="5">
        <f>MAX(E4:E23)</f>
        <v>41796.4809307057</v>
      </c>
      <c r="F26" s="5"/>
      <c r="G26" s="5">
        <f>MAX(G4:G23)</f>
        <v>0.8460803838529003</v>
      </c>
      <c r="H26" s="5">
        <f>MAX(H4:H23)</f>
        <v>0.92805359644370955</v>
      </c>
      <c r="I26" s="5">
        <f>MAX(I4:I23)</f>
        <v>0.85194585658468336</v>
      </c>
      <c r="J26" s="5">
        <f>MAX(J4:J23)</f>
        <v>0.90107423517607188</v>
      </c>
      <c r="K26" s="5"/>
      <c r="L26" s="5">
        <f>MAX(L4:L23)</f>
        <v>0.69767855242201893</v>
      </c>
      <c r="M26" s="5">
        <f>MAX(M4:M23)</f>
        <v>0.76527372823415729</v>
      </c>
      <c r="N26" s="5">
        <f>MAX(N4:N23)</f>
        <v>0.70251522586685877</v>
      </c>
      <c r="O26" s="5">
        <f>MAX(O4:O23)</f>
        <v>0.74302652563532146</v>
      </c>
    </row>
    <row r="27" spans="1:15" x14ac:dyDescent="0.3">
      <c r="A27" s="10" t="s">
        <v>6</v>
      </c>
      <c r="B27" s="9">
        <f>AVERAGE(B4:B23)</f>
        <v>49193.659216159365</v>
      </c>
      <c r="C27" s="9">
        <f>AVERAGE(C4:C23)</f>
        <v>48415.525144594299</v>
      </c>
      <c r="D27" s="9">
        <f>AVERAGE(D4:D23)</f>
        <v>41559.709437917933</v>
      </c>
      <c r="E27" s="9">
        <f>AVERAGE(E4:E23)</f>
        <v>39333.450885120714</v>
      </c>
      <c r="F27" s="9"/>
      <c r="G27" s="9">
        <f>AVERAGE(G4:G23)</f>
        <v>0.68863393260350358</v>
      </c>
      <c r="H27" s="9">
        <f>AVERAGE(H4:H23)</f>
        <v>0.69993660585080086</v>
      </c>
      <c r="I27" s="9">
        <f>AVERAGE(I4:I23)</f>
        <v>0.8076398793820676</v>
      </c>
      <c r="J27" s="9">
        <f>AVERAGE(J4:J23)</f>
        <v>0.853242503379674</v>
      </c>
      <c r="K27" s="9"/>
      <c r="L27" s="9">
        <f>AVERAGE(L4:L23)</f>
        <v>0.56784808443334012</v>
      </c>
      <c r="M27" s="9">
        <f>AVERAGE(M4:M23)</f>
        <v>0.57716827771540591</v>
      </c>
      <c r="N27" s="9">
        <f>AVERAGE(N4:N23)</f>
        <v>0.66598048209038796</v>
      </c>
      <c r="O27" s="9">
        <f>AVERAGE(O4:O23)</f>
        <v>0.70358444183758273</v>
      </c>
    </row>
    <row r="31" spans="1:15" x14ac:dyDescent="0.3">
      <c r="A31" s="8" t="s">
        <v>35</v>
      </c>
    </row>
    <row r="32" spans="1:15" x14ac:dyDescent="0.3">
      <c r="A32" s="15">
        <v>3500</v>
      </c>
    </row>
    <row r="33" spans="1:1" x14ac:dyDescent="0.3">
      <c r="A33" s="9" t="s">
        <v>36</v>
      </c>
    </row>
    <row r="34" spans="1:1" x14ac:dyDescent="0.3">
      <c r="A34" s="15">
        <f>A36/12</f>
        <v>4</v>
      </c>
    </row>
    <row r="35" spans="1:1" x14ac:dyDescent="0.3">
      <c r="A35" s="9" t="s">
        <v>37</v>
      </c>
    </row>
    <row r="36" spans="1:1" x14ac:dyDescent="0.3">
      <c r="A36" s="15">
        <v>48</v>
      </c>
    </row>
    <row r="45" spans="1:1" ht="27.6" customHeight="1" x14ac:dyDescent="0.3">
      <c r="A45" s="4" t="s">
        <v>38</v>
      </c>
    </row>
    <row r="46" spans="1:1" x14ac:dyDescent="0.3">
      <c r="A46" t="s">
        <v>39</v>
      </c>
    </row>
    <row r="47" spans="1:1" x14ac:dyDescent="0.3">
      <c r="A47">
        <v>40582.196204981301</v>
      </c>
    </row>
    <row r="48" spans="1:1" x14ac:dyDescent="0.3">
      <c r="A48" t="s">
        <v>40</v>
      </c>
    </row>
    <row r="49" spans="1:1" x14ac:dyDescent="0.3">
      <c r="A49">
        <v>41067.577285418804</v>
      </c>
    </row>
    <row r="50" spans="1:1" x14ac:dyDescent="0.3">
      <c r="A50" t="s">
        <v>41</v>
      </c>
    </row>
    <row r="51" spans="1:1" x14ac:dyDescent="0.3">
      <c r="A51">
        <v>40860.102784977702</v>
      </c>
    </row>
    <row r="52" spans="1:1" x14ac:dyDescent="0.3">
      <c r="A52" t="s">
        <v>42</v>
      </c>
    </row>
    <row r="53" spans="1:1" x14ac:dyDescent="0.3">
      <c r="A53">
        <v>39349.5763238133</v>
      </c>
    </row>
    <row r="54" spans="1:1" x14ac:dyDescent="0.3">
      <c r="A54" t="s">
        <v>43</v>
      </c>
    </row>
    <row r="55" spans="1:1" x14ac:dyDescent="0.3">
      <c r="A55">
        <v>41839.8109221411</v>
      </c>
    </row>
    <row r="56" spans="1:1" x14ac:dyDescent="0.3">
      <c r="A56" t="s">
        <v>44</v>
      </c>
    </row>
    <row r="57" spans="1:1" x14ac:dyDescent="0.3">
      <c r="A57">
        <v>42893.991745576299</v>
      </c>
    </row>
    <row r="58" spans="1:1" x14ac:dyDescent="0.3">
      <c r="A58" t="s">
        <v>45</v>
      </c>
    </row>
    <row r="59" spans="1:1" x14ac:dyDescent="0.3">
      <c r="A59">
        <v>41208.648682722698</v>
      </c>
    </row>
    <row r="60" spans="1:1" x14ac:dyDescent="0.3">
      <c r="A60" t="s">
        <v>46</v>
      </c>
    </row>
    <row r="61" spans="1:1" x14ac:dyDescent="0.3">
      <c r="A61">
        <v>43796.521582385802</v>
      </c>
    </row>
    <row r="62" spans="1:1" x14ac:dyDescent="0.3">
      <c r="A62" t="s">
        <v>47</v>
      </c>
    </row>
    <row r="63" spans="1:1" x14ac:dyDescent="0.3">
      <c r="A63">
        <v>40838.628200097999</v>
      </c>
    </row>
    <row r="64" spans="1:1" x14ac:dyDescent="0.3">
      <c r="A64" t="s">
        <v>48</v>
      </c>
    </row>
    <row r="65" spans="1:1" x14ac:dyDescent="0.3">
      <c r="A65">
        <v>41646.554722255998</v>
      </c>
    </row>
    <row r="66" spans="1:1" x14ac:dyDescent="0.3">
      <c r="A66" t="s">
        <v>49</v>
      </c>
    </row>
    <row r="67" spans="1:1" x14ac:dyDescent="0.3">
      <c r="A67">
        <v>40091.689210994497</v>
      </c>
    </row>
    <row r="68" spans="1:1" x14ac:dyDescent="0.3">
      <c r="A68" t="s">
        <v>50</v>
      </c>
    </row>
    <row r="69" spans="1:1" x14ac:dyDescent="0.3">
      <c r="A69">
        <v>39386.753833090799</v>
      </c>
    </row>
    <row r="70" spans="1:1" x14ac:dyDescent="0.3">
      <c r="A70" t="s">
        <v>51</v>
      </c>
    </row>
    <row r="71" spans="1:1" x14ac:dyDescent="0.3">
      <c r="A71">
        <v>43033.324410717498</v>
      </c>
    </row>
    <row r="72" spans="1:1" x14ac:dyDescent="0.3">
      <c r="A72" t="s">
        <v>52</v>
      </c>
    </row>
    <row r="73" spans="1:1" x14ac:dyDescent="0.3">
      <c r="A73">
        <v>41426.787584483201</v>
      </c>
    </row>
    <row r="74" spans="1:1" x14ac:dyDescent="0.3">
      <c r="A74" t="s">
        <v>53</v>
      </c>
    </row>
    <row r="75" spans="1:1" x14ac:dyDescent="0.3">
      <c r="A75">
        <v>40152.663859280598</v>
      </c>
    </row>
    <row r="76" spans="1:1" x14ac:dyDescent="0.3">
      <c r="A76" t="s">
        <v>54</v>
      </c>
    </row>
    <row r="77" spans="1:1" x14ac:dyDescent="0.3">
      <c r="A77">
        <v>40398.021365508597</v>
      </c>
    </row>
    <row r="78" spans="1:1" x14ac:dyDescent="0.3">
      <c r="A78" t="s">
        <v>55</v>
      </c>
    </row>
    <row r="79" spans="1:1" x14ac:dyDescent="0.3">
      <c r="A79">
        <v>41800.453180910597</v>
      </c>
    </row>
    <row r="80" spans="1:1" x14ac:dyDescent="0.3">
      <c r="A80" t="s">
        <v>56</v>
      </c>
    </row>
    <row r="81" spans="1:1" x14ac:dyDescent="0.3">
      <c r="A81">
        <v>44999.407518357701</v>
      </c>
    </row>
    <row r="82" spans="1:1" x14ac:dyDescent="0.3">
      <c r="A82" t="s">
        <v>57</v>
      </c>
    </row>
    <row r="83" spans="1:1" x14ac:dyDescent="0.3">
      <c r="A83">
        <v>42016.225780966299</v>
      </c>
    </row>
    <row r="84" spans="1:1" x14ac:dyDescent="0.3">
      <c r="A84" t="s">
        <v>58</v>
      </c>
    </row>
    <row r="85" spans="1:1" x14ac:dyDescent="0.3">
      <c r="A85">
        <v>43805.253559678</v>
      </c>
    </row>
  </sheetData>
  <mergeCells count="3">
    <mergeCell ref="A2:E2"/>
    <mergeCell ref="G2:J2"/>
    <mergeCell ref="L2:O2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zoomScale="81" zoomScaleNormal="81" workbookViewId="0">
      <selection activeCell="F11" sqref="F11"/>
    </sheetView>
  </sheetViews>
  <sheetFormatPr defaultRowHeight="14.4" x14ac:dyDescent="0.3"/>
  <cols>
    <col min="2" max="2" width="14.5546875" customWidth="1"/>
    <col min="8" max="8" width="18.77734375" bestFit="1" customWidth="1"/>
  </cols>
  <sheetData>
    <row r="1" spans="1:17" s="5" customFormat="1" x14ac:dyDescent="0.3">
      <c r="B1" s="22" t="s">
        <v>6</v>
      </c>
      <c r="C1" s="22"/>
      <c r="D1" s="22"/>
      <c r="E1" s="22"/>
      <c r="H1" s="22" t="s">
        <v>387</v>
      </c>
      <c r="I1" s="22"/>
      <c r="J1" s="22"/>
      <c r="K1" s="22"/>
      <c r="N1" s="22" t="s">
        <v>388</v>
      </c>
      <c r="O1" s="22"/>
      <c r="P1" s="22"/>
      <c r="Q1" s="22"/>
    </row>
    <row r="2" spans="1:17" s="5" customFormat="1" x14ac:dyDescent="0.3">
      <c r="B2" s="9" t="s">
        <v>1</v>
      </c>
      <c r="C2" s="9" t="s">
        <v>3</v>
      </c>
      <c r="D2" s="9" t="s">
        <v>2</v>
      </c>
      <c r="E2" s="9" t="s">
        <v>4</v>
      </c>
      <c r="H2" s="9" t="s">
        <v>1</v>
      </c>
      <c r="I2" s="9" t="s">
        <v>3</v>
      </c>
      <c r="J2" s="9" t="s">
        <v>2</v>
      </c>
      <c r="K2" s="9" t="s">
        <v>4</v>
      </c>
      <c r="N2" s="9" t="s">
        <v>1</v>
      </c>
      <c r="O2" s="9" t="s">
        <v>3</v>
      </c>
      <c r="P2" s="9" t="s">
        <v>2</v>
      </c>
      <c r="Q2" s="9" t="s">
        <v>4</v>
      </c>
    </row>
    <row r="3" spans="1:17" x14ac:dyDescent="0.3">
      <c r="A3" s="9">
        <v>48</v>
      </c>
      <c r="B3" s="14">
        <v>49193.659220000001</v>
      </c>
      <c r="C3" s="14">
        <v>48415.525139999998</v>
      </c>
      <c r="D3" s="14">
        <v>41559.709439999999</v>
      </c>
      <c r="E3" s="14">
        <v>39333.45089</v>
      </c>
      <c r="G3" s="9">
        <v>48</v>
      </c>
      <c r="H3">
        <v>0.68863393299999998</v>
      </c>
      <c r="I3">
        <v>0.69993660599999996</v>
      </c>
      <c r="J3">
        <v>0.807639879</v>
      </c>
      <c r="K3">
        <v>0.85324250300000004</v>
      </c>
      <c r="M3" s="9">
        <v>48</v>
      </c>
      <c r="N3">
        <v>0.56784808399999998</v>
      </c>
      <c r="O3">
        <v>0.57716827800000003</v>
      </c>
      <c r="P3">
        <v>0.66598048200000004</v>
      </c>
      <c r="Q3">
        <v>0.70358444200000003</v>
      </c>
    </row>
    <row r="4" spans="1:17" x14ac:dyDescent="0.3">
      <c r="A4" s="9">
        <v>51</v>
      </c>
      <c r="B4">
        <v>571.16705830000001</v>
      </c>
      <c r="C4">
        <v>566.14372279999998</v>
      </c>
      <c r="D4">
        <v>524.64637489999996</v>
      </c>
      <c r="E4">
        <v>519.84328860000005</v>
      </c>
      <c r="G4" s="9">
        <v>51</v>
      </c>
      <c r="H4">
        <v>0.75492034600000002</v>
      </c>
      <c r="I4">
        <v>0.76198875300000002</v>
      </c>
      <c r="J4">
        <v>0.82159175799999995</v>
      </c>
      <c r="K4">
        <v>0.82792730400000003</v>
      </c>
      <c r="M4" s="9">
        <v>51</v>
      </c>
      <c r="N4">
        <v>0.66100328799999997</v>
      </c>
      <c r="O4">
        <v>0.66719233899999997</v>
      </c>
      <c r="P4">
        <v>0.71938033800000001</v>
      </c>
      <c r="Q4">
        <v>0.72492769999999995</v>
      </c>
    </row>
    <row r="5" spans="1:17" x14ac:dyDescent="0.3">
      <c r="A5" s="9">
        <v>52</v>
      </c>
      <c r="B5">
        <v>10418.869259999999</v>
      </c>
      <c r="C5">
        <v>10232.299279999999</v>
      </c>
      <c r="D5">
        <v>9481.739877</v>
      </c>
      <c r="E5">
        <v>9409.3888630000001</v>
      </c>
      <c r="G5" s="9">
        <v>52</v>
      </c>
      <c r="H5">
        <v>0.72883241499999996</v>
      </c>
      <c r="I5">
        <v>0.73978051899999997</v>
      </c>
      <c r="J5">
        <v>0.79443688099999998</v>
      </c>
      <c r="K5">
        <v>0.80235226100000001</v>
      </c>
      <c r="M5" s="9">
        <v>52</v>
      </c>
      <c r="N5">
        <v>0.58752313099999998</v>
      </c>
      <c r="O5">
        <v>0.59634856700000005</v>
      </c>
      <c r="P5">
        <v>0.64040790999999997</v>
      </c>
      <c r="Q5">
        <v>0.64678862000000004</v>
      </c>
    </row>
    <row r="6" spans="1:17" x14ac:dyDescent="0.3">
      <c r="A6" s="9">
        <v>70</v>
      </c>
      <c r="B6">
        <v>1054.337835</v>
      </c>
      <c r="C6">
        <v>1041.2346910000001</v>
      </c>
      <c r="D6">
        <v>990.19559860000004</v>
      </c>
      <c r="E6">
        <v>981.56989659999999</v>
      </c>
      <c r="G6" s="9">
        <v>70</v>
      </c>
      <c r="H6">
        <v>0.64643989099999999</v>
      </c>
      <c r="I6">
        <v>0.65550652700000001</v>
      </c>
      <c r="J6">
        <v>0.68770810900000001</v>
      </c>
      <c r="K6">
        <v>0.69448796000000002</v>
      </c>
      <c r="M6" s="9">
        <v>70</v>
      </c>
      <c r="N6">
        <v>0.53937537400000002</v>
      </c>
      <c r="O6">
        <v>0.54694037799999995</v>
      </c>
      <c r="P6">
        <v>0.57380867700000004</v>
      </c>
      <c r="Q6">
        <v>0.57946563699999998</v>
      </c>
    </row>
    <row r="7" spans="1:17" x14ac:dyDescent="0.3">
      <c r="A7" s="9">
        <v>76</v>
      </c>
      <c r="B7">
        <v>166248.16209999999</v>
      </c>
      <c r="C7">
        <v>165275.83489999999</v>
      </c>
      <c r="D7">
        <v>164026.62210000001</v>
      </c>
      <c r="E7">
        <v>163582.0521</v>
      </c>
      <c r="G7" s="9">
        <v>76</v>
      </c>
      <c r="H7">
        <v>0.65210544000000004</v>
      </c>
      <c r="I7">
        <v>0.65770679499999996</v>
      </c>
      <c r="J7">
        <v>0.65903955299999994</v>
      </c>
      <c r="K7">
        <v>0.66380550400000005</v>
      </c>
      <c r="M7" s="9">
        <v>76</v>
      </c>
      <c r="N7">
        <v>0.52584593899999998</v>
      </c>
      <c r="O7">
        <v>0.53036276999999998</v>
      </c>
      <c r="P7">
        <v>0.53143748099999999</v>
      </c>
      <c r="Q7">
        <v>0.53528065800000002</v>
      </c>
    </row>
    <row r="8" spans="1:17" x14ac:dyDescent="0.3">
      <c r="A8" s="9">
        <v>100</v>
      </c>
      <c r="B8">
        <v>14621.022150000001</v>
      </c>
      <c r="C8">
        <v>14503.19224</v>
      </c>
      <c r="D8">
        <v>14015.272510000001</v>
      </c>
      <c r="E8">
        <v>13905.434209999999</v>
      </c>
      <c r="G8" s="9">
        <v>100</v>
      </c>
      <c r="H8">
        <v>0.54172230099999996</v>
      </c>
      <c r="I8">
        <v>0.54639673099999997</v>
      </c>
      <c r="J8">
        <v>0.56586520799999995</v>
      </c>
      <c r="K8">
        <v>0.57215807399999996</v>
      </c>
      <c r="M8" s="9">
        <v>100</v>
      </c>
      <c r="N8">
        <v>0.47686119500000002</v>
      </c>
      <c r="O8">
        <v>0.48097594900000001</v>
      </c>
      <c r="P8">
        <v>0.49811344000000002</v>
      </c>
      <c r="Q8">
        <v>0.50365285299999996</v>
      </c>
    </row>
    <row r="9" spans="1:17" x14ac:dyDescent="0.3">
      <c r="A9" s="9">
        <v>101</v>
      </c>
      <c r="B9">
        <v>14816.78406</v>
      </c>
      <c r="C9">
        <v>13527.509679999999</v>
      </c>
      <c r="D9">
        <v>13087.62673</v>
      </c>
      <c r="E9">
        <v>12249.43635</v>
      </c>
      <c r="G9" s="9">
        <v>101</v>
      </c>
      <c r="H9">
        <v>0.53713324299999998</v>
      </c>
      <c r="I9">
        <v>0.58738306799999995</v>
      </c>
      <c r="J9">
        <v>0.61093254799999996</v>
      </c>
      <c r="K9">
        <v>0.64664400700000002</v>
      </c>
      <c r="M9" s="9">
        <v>101</v>
      </c>
      <c r="N9">
        <v>0.47282159000000001</v>
      </c>
      <c r="O9">
        <v>0.51705493999999996</v>
      </c>
      <c r="P9">
        <v>0.53778481</v>
      </c>
      <c r="Q9">
        <v>0.56922048999999997</v>
      </c>
    </row>
    <row r="10" spans="1:17" x14ac:dyDescent="0.3">
      <c r="A10" s="9">
        <v>105</v>
      </c>
      <c r="B10">
        <v>29744.445919999998</v>
      </c>
      <c r="C10">
        <v>28955.932929999999</v>
      </c>
      <c r="D10">
        <v>28699.23331</v>
      </c>
      <c r="E10">
        <v>26732.128110000001</v>
      </c>
      <c r="G10" s="9">
        <v>105</v>
      </c>
      <c r="H10">
        <v>0.48585592500000002</v>
      </c>
      <c r="I10">
        <v>0.50204055199999997</v>
      </c>
      <c r="J10">
        <v>0.50233729299999996</v>
      </c>
      <c r="K10">
        <v>0.54239509399999997</v>
      </c>
      <c r="M10" s="9">
        <v>105</v>
      </c>
      <c r="N10">
        <v>0.44118022899999998</v>
      </c>
      <c r="O10">
        <v>0.455876638</v>
      </c>
      <c r="P10">
        <v>0.45614609299999997</v>
      </c>
      <c r="Q10">
        <v>0.49252047700000001</v>
      </c>
    </row>
    <row r="11" spans="1:17" x14ac:dyDescent="0.3">
      <c r="A11" s="9">
        <v>442</v>
      </c>
      <c r="B11">
        <v>282334.97499999998</v>
      </c>
      <c r="C11">
        <v>277077.96130000002</v>
      </c>
      <c r="D11">
        <v>274445.74780000001</v>
      </c>
      <c r="E11">
        <v>173363.72029999999</v>
      </c>
      <c r="G11" s="9">
        <v>442</v>
      </c>
      <c r="H11">
        <v>0.17994217400000001</v>
      </c>
      <c r="I11">
        <v>0.18550344899999999</v>
      </c>
      <c r="J11">
        <v>0.18521031600000001</v>
      </c>
      <c r="K11">
        <v>0.29338663500000001</v>
      </c>
      <c r="M11" s="9">
        <v>442</v>
      </c>
      <c r="N11">
        <v>0.16427661599999999</v>
      </c>
      <c r="O11">
        <v>0.16935373300000001</v>
      </c>
      <c r="P11">
        <v>0.16908612000000001</v>
      </c>
      <c r="Q11">
        <v>0.26784473399999997</v>
      </c>
    </row>
  </sheetData>
  <mergeCells count="3">
    <mergeCell ref="B1:E1"/>
    <mergeCell ref="H1:K1"/>
    <mergeCell ref="N1:Q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topLeftCell="A14" workbookViewId="0">
      <selection activeCell="A33" sqref="A33"/>
    </sheetView>
  </sheetViews>
  <sheetFormatPr defaultRowHeight="14.4" x14ac:dyDescent="0.3"/>
  <cols>
    <col min="1" max="1" width="17.5546875" customWidth="1"/>
    <col min="2" max="3" width="12" bestFit="1" customWidth="1"/>
    <col min="4" max="4" width="14.109375" bestFit="1" customWidth="1"/>
    <col min="5" max="5" width="11.21875" customWidth="1"/>
    <col min="6" max="6" width="4.6640625" customWidth="1"/>
    <col min="16" max="16" width="2.88671875" customWidth="1"/>
    <col min="17" max="17" width="15.6640625" bestFit="1" customWidth="1"/>
    <col min="18" max="18" width="17.21875" bestFit="1" customWidth="1"/>
  </cols>
  <sheetData>
    <row r="1" spans="1:18" s="1" customFormat="1" x14ac:dyDescent="0.3">
      <c r="A1" s="3" t="s">
        <v>8</v>
      </c>
    </row>
    <row r="2" spans="1:18" s="11" customFormat="1" x14ac:dyDescent="0.3">
      <c r="A2" s="19" t="s">
        <v>14</v>
      </c>
      <c r="B2" s="19"/>
      <c r="C2" s="19"/>
      <c r="D2" s="19"/>
      <c r="E2" s="19"/>
      <c r="G2" s="20" t="s">
        <v>15</v>
      </c>
      <c r="H2" s="20"/>
      <c r="I2" s="20"/>
      <c r="J2" s="20"/>
      <c r="L2" s="20" t="s">
        <v>16</v>
      </c>
      <c r="M2" s="20"/>
      <c r="N2" s="20"/>
      <c r="O2" s="20"/>
    </row>
    <row r="3" spans="1:18" s="9" customFormat="1" ht="28.8" x14ac:dyDescent="0.3">
      <c r="A3" s="8" t="s">
        <v>0</v>
      </c>
      <c r="B3" s="9" t="s">
        <v>1</v>
      </c>
      <c r="C3" s="9" t="s">
        <v>3</v>
      </c>
      <c r="D3" s="9" t="s">
        <v>2</v>
      </c>
      <c r="E3" s="9" t="s">
        <v>4</v>
      </c>
      <c r="G3" s="9" t="s">
        <v>1</v>
      </c>
      <c r="H3" s="9" t="s">
        <v>3</v>
      </c>
      <c r="I3" s="9" t="s">
        <v>2</v>
      </c>
      <c r="J3" s="9" t="s">
        <v>4</v>
      </c>
      <c r="L3" s="9" t="s">
        <v>1</v>
      </c>
      <c r="M3" s="9" t="s">
        <v>3</v>
      </c>
      <c r="N3" s="9" t="s">
        <v>2</v>
      </c>
      <c r="O3" s="9" t="s">
        <v>4</v>
      </c>
      <c r="Q3" s="9" t="s">
        <v>12</v>
      </c>
      <c r="R3" s="9" t="s">
        <v>13</v>
      </c>
    </row>
    <row r="4" spans="1:18" x14ac:dyDescent="0.3">
      <c r="A4" s="2">
        <v>1</v>
      </c>
      <c r="B4">
        <v>586.49069985160997</v>
      </c>
      <c r="C4">
        <v>572.60865865439905</v>
      </c>
      <c r="D4">
        <v>541.05862669352496</v>
      </c>
      <c r="E4">
        <v>503.32908689243601</v>
      </c>
      <c r="G4">
        <f>Q4/B4</f>
        <v>0.73314600230178506</v>
      </c>
      <c r="H4">
        <f>Q4/C4</f>
        <v>0.75092003148157538</v>
      </c>
      <c r="I4">
        <f>Q4/D4</f>
        <v>0.79470743237394492</v>
      </c>
      <c r="J4">
        <f>Q4/E4</f>
        <v>0.85427868800134255</v>
      </c>
      <c r="L4">
        <f>R4/B4</f>
        <v>0.64193781608967571</v>
      </c>
      <c r="M4">
        <f>R4/C4</f>
        <v>0.65750063910032641</v>
      </c>
      <c r="N4">
        <f>R4/D4</f>
        <v>0.69584059923492503</v>
      </c>
      <c r="O4">
        <f>R4/E4</f>
        <v>0.7480007987301277</v>
      </c>
      <c r="Q4" s="12">
        <v>429.983311983384</v>
      </c>
      <c r="R4" s="12">
        <v>376.490559019648</v>
      </c>
    </row>
    <row r="5" spans="1:18" x14ac:dyDescent="0.3">
      <c r="A5" s="2">
        <v>2</v>
      </c>
      <c r="B5">
        <v>592.35405988033403</v>
      </c>
      <c r="C5">
        <v>551.501639175523</v>
      </c>
      <c r="D5">
        <v>555.75416774134806</v>
      </c>
      <c r="E5">
        <v>533.12494937999099</v>
      </c>
      <c r="G5">
        <f>Q4/B5</f>
        <v>0.72588902669165167</v>
      </c>
      <c r="H5">
        <f>Q4/C5</f>
        <v>0.77965917313717337</v>
      </c>
      <c r="I5">
        <f>Q4/D5</f>
        <v>0.7736933646955596</v>
      </c>
      <c r="J5">
        <f>Q4/E5</f>
        <v>0.8065338387997828</v>
      </c>
      <c r="L5">
        <f>R4/B5</f>
        <v>0.63558365599065147</v>
      </c>
      <c r="M5">
        <f>R4/C5</f>
        <v>0.68266444245295288</v>
      </c>
      <c r="N5">
        <f>R4/D5</f>
        <v>0.67744081983181703</v>
      </c>
      <c r="O5">
        <f>R4/E5</f>
        <v>0.70619572289290855</v>
      </c>
    </row>
    <row r="6" spans="1:18" x14ac:dyDescent="0.3">
      <c r="A6" s="2">
        <v>3</v>
      </c>
      <c r="B6">
        <v>590.55533748176401</v>
      </c>
      <c r="C6">
        <v>520.51391074026503</v>
      </c>
      <c r="D6">
        <v>525.540439829859</v>
      </c>
      <c r="E6">
        <v>504.85167442950899</v>
      </c>
      <c r="G6">
        <f>Q4/B6</f>
        <v>0.7280999504922121</v>
      </c>
      <c r="H6">
        <f>Q4/C6</f>
        <v>0.82607458342826967</v>
      </c>
      <c r="I6">
        <f>Q4/D6</f>
        <v>0.81817359692165437</v>
      </c>
      <c r="J6">
        <f>Q4/E6</f>
        <v>0.85170225981576164</v>
      </c>
      <c r="L6">
        <f>R4/B6</f>
        <v>0.63751952632427744</v>
      </c>
      <c r="M6">
        <f>R4/C6</f>
        <v>0.72330547032683579</v>
      </c>
      <c r="N6">
        <f>R4/D6</f>
        <v>0.71638741852393861</v>
      </c>
      <c r="O6">
        <f>R4/E6</f>
        <v>0.74574489516171016</v>
      </c>
    </row>
    <row r="7" spans="1:18" x14ac:dyDescent="0.3">
      <c r="A7" s="2">
        <v>4</v>
      </c>
      <c r="B7">
        <v>533.81534991638296</v>
      </c>
      <c r="C7">
        <v>529.45490089235</v>
      </c>
      <c r="D7">
        <v>513.11251885866295</v>
      </c>
      <c r="E7">
        <v>494.43924329972202</v>
      </c>
      <c r="G7">
        <f>Q4/B7</f>
        <v>0.80549072268292166</v>
      </c>
      <c r="H7">
        <f>Q4/C7</f>
        <v>0.81212452894228515</v>
      </c>
      <c r="I7">
        <f>Q4/D7</f>
        <v>0.83799029682575932</v>
      </c>
      <c r="J7">
        <f>Q4/E7</f>
        <v>0.86963831817599935</v>
      </c>
      <c r="L7">
        <f>R4/B7</f>
        <v>0.705282377283871</v>
      </c>
      <c r="M7">
        <f>R4/C7</f>
        <v>0.7110908943993266</v>
      </c>
      <c r="N7">
        <f>R4/D7</f>
        <v>0.73373879058162772</v>
      </c>
      <c r="O7">
        <f>R4/E7</f>
        <v>0.7614495898567355</v>
      </c>
    </row>
    <row r="8" spans="1:18" x14ac:dyDescent="0.3">
      <c r="A8" s="2">
        <v>5</v>
      </c>
      <c r="B8">
        <v>561.12704860533904</v>
      </c>
      <c r="C8">
        <v>563.99227178694696</v>
      </c>
      <c r="D8">
        <v>516.50161502543904</v>
      </c>
      <c r="E8">
        <v>521.21630385720096</v>
      </c>
      <c r="G8">
        <f>Q4/B8</f>
        <v>0.76628512749847288</v>
      </c>
      <c r="H8">
        <f>Q4/C8</f>
        <v>0.76239220551911036</v>
      </c>
      <c r="I8">
        <f>Q4/D8</f>
        <v>0.83249170859263666</v>
      </c>
      <c r="J8">
        <f>Q4/E8</f>
        <v>0.82496136210886395</v>
      </c>
      <c r="L8">
        <f>R4/B8</f>
        <v>0.67095421608243921</v>
      </c>
      <c r="M8">
        <f>R4/C8</f>
        <v>0.66754559920968315</v>
      </c>
      <c r="N8">
        <f>R4/D8</f>
        <v>0.72892426290110413</v>
      </c>
      <c r="O8">
        <f>R4/E8</f>
        <v>0.72233074106368733</v>
      </c>
    </row>
    <row r="9" spans="1:18" x14ac:dyDescent="0.3">
      <c r="A9" s="2">
        <v>6</v>
      </c>
      <c r="B9">
        <v>594.65017712222402</v>
      </c>
      <c r="C9">
        <v>576.69113581785098</v>
      </c>
      <c r="D9">
        <v>531.58593914681899</v>
      </c>
      <c r="E9">
        <v>513.85016916876305</v>
      </c>
      <c r="G9">
        <f>Q4/B9</f>
        <v>0.72308615809090304</v>
      </c>
      <c r="H9">
        <f>Q4/C9</f>
        <v>0.74560416361106518</v>
      </c>
      <c r="I9">
        <f>Q4/D10</f>
        <v>0.79975232203559743</v>
      </c>
      <c r="J9">
        <f>Q4/E9</f>
        <v>0.83678733176044795</v>
      </c>
      <c r="L9">
        <f>R4/B9</f>
        <v>0.63312948268451352</v>
      </c>
      <c r="M9">
        <f>R4/C9</f>
        <v>0.65284610016714961</v>
      </c>
      <c r="N9">
        <f>R4/D10</f>
        <v>0.70025787143125007</v>
      </c>
      <c r="O9">
        <f>R4/E9</f>
        <v>0.73268548228500785</v>
      </c>
    </row>
    <row r="10" spans="1:18" x14ac:dyDescent="0.3">
      <c r="A10" s="2">
        <v>7</v>
      </c>
      <c r="B10">
        <v>554.67039028766897</v>
      </c>
      <c r="C10">
        <v>605.80908639276299</v>
      </c>
      <c r="D10">
        <v>537.64559368699804</v>
      </c>
      <c r="E10">
        <v>519.67481747747399</v>
      </c>
      <c r="G10">
        <f>Q4/B10</f>
        <v>0.77520509389437853</v>
      </c>
      <c r="H10">
        <f>Q4/C10</f>
        <v>0.70976702337642683</v>
      </c>
      <c r="I10">
        <f>Q4/D11</f>
        <v>0.83287861560755194</v>
      </c>
      <c r="J10">
        <f>Q4/E10</f>
        <v>0.8274084052610885</v>
      </c>
      <c r="L10">
        <f>R4/B10</f>
        <v>0.67876447997231026</v>
      </c>
      <c r="M10">
        <f>R4/C10</f>
        <v>0.62146733595797976</v>
      </c>
      <c r="N10">
        <f>R4/D11</f>
        <v>0.72926303613781918</v>
      </c>
      <c r="O10">
        <f>R4/E10</f>
        <v>0.72447335594815021</v>
      </c>
    </row>
    <row r="11" spans="1:18" x14ac:dyDescent="0.3">
      <c r="A11" s="2">
        <v>8</v>
      </c>
      <c r="B11">
        <v>599.10639732161405</v>
      </c>
      <c r="C11">
        <v>530.23308403540602</v>
      </c>
      <c r="D11">
        <v>516.26167838362403</v>
      </c>
      <c r="E11">
        <v>517.17354819081402</v>
      </c>
      <c r="G11">
        <f>Q4/B11</f>
        <v>0.71770776260390867</v>
      </c>
      <c r="H11">
        <f>Q4/C11</f>
        <v>0.81093263496676138</v>
      </c>
      <c r="I11">
        <f>Q4/D12</f>
        <v>0.82975783360912381</v>
      </c>
      <c r="J11">
        <f>Q4/E11</f>
        <v>0.83141010109190527</v>
      </c>
      <c r="L11">
        <f>R4/B11</f>
        <v>0.62842019498172585</v>
      </c>
      <c r="M11">
        <f>R4/C11</f>
        <v>0.71004727987608574</v>
      </c>
      <c r="N11">
        <f>R4/D12</f>
        <v>0.7265304999522938</v>
      </c>
      <c r="O11">
        <f>R4/E11</f>
        <v>0.72797721448959285</v>
      </c>
    </row>
    <row r="12" spans="1:18" x14ac:dyDescent="0.3">
      <c r="A12" s="2">
        <v>9</v>
      </c>
      <c r="B12">
        <v>556.54758980713405</v>
      </c>
      <c r="C12">
        <v>546.02172946465305</v>
      </c>
      <c r="D12">
        <v>518.20337762058102</v>
      </c>
      <c r="E12">
        <v>533.17410075256896</v>
      </c>
      <c r="G12">
        <f>Q4/B12</f>
        <v>0.77259037656131146</v>
      </c>
      <c r="H12">
        <f>Q4/C12</f>
        <v>0.78748388348017051</v>
      </c>
      <c r="I12">
        <f>Q4/D13</f>
        <v>0.88121716737129741</v>
      </c>
      <c r="J12">
        <f>Q4/E12</f>
        <v>0.80645948739158113</v>
      </c>
      <c r="L12">
        <f>R4/B12</f>
        <v>0.67647505067826641</v>
      </c>
      <c r="M12">
        <f>R4/C12</f>
        <v>0.68951570734882317</v>
      </c>
      <c r="N12">
        <f>R4/D13</f>
        <v>0.77158795403239089</v>
      </c>
      <c r="O12">
        <f>R4/E12</f>
        <v>0.70613062128906112</v>
      </c>
    </row>
    <row r="13" spans="1:18" x14ac:dyDescent="0.3">
      <c r="A13" s="2">
        <v>10</v>
      </c>
      <c r="B13">
        <v>564.29926954600398</v>
      </c>
      <c r="C13">
        <v>558.00392283101303</v>
      </c>
      <c r="D13">
        <v>487.942504872028</v>
      </c>
      <c r="E13">
        <v>541.12716429694694</v>
      </c>
      <c r="G13">
        <f>Q4/B13</f>
        <v>0.76197743854837652</v>
      </c>
      <c r="H13">
        <f>Q4/C13</f>
        <v>0.77057399489573297</v>
      </c>
      <c r="I13">
        <f>Q4/D14</f>
        <v>0.85110394454442795</v>
      </c>
      <c r="J13">
        <f>Q4/E13</f>
        <v>0.79460677702631088</v>
      </c>
      <c r="L13">
        <f>R4/B13</f>
        <v>0.66718243197895</v>
      </c>
      <c r="M13">
        <f>R4/C13</f>
        <v>0.67470952015809593</v>
      </c>
      <c r="N13">
        <f>R4/D14</f>
        <v>0.74522101424657561</v>
      </c>
      <c r="O13">
        <f>R4/E13</f>
        <v>0.69575246607476993</v>
      </c>
    </row>
    <row r="14" spans="1:18" s="6" customFormat="1" x14ac:dyDescent="0.3">
      <c r="A14" s="7">
        <v>11</v>
      </c>
      <c r="B14" s="6">
        <v>538.22226157616399</v>
      </c>
      <c r="C14" s="6">
        <v>555.60737579819295</v>
      </c>
      <c r="D14" s="6">
        <v>505.20657874937001</v>
      </c>
      <c r="E14" s="6">
        <v>531.45497995738697</v>
      </c>
      <c r="G14" s="6">
        <f>Q4/B14</f>
        <v>0.79889544279382607</v>
      </c>
      <c r="H14" s="6">
        <f>Q4/C14</f>
        <v>0.77389777514321922</v>
      </c>
      <c r="I14" s="6">
        <f>Q4/D15</f>
        <v>0.81181403587395262</v>
      </c>
      <c r="J14" s="6">
        <f>Q4/E14</f>
        <v>0.80906817736068792</v>
      </c>
      <c r="L14" s="6">
        <f>R4/B14</f>
        <v>0.69950759360474857</v>
      </c>
      <c r="M14" s="6">
        <f>R4/C14</f>
        <v>0.6776198002749273</v>
      </c>
      <c r="N14" s="6">
        <f>R4/D15</f>
        <v>0.7108190287114956</v>
      </c>
      <c r="O14" s="6">
        <f>R4/E14</f>
        <v>0.7084147730628767</v>
      </c>
    </row>
    <row r="15" spans="1:18" s="6" customFormat="1" x14ac:dyDescent="0.3">
      <c r="A15" s="7">
        <v>12</v>
      </c>
      <c r="B15" s="6">
        <v>537.09951400576495</v>
      </c>
      <c r="C15" s="6">
        <v>539.60900316399602</v>
      </c>
      <c r="D15" s="6">
        <v>529.65740056525203</v>
      </c>
      <c r="E15" s="6">
        <v>532.98665591868996</v>
      </c>
      <c r="G15" s="6">
        <f>Q4/B15</f>
        <v>0.8005654460129874</v>
      </c>
      <c r="H15" s="6">
        <f>Q4/C15</f>
        <v>0.79684236078749227</v>
      </c>
      <c r="I15" s="6">
        <f>Q4/D16</f>
        <v>0.83445517852972051</v>
      </c>
      <c r="J15" s="6">
        <f>Q4/E15</f>
        <v>0.80674310924771131</v>
      </c>
      <c r="L15" s="6">
        <f>R4/B15</f>
        <v>0.70096983743613472</v>
      </c>
      <c r="M15" s="6">
        <f>R4/C15</f>
        <v>0.69770992850767233</v>
      </c>
      <c r="N15" s="6">
        <f>R4/D16</f>
        <v>0.73064346425992233</v>
      </c>
      <c r="O15" s="6">
        <f>R4/E15</f>
        <v>0.70637895872027934</v>
      </c>
    </row>
    <row r="16" spans="1:18" s="13" customFormat="1" x14ac:dyDescent="0.3">
      <c r="A16" s="16">
        <v>13</v>
      </c>
      <c r="B16" s="14">
        <v>536.25602540180103</v>
      </c>
      <c r="C16" s="14">
        <v>568.43068184653998</v>
      </c>
      <c r="D16" s="6">
        <v>515.28628864284701</v>
      </c>
      <c r="E16" s="14">
        <v>514.035757460951</v>
      </c>
      <c r="F16" s="14"/>
      <c r="G16" s="6">
        <f>Q4/B16</f>
        <v>0.80182467257353429</v>
      </c>
      <c r="H16" s="6">
        <f>Q4/C16</f>
        <v>0.75643930863581921</v>
      </c>
      <c r="I16" s="6">
        <f>Q4/D16</f>
        <v>0.83445517852972051</v>
      </c>
      <c r="J16" s="6">
        <f>Q4/E16</f>
        <v>0.83648521672356213</v>
      </c>
      <c r="K16" s="14"/>
      <c r="L16" s="6">
        <f>R4/B16</f>
        <v>0.70207240792782621</v>
      </c>
      <c r="M16" s="6">
        <f>R4/C16</f>
        <v>0.6623332818640667</v>
      </c>
      <c r="N16" s="6">
        <f>R4/D16</f>
        <v>0.73064346425992233</v>
      </c>
      <c r="O16" s="6">
        <f>R4/E16</f>
        <v>0.7324209523463906</v>
      </c>
    </row>
    <row r="17" spans="1:15" x14ac:dyDescent="0.3">
      <c r="A17" s="2">
        <v>14</v>
      </c>
      <c r="B17">
        <v>522.712691773752</v>
      </c>
      <c r="C17">
        <v>587.16036034954197</v>
      </c>
      <c r="D17">
        <v>535.43760816387601</v>
      </c>
      <c r="E17">
        <v>533.87966813366995</v>
      </c>
      <c r="G17">
        <f>Q4/B17</f>
        <v>0.82259971634569673</v>
      </c>
      <c r="H17">
        <f>Q4/C17</f>
        <v>0.73230984415809497</v>
      </c>
      <c r="I17">
        <f>Q4/D17</f>
        <v>0.80305026286420911</v>
      </c>
      <c r="J17">
        <f>Q4/E17</f>
        <v>0.80539368259989075</v>
      </c>
      <c r="L17">
        <f>R4/B17</f>
        <v>0.72026289957123524</v>
      </c>
      <c r="M17">
        <f>R4/C17</f>
        <v>0.64120568152032553</v>
      </c>
      <c r="N17">
        <f>R4/D17</f>
        <v>0.70314552672291808</v>
      </c>
      <c r="O17">
        <f>R4/E17</f>
        <v>0.70519740962561683</v>
      </c>
    </row>
    <row r="18" spans="1:15" s="6" customFormat="1" x14ac:dyDescent="0.3">
      <c r="A18" s="2">
        <v>15</v>
      </c>
      <c r="B18" s="6">
        <v>531.03685969225</v>
      </c>
      <c r="C18" s="6">
        <v>599.60965599583096</v>
      </c>
      <c r="D18" s="6">
        <v>523.21159354245003</v>
      </c>
      <c r="E18">
        <v>503.19619109360002</v>
      </c>
      <c r="G18">
        <f>Q4/B18</f>
        <v>0.80970520997840112</v>
      </c>
      <c r="H18">
        <f>Q4/C18</f>
        <v>0.71710538294995974</v>
      </c>
      <c r="I18">
        <f>Q4/D18</f>
        <v>0.82181533683560837</v>
      </c>
      <c r="J18">
        <f>Q4/E18</f>
        <v>0.85450430586308312</v>
      </c>
      <c r="L18">
        <f>R4/B18</f>
        <v>0.70897255463177133</v>
      </c>
      <c r="M18">
        <f>R4/C18</f>
        <v>0.62789275531991384</v>
      </c>
      <c r="N18">
        <f>R4/D18</f>
        <v>0.71957610203280398</v>
      </c>
      <c r="O18">
        <f>R4/E18</f>
        <v>0.74819834824547915</v>
      </c>
    </row>
    <row r="19" spans="1:15" s="6" customFormat="1" x14ac:dyDescent="0.3">
      <c r="A19" s="2">
        <v>16</v>
      </c>
      <c r="B19" s="6">
        <v>603.39533451445095</v>
      </c>
      <c r="C19" s="6">
        <v>589.50529330229494</v>
      </c>
      <c r="D19" s="6">
        <v>525.85570699070502</v>
      </c>
      <c r="E19" s="6">
        <v>551.93286239411304</v>
      </c>
      <c r="G19">
        <f>Q4/B19</f>
        <v>0.71260629207448101</v>
      </c>
      <c r="H19">
        <f>Q4/C19</f>
        <v>0.72939686355435496</v>
      </c>
      <c r="I19">
        <f>Q4/D19</f>
        <v>0.81768307592216427</v>
      </c>
      <c r="J19">
        <f>Q4/E19</f>
        <v>0.77905002814699265</v>
      </c>
      <c r="L19">
        <f>R4/B19</f>
        <v>0.62395338094983444</v>
      </c>
      <c r="M19">
        <f>R4/C19</f>
        <v>0.63865509486881877</v>
      </c>
      <c r="N19">
        <f>R4/D19</f>
        <v>0.7159579215640286</v>
      </c>
      <c r="O19">
        <f>R4/E19</f>
        <v>0.68213107910724702</v>
      </c>
    </row>
    <row r="20" spans="1:15" x14ac:dyDescent="0.3">
      <c r="A20" s="2">
        <v>17</v>
      </c>
      <c r="B20">
        <v>609.078682463532</v>
      </c>
      <c r="C20">
        <v>545.60219190664395</v>
      </c>
      <c r="D20">
        <v>545.645540733095</v>
      </c>
      <c r="E20">
        <v>528.05017547958198</v>
      </c>
      <c r="G20">
        <f>Q4/B20</f>
        <v>0.70595692209130767</v>
      </c>
      <c r="H20">
        <f>Q4/C20</f>
        <v>0.78808941452522041</v>
      </c>
      <c r="I20">
        <f>Q4/D20</f>
        <v>0.7880268047378991</v>
      </c>
      <c r="J20">
        <f>Q4/E20</f>
        <v>0.81428495235867993</v>
      </c>
      <c r="L20">
        <f>R4/B20</f>
        <v>0.61813123634020795</v>
      </c>
      <c r="M20">
        <f>R4/C20</f>
        <v>0.69004590634794949</v>
      </c>
      <c r="N20">
        <f>R4/D20</f>
        <v>0.68999108563009415</v>
      </c>
      <c r="O20">
        <f>R4/E20</f>
        <v>0.71298254692883001</v>
      </c>
    </row>
    <row r="21" spans="1:15" x14ac:dyDescent="0.3">
      <c r="A21" s="2">
        <v>18</v>
      </c>
      <c r="B21">
        <v>587.273954611509</v>
      </c>
      <c r="C21">
        <v>538.12706158415403</v>
      </c>
      <c r="D21">
        <v>501.440836192191</v>
      </c>
      <c r="E21">
        <v>515.14061682545105</v>
      </c>
      <c r="G21">
        <f>Q4/B21</f>
        <v>0.73216819613228845</v>
      </c>
      <c r="H21">
        <f>Q4/C21</f>
        <v>0.79903677528795281</v>
      </c>
      <c r="I21">
        <f>Q4/D21</f>
        <v>0.85749560256911561</v>
      </c>
      <c r="J21">
        <f>Q4/E21</f>
        <v>0.83469114633816277</v>
      </c>
      <c r="L21">
        <f>R4/B21</f>
        <v>0.64108165544086226</v>
      </c>
      <c r="M21">
        <f>R4/C21</f>
        <v>0.69963134340674893</v>
      </c>
      <c r="N21">
        <f>R4/D21</f>
        <v>0.75081750796089464</v>
      </c>
      <c r="O21">
        <f>R4/E21</f>
        <v>0.73085007612051123</v>
      </c>
    </row>
    <row r="22" spans="1:15" x14ac:dyDescent="0.3">
      <c r="A22" s="2">
        <v>19</v>
      </c>
      <c r="B22">
        <v>619.22567783390605</v>
      </c>
      <c r="C22">
        <v>672.18113682759599</v>
      </c>
      <c r="D22">
        <v>539.95110251092797</v>
      </c>
      <c r="E22">
        <v>485.63564312372398</v>
      </c>
      <c r="G22">
        <f>Q4/B22</f>
        <v>0.694388697651388</v>
      </c>
      <c r="H22">
        <f>Q4/C22</f>
        <v>0.63968369301869898</v>
      </c>
      <c r="I22">
        <f>Q4/D22</f>
        <v>0.7963375016438301</v>
      </c>
      <c r="J22">
        <f>Q4/E22</f>
        <v>0.88540311666093752</v>
      </c>
      <c r="L22">
        <f>R4/B22</f>
        <v>0.6080021751304594</v>
      </c>
      <c r="M22">
        <f>R4/C22</f>
        <v>0.5601028329901081</v>
      </c>
      <c r="N22">
        <f>R4/D22</f>
        <v>0.69726787716305905</v>
      </c>
      <c r="O22">
        <f>R4/E22</f>
        <v>0.77525314369013598</v>
      </c>
    </row>
    <row r="23" spans="1:15" x14ac:dyDescent="0.3">
      <c r="A23" s="2">
        <v>20</v>
      </c>
      <c r="B23">
        <v>605.42384388913899</v>
      </c>
      <c r="C23">
        <v>572.21135535444705</v>
      </c>
      <c r="D23">
        <v>527.62838044857995</v>
      </c>
      <c r="E23">
        <v>518.59216347561903</v>
      </c>
      <c r="G23">
        <f>Q4/B23</f>
        <v>0.71021866139470968</v>
      </c>
      <c r="H23">
        <f>Q4/C23</f>
        <v>0.75144141751090876</v>
      </c>
      <c r="I23">
        <f>Q4/D23</f>
        <v>0.81493590549056538</v>
      </c>
      <c r="J23">
        <f>Q4/E23</f>
        <v>0.82913576846519221</v>
      </c>
      <c r="L23">
        <f>R4/B23</f>
        <v>0.62186278723536426</v>
      </c>
      <c r="M23">
        <f>R4/C23</f>
        <v>0.65795716127729942</v>
      </c>
      <c r="N23">
        <f>R4/D23</f>
        <v>0.71355251720834778</v>
      </c>
      <c r="O23">
        <f>R4/E23</f>
        <v>0.72598582380496812</v>
      </c>
    </row>
    <row r="25" spans="1:15" x14ac:dyDescent="0.3">
      <c r="A25" s="4" t="s">
        <v>7</v>
      </c>
      <c r="B25" s="5">
        <f>MIN(B4:B23)</f>
        <v>522.712691773752</v>
      </c>
      <c r="C25" s="5">
        <f t="shared" ref="C25:O25" si="0">MIN(C4:C23)</f>
        <v>520.51391074026503</v>
      </c>
      <c r="D25" s="5">
        <f>MIN(D4:D23)</f>
        <v>487.942504872028</v>
      </c>
      <c r="E25" s="5">
        <f t="shared" si="0"/>
        <v>485.63564312372398</v>
      </c>
      <c r="F25" s="5"/>
      <c r="G25" s="5">
        <f t="shared" si="0"/>
        <v>0.694388697651388</v>
      </c>
      <c r="H25" s="5">
        <f t="shared" si="0"/>
        <v>0.63968369301869898</v>
      </c>
      <c r="I25" s="5">
        <f t="shared" si="0"/>
        <v>0.7736933646955596</v>
      </c>
      <c r="J25" s="5">
        <f t="shared" si="0"/>
        <v>0.77905002814699265</v>
      </c>
      <c r="K25" s="5"/>
      <c r="L25" s="5">
        <f t="shared" si="0"/>
        <v>0.6080021751304594</v>
      </c>
      <c r="M25" s="5">
        <f t="shared" si="0"/>
        <v>0.5601028329901081</v>
      </c>
      <c r="N25" s="5">
        <f t="shared" si="0"/>
        <v>0.67744081983181703</v>
      </c>
      <c r="O25" s="5">
        <f t="shared" si="0"/>
        <v>0.68213107910724702</v>
      </c>
    </row>
    <row r="26" spans="1:15" x14ac:dyDescent="0.3">
      <c r="A26" s="4" t="s">
        <v>5</v>
      </c>
      <c r="B26" s="5">
        <f>MAX(B4:B23)</f>
        <v>619.22567783390605</v>
      </c>
      <c r="C26" s="5">
        <f>MAX(C4:C23)</f>
        <v>672.18113682759599</v>
      </c>
      <c r="D26" s="5">
        <f>MAX(D4:D23)</f>
        <v>555.75416774134806</v>
      </c>
      <c r="E26" s="5">
        <f>MAX(E4:E23)</f>
        <v>551.93286239411304</v>
      </c>
      <c r="F26" s="5"/>
      <c r="G26" s="5">
        <f>MAX(G4:G23)</f>
        <v>0.82259971634569673</v>
      </c>
      <c r="H26" s="5">
        <f>MAX(H4:H23)</f>
        <v>0.82607458342826967</v>
      </c>
      <c r="I26" s="5">
        <f>MAX(I4:I23)</f>
        <v>0.88121716737129741</v>
      </c>
      <c r="J26" s="5">
        <f>MAX(J4:J23)</f>
        <v>0.88540311666093752</v>
      </c>
      <c r="K26" s="5"/>
      <c r="L26" s="5">
        <f>MAX(L4:L23)</f>
        <v>0.72026289957123524</v>
      </c>
      <c r="M26" s="5">
        <f>MAX(M4:M23)</f>
        <v>0.72330547032683579</v>
      </c>
      <c r="N26" s="5">
        <f>MAX(N4:N23)</f>
        <v>0.77158795403239089</v>
      </c>
      <c r="O26" s="5">
        <f>MAX(O4:O23)</f>
        <v>0.77525314369013598</v>
      </c>
    </row>
    <row r="27" spans="1:15" x14ac:dyDescent="0.3">
      <c r="A27" s="10" t="s">
        <v>6</v>
      </c>
      <c r="B27" s="9">
        <f>AVERAGE(B4:B23)</f>
        <v>571.16705827911733</v>
      </c>
      <c r="C27" s="9">
        <f>AVERAGE(C4:C23)</f>
        <v>566.14372279602048</v>
      </c>
      <c r="D27" s="9">
        <f>AVERAGE(D4:D23)</f>
        <v>524.64637491990879</v>
      </c>
      <c r="E27" s="9">
        <f>AVERAGE(E4:E23)</f>
        <v>519.84328858041067</v>
      </c>
      <c r="F27" s="9"/>
      <c r="G27" s="9">
        <f>AVERAGE(G4:G23)</f>
        <v>0.75492034582072698</v>
      </c>
      <c r="H27" s="9">
        <f>AVERAGE(H4:H23)</f>
        <v>0.7619887529205146</v>
      </c>
      <c r="I27" s="9">
        <f>AVERAGE(I4:I23)</f>
        <v>0.82159175827871711</v>
      </c>
      <c r="J27" s="9">
        <f>AVERAGE(J4:J23)</f>
        <v>0.82792730365989908</v>
      </c>
      <c r="K27" s="9"/>
      <c r="L27" s="9">
        <f>AVERAGE(L4:L23)</f>
        <v>0.66100328801675623</v>
      </c>
      <c r="M27" s="9">
        <f>AVERAGE(M4:M23)</f>
        <v>0.66719233876875439</v>
      </c>
      <c r="N27" s="9">
        <f>AVERAGE(N4:N23)</f>
        <v>0.71938033811936131</v>
      </c>
      <c r="O27" s="9">
        <f>AVERAGE(O4:O23)</f>
        <v>0.7249276999722043</v>
      </c>
    </row>
    <row r="32" spans="1:15" x14ac:dyDescent="0.3">
      <c r="A32" s="8" t="s">
        <v>35</v>
      </c>
    </row>
    <row r="33" spans="1:1" x14ac:dyDescent="0.3">
      <c r="A33" s="15">
        <v>3500</v>
      </c>
    </row>
    <row r="34" spans="1:1" x14ac:dyDescent="0.3">
      <c r="A34" s="9" t="s">
        <v>36</v>
      </c>
    </row>
    <row r="35" spans="1:1" x14ac:dyDescent="0.3">
      <c r="A35" s="15">
        <f>A37/12</f>
        <v>4.25</v>
      </c>
    </row>
    <row r="36" spans="1:1" x14ac:dyDescent="0.3">
      <c r="A36" s="9" t="s">
        <v>37</v>
      </c>
    </row>
    <row r="37" spans="1:1" x14ac:dyDescent="0.3">
      <c r="A37" s="15">
        <v>51</v>
      </c>
    </row>
    <row r="43" spans="1:1" ht="28.8" x14ac:dyDescent="0.3">
      <c r="A43" s="4" t="s">
        <v>38</v>
      </c>
    </row>
    <row r="44" spans="1:1" x14ac:dyDescent="0.3">
      <c r="A44" t="s">
        <v>59</v>
      </c>
    </row>
    <row r="45" spans="1:1" x14ac:dyDescent="0.3">
      <c r="A45">
        <v>541.05862669352496</v>
      </c>
    </row>
    <row r="46" spans="1:1" x14ac:dyDescent="0.3">
      <c r="A46" t="s">
        <v>60</v>
      </c>
    </row>
    <row r="47" spans="1:1" x14ac:dyDescent="0.3">
      <c r="A47">
        <v>555.75416774134806</v>
      </c>
    </row>
    <row r="48" spans="1:1" x14ac:dyDescent="0.3">
      <c r="A48" t="s">
        <v>61</v>
      </c>
    </row>
    <row r="49" spans="1:1" x14ac:dyDescent="0.3">
      <c r="A49">
        <v>525.540439829859</v>
      </c>
    </row>
    <row r="50" spans="1:1" x14ac:dyDescent="0.3">
      <c r="A50" t="s">
        <v>62</v>
      </c>
    </row>
    <row r="51" spans="1:1" x14ac:dyDescent="0.3">
      <c r="A51">
        <v>513.11251885866295</v>
      </c>
    </row>
    <row r="52" spans="1:1" x14ac:dyDescent="0.3">
      <c r="A52" t="s">
        <v>63</v>
      </c>
    </row>
    <row r="53" spans="1:1" x14ac:dyDescent="0.3">
      <c r="A53">
        <v>516.50161502543904</v>
      </c>
    </row>
    <row r="54" spans="1:1" x14ac:dyDescent="0.3">
      <c r="A54" t="s">
        <v>64</v>
      </c>
    </row>
    <row r="55" spans="1:1" x14ac:dyDescent="0.3">
      <c r="A55">
        <v>531.58593914681899</v>
      </c>
    </row>
    <row r="56" spans="1:1" x14ac:dyDescent="0.3">
      <c r="A56" t="s">
        <v>65</v>
      </c>
    </row>
    <row r="57" spans="1:1" x14ac:dyDescent="0.3">
      <c r="A57">
        <v>537.64559368699804</v>
      </c>
    </row>
    <row r="58" spans="1:1" x14ac:dyDescent="0.3">
      <c r="A58" t="s">
        <v>66</v>
      </c>
    </row>
    <row r="59" spans="1:1" x14ac:dyDescent="0.3">
      <c r="A59">
        <v>516.26167838362403</v>
      </c>
    </row>
    <row r="60" spans="1:1" x14ac:dyDescent="0.3">
      <c r="A60" t="s">
        <v>67</v>
      </c>
    </row>
    <row r="61" spans="1:1" x14ac:dyDescent="0.3">
      <c r="A61">
        <v>518.20337762058102</v>
      </c>
    </row>
    <row r="62" spans="1:1" x14ac:dyDescent="0.3">
      <c r="A62" t="s">
        <v>68</v>
      </c>
    </row>
    <row r="63" spans="1:1" x14ac:dyDescent="0.3">
      <c r="A63">
        <v>487.942504872028</v>
      </c>
    </row>
    <row r="64" spans="1:1" x14ac:dyDescent="0.3">
      <c r="A64" t="s">
        <v>69</v>
      </c>
    </row>
    <row r="65" spans="1:1" x14ac:dyDescent="0.3">
      <c r="A65">
        <v>505.20657874937001</v>
      </c>
    </row>
    <row r="66" spans="1:1" x14ac:dyDescent="0.3">
      <c r="A66" t="s">
        <v>70</v>
      </c>
    </row>
    <row r="67" spans="1:1" x14ac:dyDescent="0.3">
      <c r="A67">
        <v>529.65740056525203</v>
      </c>
    </row>
    <row r="68" spans="1:1" x14ac:dyDescent="0.3">
      <c r="A68" t="s">
        <v>71</v>
      </c>
    </row>
    <row r="69" spans="1:1" x14ac:dyDescent="0.3">
      <c r="A69">
        <v>515.28628864284701</v>
      </c>
    </row>
    <row r="70" spans="1:1" x14ac:dyDescent="0.3">
      <c r="A70" t="s">
        <v>72</v>
      </c>
    </row>
    <row r="71" spans="1:1" x14ac:dyDescent="0.3">
      <c r="A71">
        <v>535.43760816387601</v>
      </c>
    </row>
    <row r="72" spans="1:1" x14ac:dyDescent="0.3">
      <c r="A72" t="s">
        <v>73</v>
      </c>
    </row>
    <row r="73" spans="1:1" x14ac:dyDescent="0.3">
      <c r="A73">
        <v>523.21159354245003</v>
      </c>
    </row>
    <row r="74" spans="1:1" x14ac:dyDescent="0.3">
      <c r="A74" t="s">
        <v>74</v>
      </c>
    </row>
    <row r="75" spans="1:1" x14ac:dyDescent="0.3">
      <c r="A75">
        <v>525.85570699070502</v>
      </c>
    </row>
    <row r="76" spans="1:1" x14ac:dyDescent="0.3">
      <c r="A76" t="s">
        <v>75</v>
      </c>
    </row>
    <row r="77" spans="1:1" x14ac:dyDescent="0.3">
      <c r="A77">
        <v>545.645540733095</v>
      </c>
    </row>
    <row r="78" spans="1:1" x14ac:dyDescent="0.3">
      <c r="A78" t="s">
        <v>76</v>
      </c>
    </row>
    <row r="79" spans="1:1" x14ac:dyDescent="0.3">
      <c r="A79">
        <v>501.440836192191</v>
      </c>
    </row>
    <row r="80" spans="1:1" x14ac:dyDescent="0.3">
      <c r="A80" t="s">
        <v>77</v>
      </c>
    </row>
    <row r="81" spans="1:1" x14ac:dyDescent="0.3">
      <c r="A81">
        <v>539.95110251092797</v>
      </c>
    </row>
    <row r="82" spans="1:1" x14ac:dyDescent="0.3">
      <c r="A82" t="s">
        <v>78</v>
      </c>
    </row>
    <row r="83" spans="1:1" x14ac:dyDescent="0.3">
      <c r="A83">
        <v>527.62838044857995</v>
      </c>
    </row>
  </sheetData>
  <mergeCells count="3">
    <mergeCell ref="A2:E2"/>
    <mergeCell ref="G2:J2"/>
    <mergeCell ref="L2:O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"/>
  <sheetViews>
    <sheetView topLeftCell="A20" workbookViewId="0">
      <selection activeCell="A32" sqref="A32"/>
    </sheetView>
  </sheetViews>
  <sheetFormatPr defaultRowHeight="14.4" x14ac:dyDescent="0.3"/>
  <cols>
    <col min="1" max="1" width="17.5546875" customWidth="1"/>
    <col min="2" max="3" width="12" customWidth="1"/>
    <col min="4" max="4" width="14.109375" customWidth="1"/>
    <col min="5" max="5" width="11.21875" customWidth="1"/>
    <col min="6" max="6" width="4.6640625" customWidth="1"/>
    <col min="11" max="11" width="4.33203125" customWidth="1"/>
    <col min="16" max="16" width="2.88671875" customWidth="1"/>
    <col min="17" max="17" width="15.6640625" customWidth="1"/>
    <col min="18" max="18" width="17.21875" customWidth="1"/>
  </cols>
  <sheetData>
    <row r="1" spans="1:18" s="1" customFormat="1" x14ac:dyDescent="0.3">
      <c r="A1" s="3" t="s">
        <v>8</v>
      </c>
    </row>
    <row r="2" spans="1:18" s="11" customFormat="1" x14ac:dyDescent="0.3">
      <c r="A2" s="19" t="s">
        <v>17</v>
      </c>
      <c r="B2" s="19"/>
      <c r="C2" s="19"/>
      <c r="D2" s="19"/>
      <c r="E2" s="19"/>
      <c r="G2" s="20" t="s">
        <v>18</v>
      </c>
      <c r="H2" s="20"/>
      <c r="I2" s="20"/>
      <c r="J2" s="20"/>
      <c r="L2" s="20" t="s">
        <v>19</v>
      </c>
      <c r="M2" s="20"/>
      <c r="N2" s="20"/>
      <c r="O2" s="20"/>
    </row>
    <row r="3" spans="1:18" s="9" customFormat="1" ht="28.8" x14ac:dyDescent="0.3">
      <c r="A3" s="8" t="s">
        <v>0</v>
      </c>
      <c r="B3" s="9" t="s">
        <v>1</v>
      </c>
      <c r="C3" s="9" t="s">
        <v>3</v>
      </c>
      <c r="D3" s="9" t="s">
        <v>2</v>
      </c>
      <c r="E3" s="9" t="s">
        <v>4</v>
      </c>
      <c r="G3" s="9" t="s">
        <v>1</v>
      </c>
      <c r="H3" s="9" t="s">
        <v>3</v>
      </c>
      <c r="I3" s="9" t="s">
        <v>2</v>
      </c>
      <c r="J3" s="9" t="s">
        <v>4</v>
      </c>
      <c r="L3" s="9" t="s">
        <v>1</v>
      </c>
      <c r="M3" s="9" t="s">
        <v>3</v>
      </c>
      <c r="N3" s="9" t="s">
        <v>2</v>
      </c>
      <c r="O3" s="9" t="s">
        <v>4</v>
      </c>
      <c r="Q3" s="9" t="s">
        <v>12</v>
      </c>
      <c r="R3" s="9" t="s">
        <v>13</v>
      </c>
    </row>
    <row r="4" spans="1:18" x14ac:dyDescent="0.3">
      <c r="A4" s="2">
        <v>1</v>
      </c>
      <c r="B4">
        <v>9371.7335797026008</v>
      </c>
      <c r="C4">
        <v>11496.894741480701</v>
      </c>
      <c r="D4">
        <v>9134.5548360938501</v>
      </c>
      <c r="E4">
        <v>9428.7275142233593</v>
      </c>
      <c r="G4">
        <f>Q4/B4</f>
        <v>0.80501284396771022</v>
      </c>
      <c r="H4">
        <f>Q4/C4</f>
        <v>0.65620900874077503</v>
      </c>
      <c r="I4">
        <f>Q4/D4</f>
        <v>0.82591500486631564</v>
      </c>
      <c r="J4">
        <f>Q4/E4</f>
        <v>0.80014677383807142</v>
      </c>
      <c r="L4">
        <f>R4/B4</f>
        <v>0.64893335794484597</v>
      </c>
      <c r="M4">
        <f>R4/C4</f>
        <v>0.52898027496924083</v>
      </c>
      <c r="N4">
        <f>R4/D4</f>
        <v>0.66578291452257876</v>
      </c>
      <c r="O4">
        <f>R4/E4</f>
        <v>0.64501074322772201</v>
      </c>
      <c r="Q4" s="12">
        <v>7544.3659019040797</v>
      </c>
      <c r="R4" s="12">
        <v>6081.6305416408804</v>
      </c>
    </row>
    <row r="5" spans="1:18" x14ac:dyDescent="0.3">
      <c r="A5" s="2">
        <v>2</v>
      </c>
      <c r="B5">
        <v>11786.088416938301</v>
      </c>
      <c r="C5">
        <v>9888.2568699246604</v>
      </c>
      <c r="D5">
        <v>9834.9359409209792</v>
      </c>
      <c r="E5">
        <v>9513.6944928521098</v>
      </c>
      <c r="G5">
        <f>Q4/B5</f>
        <v>0.64010769604118556</v>
      </c>
      <c r="H5">
        <f>Q4/C5</f>
        <v>0.76296216827158136</v>
      </c>
      <c r="I5">
        <f>Q4/D5</f>
        <v>0.76709863157457414</v>
      </c>
      <c r="J5">
        <f>Q4/E5</f>
        <v>0.79300064844129281</v>
      </c>
      <c r="L5">
        <f>R4/B5</f>
        <v>0.51600075669725198</v>
      </c>
      <c r="M5">
        <f>R4/C5</f>
        <v>0.61503565508479929</v>
      </c>
      <c r="N5">
        <f>R4/D5</f>
        <v>0.61837012240583789</v>
      </c>
      <c r="O5">
        <f>R4/E5</f>
        <v>0.63925014054321061</v>
      </c>
    </row>
    <row r="6" spans="1:18" x14ac:dyDescent="0.3">
      <c r="A6" s="2">
        <v>3</v>
      </c>
      <c r="B6">
        <v>10420.146021323901</v>
      </c>
      <c r="C6">
        <v>9193.3606365085307</v>
      </c>
      <c r="D6">
        <v>9756.2711512827209</v>
      </c>
      <c r="E6">
        <v>9292.5471854321404</v>
      </c>
      <c r="G6">
        <f>Q4/B6</f>
        <v>0.72401729174094176</v>
      </c>
      <c r="H6">
        <f>Q4/C6</f>
        <v>0.82063199739429471</v>
      </c>
      <c r="I6">
        <f>Q4/D6</f>
        <v>0.77328374590246729</v>
      </c>
      <c r="J6">
        <f>Q4/E6</f>
        <v>0.81187275688320726</v>
      </c>
      <c r="L6">
        <f>R4/B6</f>
        <v>0.58364158517504128</v>
      </c>
      <c r="M6">
        <f>R4/C6</f>
        <v>0.66152420013739088</v>
      </c>
      <c r="N6">
        <f>R4/D6</f>
        <v>0.62335603914014714</v>
      </c>
      <c r="O6">
        <f>R4/E6</f>
        <v>0.65446324030240155</v>
      </c>
    </row>
    <row r="7" spans="1:18" x14ac:dyDescent="0.3">
      <c r="A7" s="2">
        <v>4</v>
      </c>
      <c r="B7">
        <v>10652.8208352038</v>
      </c>
      <c r="C7">
        <v>10271.5707930835</v>
      </c>
      <c r="D7">
        <v>9209.1421862710504</v>
      </c>
      <c r="E7">
        <v>9854.4477385802493</v>
      </c>
      <c r="G7">
        <f>Q4/B7</f>
        <v>0.70820358462921129</v>
      </c>
      <c r="H7">
        <f>Q4/C7</f>
        <v>0.73448998735268223</v>
      </c>
      <c r="I7">
        <f>Q4/D7</f>
        <v>0.81922569434872972</v>
      </c>
      <c r="J7">
        <f>Q4/E7</f>
        <v>0.76557977697398716</v>
      </c>
      <c r="L7">
        <f>R4/B7</f>
        <v>0.57089391023485958</v>
      </c>
      <c r="M7">
        <f>R4/C7</f>
        <v>0.59208378778210125</v>
      </c>
      <c r="N7">
        <f>R4/D7</f>
        <v>0.66039055740797981</v>
      </c>
      <c r="O7">
        <f>R4/E7</f>
        <v>0.61714575011963824</v>
      </c>
    </row>
    <row r="8" spans="1:18" x14ac:dyDescent="0.3">
      <c r="A8" s="2">
        <v>5</v>
      </c>
      <c r="B8">
        <v>9266.1493374110796</v>
      </c>
      <c r="C8">
        <v>10084.3858571197</v>
      </c>
      <c r="D8">
        <v>10004.190558996301</v>
      </c>
      <c r="E8">
        <v>9404.5040211339801</v>
      </c>
      <c r="G8">
        <f>Q4/B8</f>
        <v>0.81418565870123794</v>
      </c>
      <c r="H8">
        <f>Q4/C8</f>
        <v>0.74812348603040268</v>
      </c>
      <c r="I8">
        <f>Q4/D8</f>
        <v>0.75412057151588185</v>
      </c>
      <c r="J8">
        <f>Q4/E8</f>
        <v>0.80220773843577897</v>
      </c>
      <c r="L8">
        <f>R4/B8</f>
        <v>0.65632770638467397</v>
      </c>
      <c r="M8">
        <f>R4/C8</f>
        <v>0.60307396283802195</v>
      </c>
      <c r="N8">
        <f>R4/D8</f>
        <v>0.60790830660177242</v>
      </c>
      <c r="O8">
        <f>R4/E8</f>
        <v>0.64667211880330155</v>
      </c>
    </row>
    <row r="9" spans="1:18" x14ac:dyDescent="0.3">
      <c r="A9" s="2">
        <v>6</v>
      </c>
      <c r="B9">
        <v>10801.532356826099</v>
      </c>
      <c r="C9">
        <v>9853.1375945869095</v>
      </c>
      <c r="D9">
        <v>9139.8337419627296</v>
      </c>
      <c r="E9">
        <v>9386.5136277331094</v>
      </c>
      <c r="G9">
        <f>Q4/B9</f>
        <v>0.69845329835413295</v>
      </c>
      <c r="H9">
        <f>Q4/C9</f>
        <v>0.76568157396368675</v>
      </c>
      <c r="I9">
        <f>Q4/D10</f>
        <v>0.80235805636554569</v>
      </c>
      <c r="J9">
        <f>Q4/E9</f>
        <v>0.80374526699814552</v>
      </c>
      <c r="L9">
        <f>R4/B9</f>
        <v>0.56303405301540888</v>
      </c>
      <c r="M9">
        <f>R4/C9</f>
        <v>0.61722781025426765</v>
      </c>
      <c r="N9">
        <f>R4/D10</f>
        <v>0.64679329242140438</v>
      </c>
      <c r="O9">
        <f>R4/E9</f>
        <v>0.64791154446015808</v>
      </c>
    </row>
    <row r="10" spans="1:18" x14ac:dyDescent="0.3">
      <c r="A10" s="2">
        <v>7</v>
      </c>
      <c r="B10">
        <v>10062.9712208768</v>
      </c>
      <c r="C10">
        <v>9372.2389135671892</v>
      </c>
      <c r="D10">
        <v>9402.7421324563202</v>
      </c>
      <c r="E10">
        <v>9114.9513444833792</v>
      </c>
      <c r="G10">
        <f>Q4/B10</f>
        <v>0.74971553990459783</v>
      </c>
      <c r="H10">
        <f>Q4/C10</f>
        <v>0.80496943915747887</v>
      </c>
      <c r="I10">
        <f>Q4/D11</f>
        <v>0.73592640599852843</v>
      </c>
      <c r="J10">
        <f>Q4/E10</f>
        <v>0.82769129716420686</v>
      </c>
      <c r="L10">
        <f>R4/B10</f>
        <v>0.60435734219569592</v>
      </c>
      <c r="M10">
        <f>R4/C10</f>
        <v>0.64889836865310313</v>
      </c>
      <c r="N10">
        <f>R4/D11</f>
        <v>0.5932417071646906</v>
      </c>
      <c r="O10">
        <f>R4/E10</f>
        <v>0.66721481133540572</v>
      </c>
    </row>
    <row r="11" spans="1:18" x14ac:dyDescent="0.3">
      <c r="A11" s="2">
        <v>8</v>
      </c>
      <c r="B11">
        <v>12291.0285032953</v>
      </c>
      <c r="C11">
        <v>10830.8907730788</v>
      </c>
      <c r="D11">
        <v>10251.5222179963</v>
      </c>
      <c r="E11">
        <v>9428.7275142233593</v>
      </c>
      <c r="G11">
        <f>Q4/B11</f>
        <v>0.61381078889218987</v>
      </c>
      <c r="H11">
        <f>Q4/C11</f>
        <v>0.69656005770608564</v>
      </c>
      <c r="I11">
        <f>Q4/D12</f>
        <v>0.83186380427241091</v>
      </c>
      <c r="J11">
        <f>Q4/E11</f>
        <v>0.80014677383807142</v>
      </c>
      <c r="L11">
        <f>R4/B11</f>
        <v>0.49480241136942754</v>
      </c>
      <c r="M11">
        <f>R4/C11</f>
        <v>0.56150788232093951</v>
      </c>
      <c r="N11">
        <f>R4/D12</f>
        <v>0.67057833412770074</v>
      </c>
      <c r="O11">
        <f>R4/E11</f>
        <v>0.64501074322772201</v>
      </c>
    </row>
    <row r="12" spans="1:18" x14ac:dyDescent="0.3">
      <c r="A12" s="2">
        <v>9</v>
      </c>
      <c r="B12">
        <v>10272.849113247699</v>
      </c>
      <c r="C12">
        <v>10762.0309156322</v>
      </c>
      <c r="D12">
        <v>9069.2320824113194</v>
      </c>
      <c r="E12">
        <v>8894.1152554782293</v>
      </c>
      <c r="G12">
        <f>Q4/B12</f>
        <v>0.73439858979092643</v>
      </c>
      <c r="H12">
        <f>Q4/C12</f>
        <v>0.70101693268188281</v>
      </c>
      <c r="I12">
        <f>Q4/D13</f>
        <v>0.81761444511935888</v>
      </c>
      <c r="J12">
        <f>Q4/E12</f>
        <v>0.84824242605325062</v>
      </c>
      <c r="L12">
        <f>R4/B12</f>
        <v>0.59201011078787369</v>
      </c>
      <c r="M12">
        <f>R4/C12</f>
        <v>0.56510063846844316</v>
      </c>
      <c r="N12">
        <f>R4/D13</f>
        <v>0.65909170437633346</v>
      </c>
      <c r="O12">
        <f>R4/E12</f>
        <v>0.68378139555758166</v>
      </c>
    </row>
    <row r="13" spans="1:18" x14ac:dyDescent="0.3">
      <c r="A13" s="2">
        <v>10</v>
      </c>
      <c r="B13">
        <v>9966.2337540352601</v>
      </c>
      <c r="C13">
        <v>9900.7096541065403</v>
      </c>
      <c r="D13">
        <v>9227.2903774378901</v>
      </c>
      <c r="E13">
        <v>9302.56646391902</v>
      </c>
      <c r="G13">
        <f>Q4/B13</f>
        <v>0.75699267026015893</v>
      </c>
      <c r="H13">
        <f>Q4/C13</f>
        <v>0.76200253976490318</v>
      </c>
      <c r="I13">
        <f>Q4/D14</f>
        <v>0.84241514637461634</v>
      </c>
      <c r="J13">
        <f>Q4/E13</f>
        <v>0.81099833375721575</v>
      </c>
      <c r="L13">
        <f>R4/B13</f>
        <v>0.61022355001240758</v>
      </c>
      <c r="M13">
        <f>R4/C13</f>
        <v>0.6142620836394681</v>
      </c>
      <c r="N13">
        <f>R4/D14</f>
        <v>0.67908393489235586</v>
      </c>
      <c r="O13">
        <f>R4/E13</f>
        <v>0.65375835423795381</v>
      </c>
    </row>
    <row r="14" spans="1:18" s="6" customFormat="1" x14ac:dyDescent="0.3">
      <c r="A14" s="7">
        <v>11</v>
      </c>
      <c r="B14" s="6">
        <v>10657.399596461</v>
      </c>
      <c r="C14" s="6">
        <v>10533.310888968599</v>
      </c>
      <c r="D14" s="6">
        <v>8955.6389558897499</v>
      </c>
      <c r="E14" s="6">
        <v>9325.4567316802895</v>
      </c>
      <c r="G14" s="6">
        <f>Q4/B14</f>
        <v>0.70789931761677916</v>
      </c>
      <c r="H14" s="6">
        <f>Q4/C14</f>
        <v>0.7162387953255227</v>
      </c>
      <c r="I14" s="6">
        <f>Q4/D15</f>
        <v>0.76338167089647213</v>
      </c>
      <c r="J14" s="6">
        <f>Q4/E14</f>
        <v>0.80900765710214306</v>
      </c>
      <c r="L14" s="6">
        <f>R4/B14</f>
        <v>0.57064863586989889</v>
      </c>
      <c r="M14" s="6">
        <f>R4/C14</f>
        <v>0.57737121838966077</v>
      </c>
      <c r="N14" s="6">
        <f>R4/D15</f>
        <v>0.6153738226669403</v>
      </c>
      <c r="O14" s="6">
        <f>R4/E14</f>
        <v>0.65215363886472866</v>
      </c>
    </row>
    <row r="15" spans="1:18" s="6" customFormat="1" x14ac:dyDescent="0.3">
      <c r="A15" s="7">
        <v>12</v>
      </c>
      <c r="B15" s="6">
        <v>10511.9339530047</v>
      </c>
      <c r="C15" s="6">
        <v>9512.6345039193802</v>
      </c>
      <c r="D15" s="6">
        <v>9882.8229567581893</v>
      </c>
      <c r="E15" s="6">
        <v>9983.9900734563707</v>
      </c>
      <c r="G15" s="6">
        <f>Q4/B15</f>
        <v>0.71769532948288939</v>
      </c>
      <c r="H15" s="6">
        <f>Q4/C15</f>
        <v>0.79308901217592898</v>
      </c>
      <c r="I15" s="6">
        <f>Q4/D16</f>
        <v>0.77684037743489098</v>
      </c>
      <c r="J15" s="6">
        <f>Q4/E15</f>
        <v>0.75564637448525485</v>
      </c>
      <c r="L15" s="6">
        <f>R4/B15</f>
        <v>0.57854535319854494</v>
      </c>
      <c r="M15" s="6">
        <f>R4/C15</f>
        <v>0.63932137192227212</v>
      </c>
      <c r="N15" s="6">
        <f>R4/D16</f>
        <v>0.62622309506428941</v>
      </c>
      <c r="O15" s="6">
        <f>R4/E15</f>
        <v>0.60913828007598092</v>
      </c>
    </row>
    <row r="16" spans="1:18" s="13" customFormat="1" x14ac:dyDescent="0.3">
      <c r="A16" s="16">
        <v>13</v>
      </c>
      <c r="B16" s="14">
        <v>10584.874524786401</v>
      </c>
      <c r="C16" s="14">
        <v>11100.3446940062</v>
      </c>
      <c r="D16" s="6">
        <v>9711.6037232969302</v>
      </c>
      <c r="E16" s="14">
        <v>9359.7339364670297</v>
      </c>
      <c r="F16" s="14"/>
      <c r="G16" s="6">
        <f>Q4/B16</f>
        <v>0.71274967730959682</v>
      </c>
      <c r="H16" s="6">
        <f>Q4/C16</f>
        <v>0.67965149820777859</v>
      </c>
      <c r="I16" s="6">
        <f>Q4/D16</f>
        <v>0.77684037743489098</v>
      </c>
      <c r="J16" s="6">
        <f>Q4/E16</f>
        <v>0.80604491036972925</v>
      </c>
      <c r="K16" s="14"/>
      <c r="L16" s="6">
        <f>R4/B16</f>
        <v>0.5745585861598681</v>
      </c>
      <c r="M16" s="6">
        <f>R4/C16</f>
        <v>0.54787762986538147</v>
      </c>
      <c r="N16" s="6">
        <f>R4/D16</f>
        <v>0.62622309506428941</v>
      </c>
      <c r="O16" s="6">
        <f>R4/E16</f>
        <v>0.64976532270280341</v>
      </c>
    </row>
    <row r="17" spans="1:15" s="6" customFormat="1" x14ac:dyDescent="0.3">
      <c r="A17" s="7">
        <v>14</v>
      </c>
      <c r="B17" s="6">
        <v>9103.1586976766994</v>
      </c>
      <c r="C17" s="6">
        <v>10219.4491721424</v>
      </c>
      <c r="D17" s="6">
        <v>8963.9231562033401</v>
      </c>
      <c r="E17" s="6">
        <v>9142.6385161052494</v>
      </c>
      <c r="G17" s="6">
        <f>Q4/B17</f>
        <v>0.8287635262065185</v>
      </c>
      <c r="H17" s="6">
        <f>Q4/C17</f>
        <v>0.73823606094833016</v>
      </c>
      <c r="I17" s="6">
        <f>Q4/D17</f>
        <v>0.84163661049270833</v>
      </c>
      <c r="J17" s="6">
        <f>Q4/E17</f>
        <v>0.82518475258693358</v>
      </c>
      <c r="L17" s="6">
        <f>R4/B17</f>
        <v>0.66807915182155719</v>
      </c>
      <c r="M17" s="6">
        <f>R4/C17</f>
        <v>0.59510355589604935</v>
      </c>
      <c r="N17" s="6">
        <f>R4/D17</f>
        <v>0.67845634502479923</v>
      </c>
      <c r="O17" s="6">
        <f>R4/E17</f>
        <v>0.66519424681701689</v>
      </c>
    </row>
    <row r="18" spans="1:15" s="6" customFormat="1" x14ac:dyDescent="0.3">
      <c r="A18" s="2">
        <v>15</v>
      </c>
      <c r="B18" s="6">
        <v>10491.881920779</v>
      </c>
      <c r="C18" s="6">
        <v>10479.2599716972</v>
      </c>
      <c r="D18" s="6">
        <v>9517.1043878198398</v>
      </c>
      <c r="E18">
        <v>9541.1648194098107</v>
      </c>
      <c r="G18">
        <f>Q4/B18</f>
        <v>0.71906698520525536</v>
      </c>
      <c r="H18">
        <f>Q4/C18</f>
        <v>0.71993307946173701</v>
      </c>
      <c r="I18">
        <f>Q4/D18</f>
        <v>0.79271652326935638</v>
      </c>
      <c r="J18">
        <f>Q4/E18</f>
        <v>0.79071749044271855</v>
      </c>
      <c r="L18">
        <f>R4/B18</f>
        <v>0.5796510661825417</v>
      </c>
      <c r="M18">
        <f>R4/C18</f>
        <v>0.58034923821590345</v>
      </c>
      <c r="N18">
        <f>R4/D18</f>
        <v>0.63902110282874058</v>
      </c>
      <c r="O18">
        <f>R4/E18</f>
        <v>0.63740965141581873</v>
      </c>
    </row>
    <row r="19" spans="1:15" s="6" customFormat="1" x14ac:dyDescent="0.3">
      <c r="A19" s="2">
        <v>16</v>
      </c>
      <c r="B19" s="6">
        <v>9755.8466512700907</v>
      </c>
      <c r="C19" s="6">
        <v>10445.546192203599</v>
      </c>
      <c r="D19" s="6">
        <v>9926.0712781497405</v>
      </c>
      <c r="E19" s="6">
        <v>9204.15473907868</v>
      </c>
      <c r="G19">
        <f>Q4/B19</f>
        <v>0.77331739331120963</v>
      </c>
      <c r="H19">
        <f>Q4/C19</f>
        <v>0.72225671717722928</v>
      </c>
      <c r="I19">
        <f>Q4/D19</f>
        <v>0.76005558397625972</v>
      </c>
      <c r="J19">
        <f>Q4/E19</f>
        <v>0.81966960745156459</v>
      </c>
      <c r="L19">
        <f>R4/B19</f>
        <v>0.62338316283898609</v>
      </c>
      <c r="M19">
        <f>R4/C19</f>
        <v>0.58222235867188254</v>
      </c>
      <c r="N19">
        <f>R4/D19</f>
        <v>0.61269261233579619</v>
      </c>
      <c r="O19">
        <f>R4/E19</f>
        <v>0.66074840265556434</v>
      </c>
    </row>
    <row r="20" spans="1:15" x14ac:dyDescent="0.3">
      <c r="A20" s="2">
        <v>17</v>
      </c>
      <c r="B20">
        <v>11056.0090556827</v>
      </c>
      <c r="C20">
        <v>9747.7000127033007</v>
      </c>
      <c r="D20">
        <v>9321.4257355633308</v>
      </c>
      <c r="E20">
        <v>9729.8529172298495</v>
      </c>
      <c r="G20">
        <f>Q4/B20</f>
        <v>0.68237696477159959</v>
      </c>
      <c r="H20">
        <f>Q4/C20</f>
        <v>0.7739636931863092</v>
      </c>
      <c r="I20">
        <f>Q4/D20</f>
        <v>0.80935750773839576</v>
      </c>
      <c r="J20">
        <f>Q4/E20</f>
        <v>0.77538334506006168</v>
      </c>
      <c r="L20">
        <f>R4/B20</f>
        <v>0.55007467079768457</v>
      </c>
      <c r="M20">
        <f>R4/C20</f>
        <v>0.62390415520740672</v>
      </c>
      <c r="N20">
        <f>R4/D20</f>
        <v>0.65243565889691046</v>
      </c>
      <c r="O20">
        <f>R4/E20</f>
        <v>0.62504855863456965</v>
      </c>
    </row>
    <row r="21" spans="1:15" x14ac:dyDescent="0.3">
      <c r="A21" s="2">
        <v>18</v>
      </c>
      <c r="B21">
        <v>11423.350252171</v>
      </c>
      <c r="C21">
        <v>9721.0366208590603</v>
      </c>
      <c r="D21">
        <v>9629.9416502684398</v>
      </c>
      <c r="E21">
        <v>9349.7625446423699</v>
      </c>
      <c r="G21">
        <f>Q4/B21</f>
        <v>0.66043373750798529</v>
      </c>
      <c r="H21">
        <f>Q4/C21</f>
        <v>0.7760865632082532</v>
      </c>
      <c r="I21">
        <f>Q4/D21</f>
        <v>0.78342799737460267</v>
      </c>
      <c r="J21">
        <f>Q4/E21</f>
        <v>0.80690454606541595</v>
      </c>
      <c r="L21">
        <f>R4/B21</f>
        <v>0.53238589445203</v>
      </c>
      <c r="M21">
        <f>R4/C21</f>
        <v>0.62561543370705242</v>
      </c>
      <c r="N21">
        <f>R4/D21</f>
        <v>0.63153347782448421</v>
      </c>
      <c r="O21">
        <f>R4/E21</f>
        <v>0.65045828838998643</v>
      </c>
    </row>
    <row r="22" spans="1:15" x14ac:dyDescent="0.3">
      <c r="A22" s="2">
        <v>19</v>
      </c>
      <c r="B22">
        <v>9029.8784408311294</v>
      </c>
      <c r="C22">
        <v>10192.6584453613</v>
      </c>
      <c r="D22">
        <v>9169.03093310437</v>
      </c>
      <c r="E22">
        <v>9264.9655811042503</v>
      </c>
      <c r="G22">
        <f>Q4/B22</f>
        <v>0.83548919859099235</v>
      </c>
      <c r="H22">
        <f>Q4/C22</f>
        <v>0.74017646547722171</v>
      </c>
      <c r="I22">
        <f>Q4/D22</f>
        <v>0.82280951574342376</v>
      </c>
      <c r="J22">
        <f>Q4/E22</f>
        <v>0.81428968471191021</v>
      </c>
      <c r="L22">
        <f>R4/B22</f>
        <v>0.67350082080187057</v>
      </c>
      <c r="M22">
        <f>R4/C22</f>
        <v>0.59666774612747309</v>
      </c>
      <c r="N22">
        <f>R4/D22</f>
        <v>0.66327953150244368</v>
      </c>
      <c r="O22">
        <f>R4/E22</f>
        <v>0.65641156336773332</v>
      </c>
    </row>
    <row r="23" spans="1:15" x14ac:dyDescent="0.3">
      <c r="A23" s="2">
        <v>20</v>
      </c>
      <c r="B23">
        <v>10871.498895181299</v>
      </c>
      <c r="C23">
        <v>11040.5683489692</v>
      </c>
      <c r="D23">
        <v>9527.5195390052304</v>
      </c>
      <c r="E23">
        <v>9665.2622378967899</v>
      </c>
      <c r="G23">
        <f>Q4/B23</f>
        <v>0.69395820895019877</v>
      </c>
      <c r="H23">
        <f>Q4/C23</f>
        <v>0.68333129812184512</v>
      </c>
      <c r="I23">
        <f>Q4/D23</f>
        <v>0.79184995328718977</v>
      </c>
      <c r="J23">
        <f>Q4/E23</f>
        <v>0.78056504999141874</v>
      </c>
      <c r="L23">
        <f>R4/B23</f>
        <v>0.55941049162379186</v>
      </c>
      <c r="M23">
        <f>R4/C23</f>
        <v>0.55084397373516469</v>
      </c>
      <c r="N23">
        <f>R4/D23</f>
        <v>0.63832254730551452</v>
      </c>
      <c r="O23">
        <f>R4/E23</f>
        <v>0.62922561146817613</v>
      </c>
    </row>
    <row r="25" spans="1:15" x14ac:dyDescent="0.3">
      <c r="A25" s="4" t="s">
        <v>7</v>
      </c>
      <c r="B25" s="5">
        <f>MIN(B4:B23)</f>
        <v>9029.8784408311294</v>
      </c>
      <c r="C25" s="5">
        <f t="shared" ref="C25:O25" si="0">MIN(C4:C23)</f>
        <v>9193.3606365085307</v>
      </c>
      <c r="D25" s="5">
        <f>MIN(D4:D23)</f>
        <v>8955.6389558897499</v>
      </c>
      <c r="E25" s="5">
        <f t="shared" si="0"/>
        <v>8894.1152554782293</v>
      </c>
      <c r="F25" s="5"/>
      <c r="G25" s="5">
        <f t="shared" si="0"/>
        <v>0.61381078889218987</v>
      </c>
      <c r="H25" s="5">
        <f t="shared" si="0"/>
        <v>0.65620900874077503</v>
      </c>
      <c r="I25" s="5">
        <f t="shared" si="0"/>
        <v>0.73592640599852843</v>
      </c>
      <c r="J25" s="5">
        <f t="shared" si="0"/>
        <v>0.75564637448525485</v>
      </c>
      <c r="K25" s="5"/>
      <c r="L25" s="5">
        <f t="shared" si="0"/>
        <v>0.49480241136942754</v>
      </c>
      <c r="M25" s="5">
        <f t="shared" si="0"/>
        <v>0.52898027496924083</v>
      </c>
      <c r="N25" s="5">
        <f t="shared" si="0"/>
        <v>0.5932417071646906</v>
      </c>
      <c r="O25" s="5">
        <f t="shared" si="0"/>
        <v>0.60913828007598092</v>
      </c>
    </row>
    <row r="26" spans="1:15" x14ac:dyDescent="0.3">
      <c r="A26" s="4" t="s">
        <v>5</v>
      </c>
      <c r="B26" s="5">
        <f>MAX(B4:B23)</f>
        <v>12291.0285032953</v>
      </c>
      <c r="C26" s="5">
        <f>MAX(C4:C23)</f>
        <v>11496.894741480701</v>
      </c>
      <c r="D26" s="5">
        <f>MAX(D4:D23)</f>
        <v>10251.5222179963</v>
      </c>
      <c r="E26" s="5">
        <f>MAX(E4:E23)</f>
        <v>9983.9900734563707</v>
      </c>
      <c r="F26" s="5"/>
      <c r="G26" s="5">
        <f>MAX(G4:G23)</f>
        <v>0.83548919859099235</v>
      </c>
      <c r="H26" s="5">
        <f>MAX(H4:H23)</f>
        <v>0.82063199739429471</v>
      </c>
      <c r="I26" s="5">
        <f>MAX(I4:I23)</f>
        <v>0.84241514637461634</v>
      </c>
      <c r="J26" s="5">
        <f>MAX(J4:J23)</f>
        <v>0.84824242605325062</v>
      </c>
      <c r="K26" s="5"/>
      <c r="L26" s="5">
        <f>MAX(L4:L23)</f>
        <v>0.67350082080187057</v>
      </c>
      <c r="M26" s="5">
        <f>MAX(M4:M23)</f>
        <v>0.66152420013739088</v>
      </c>
      <c r="N26" s="5">
        <f>MAX(N4:N23)</f>
        <v>0.67908393489235586</v>
      </c>
      <c r="O26" s="5">
        <f>MAX(O4:O23)</f>
        <v>0.68378139555758166</v>
      </c>
    </row>
    <row r="27" spans="1:15" x14ac:dyDescent="0.3">
      <c r="A27" s="10" t="s">
        <v>6</v>
      </c>
      <c r="B27" s="9">
        <f>AVERAGE(B4:B23)</f>
        <v>10418.869256335243</v>
      </c>
      <c r="C27" s="9">
        <f>AVERAGE(C4:C23)</f>
        <v>10232.299279995948</v>
      </c>
      <c r="D27" s="9">
        <f>AVERAGE(D4:D23)</f>
        <v>9481.739877094431</v>
      </c>
      <c r="E27" s="9">
        <f>AVERAGE(E4:E23)</f>
        <v>9409.3888627564829</v>
      </c>
      <c r="F27" s="9"/>
      <c r="G27" s="9">
        <f>AVERAGE(G4:G23)</f>
        <v>0.72883241506176577</v>
      </c>
      <c r="H27" s="9">
        <f>AVERAGE(H4:H23)</f>
        <v>0.73978051871769646</v>
      </c>
      <c r="I27" s="9">
        <f>AVERAGE(I4:I23)</f>
        <v>0.79443688119933109</v>
      </c>
      <c r="J27" s="9">
        <f>AVERAGE(J4:J23)</f>
        <v>0.80235226053251885</v>
      </c>
      <c r="K27" s="9"/>
      <c r="L27" s="9">
        <f>AVERAGE(L4:L23)</f>
        <v>0.58752313087821295</v>
      </c>
      <c r="M27" s="9">
        <f>AVERAGE(M4:M23)</f>
        <v>0.59634856729430108</v>
      </c>
      <c r="N27" s="9">
        <f>AVERAGE(N4:N23)</f>
        <v>0.64040791007875042</v>
      </c>
      <c r="O27" s="9">
        <f>AVERAGE(O4:O23)</f>
        <v>0.64678862031037354</v>
      </c>
    </row>
    <row r="31" spans="1:15" x14ac:dyDescent="0.3">
      <c r="A31" s="8" t="s">
        <v>35</v>
      </c>
    </row>
    <row r="32" spans="1:15" x14ac:dyDescent="0.3">
      <c r="A32" s="15">
        <v>3500</v>
      </c>
    </row>
    <row r="33" spans="1:1" x14ac:dyDescent="0.3">
      <c r="A33" s="9" t="s">
        <v>36</v>
      </c>
    </row>
    <row r="34" spans="1:1" x14ac:dyDescent="0.3">
      <c r="A34" s="15">
        <f>A36/12</f>
        <v>4.333333333333333</v>
      </c>
    </row>
    <row r="35" spans="1:1" x14ac:dyDescent="0.3">
      <c r="A35" s="9" t="s">
        <v>37</v>
      </c>
    </row>
    <row r="36" spans="1:1" x14ac:dyDescent="0.3">
      <c r="A36" s="15">
        <v>52</v>
      </c>
    </row>
    <row r="44" spans="1:1" ht="28.8" x14ac:dyDescent="0.3">
      <c r="A44" s="4" t="s">
        <v>38</v>
      </c>
    </row>
    <row r="45" spans="1:1" x14ac:dyDescent="0.3">
      <c r="A45" t="s">
        <v>79</v>
      </c>
    </row>
    <row r="46" spans="1:1" x14ac:dyDescent="0.3">
      <c r="A46">
        <v>9134.5548360938501</v>
      </c>
    </row>
    <row r="47" spans="1:1" x14ac:dyDescent="0.3">
      <c r="A47" t="s">
        <v>80</v>
      </c>
    </row>
    <row r="48" spans="1:1" x14ac:dyDescent="0.3">
      <c r="A48">
        <v>9834.9359409209792</v>
      </c>
    </row>
    <row r="49" spans="1:1" x14ac:dyDescent="0.3">
      <c r="A49" t="s">
        <v>81</v>
      </c>
    </row>
    <row r="50" spans="1:1" x14ac:dyDescent="0.3">
      <c r="A50">
        <v>9756.2711512827209</v>
      </c>
    </row>
    <row r="51" spans="1:1" x14ac:dyDescent="0.3">
      <c r="A51" t="s">
        <v>82</v>
      </c>
    </row>
    <row r="52" spans="1:1" x14ac:dyDescent="0.3">
      <c r="A52">
        <v>9209.1421862710504</v>
      </c>
    </row>
    <row r="53" spans="1:1" x14ac:dyDescent="0.3">
      <c r="A53" t="s">
        <v>83</v>
      </c>
    </row>
    <row r="54" spans="1:1" x14ac:dyDescent="0.3">
      <c r="A54">
        <v>10004.190558996301</v>
      </c>
    </row>
    <row r="55" spans="1:1" x14ac:dyDescent="0.3">
      <c r="A55" t="s">
        <v>84</v>
      </c>
    </row>
    <row r="56" spans="1:1" x14ac:dyDescent="0.3">
      <c r="A56">
        <v>9139.8337419627296</v>
      </c>
    </row>
    <row r="57" spans="1:1" x14ac:dyDescent="0.3">
      <c r="A57" t="s">
        <v>85</v>
      </c>
    </row>
    <row r="58" spans="1:1" x14ac:dyDescent="0.3">
      <c r="A58">
        <v>9402.7421324563202</v>
      </c>
    </row>
    <row r="59" spans="1:1" x14ac:dyDescent="0.3">
      <c r="A59" t="s">
        <v>86</v>
      </c>
    </row>
    <row r="60" spans="1:1" x14ac:dyDescent="0.3">
      <c r="A60">
        <v>10251.5222179963</v>
      </c>
    </row>
    <row r="61" spans="1:1" x14ac:dyDescent="0.3">
      <c r="A61" t="s">
        <v>87</v>
      </c>
    </row>
    <row r="62" spans="1:1" x14ac:dyDescent="0.3">
      <c r="A62">
        <v>9069.2320824113194</v>
      </c>
    </row>
    <row r="63" spans="1:1" x14ac:dyDescent="0.3">
      <c r="A63" t="s">
        <v>88</v>
      </c>
    </row>
    <row r="64" spans="1:1" x14ac:dyDescent="0.3">
      <c r="A64">
        <v>9227.2903774378901</v>
      </c>
    </row>
    <row r="65" spans="1:1" x14ac:dyDescent="0.3">
      <c r="A65" t="s">
        <v>89</v>
      </c>
    </row>
    <row r="66" spans="1:1" x14ac:dyDescent="0.3">
      <c r="A66">
        <v>8955.6389558897499</v>
      </c>
    </row>
    <row r="67" spans="1:1" x14ac:dyDescent="0.3">
      <c r="A67" t="s">
        <v>90</v>
      </c>
    </row>
    <row r="68" spans="1:1" x14ac:dyDescent="0.3">
      <c r="A68">
        <v>9882.8229567581893</v>
      </c>
    </row>
    <row r="69" spans="1:1" x14ac:dyDescent="0.3">
      <c r="A69" t="s">
        <v>91</v>
      </c>
    </row>
    <row r="70" spans="1:1" x14ac:dyDescent="0.3">
      <c r="A70">
        <v>9711.6037232969302</v>
      </c>
    </row>
    <row r="71" spans="1:1" x14ac:dyDescent="0.3">
      <c r="A71" t="s">
        <v>92</v>
      </c>
    </row>
    <row r="72" spans="1:1" x14ac:dyDescent="0.3">
      <c r="A72">
        <v>8963.9231562033401</v>
      </c>
    </row>
    <row r="73" spans="1:1" x14ac:dyDescent="0.3">
      <c r="A73" t="s">
        <v>93</v>
      </c>
    </row>
    <row r="74" spans="1:1" x14ac:dyDescent="0.3">
      <c r="A74">
        <v>9517.1043878198398</v>
      </c>
    </row>
    <row r="75" spans="1:1" x14ac:dyDescent="0.3">
      <c r="A75" t="s">
        <v>94</v>
      </c>
    </row>
    <row r="76" spans="1:1" x14ac:dyDescent="0.3">
      <c r="A76">
        <v>9926.0712781497405</v>
      </c>
    </row>
    <row r="77" spans="1:1" x14ac:dyDescent="0.3">
      <c r="A77" t="s">
        <v>95</v>
      </c>
    </row>
    <row r="78" spans="1:1" x14ac:dyDescent="0.3">
      <c r="A78">
        <v>9321.4257355633308</v>
      </c>
    </row>
    <row r="79" spans="1:1" x14ac:dyDescent="0.3">
      <c r="A79" t="s">
        <v>96</v>
      </c>
    </row>
    <row r="80" spans="1:1" x14ac:dyDescent="0.3">
      <c r="A80">
        <v>9629.9416502684398</v>
      </c>
    </row>
    <row r="81" spans="1:1" x14ac:dyDescent="0.3">
      <c r="A81" t="s">
        <v>97</v>
      </c>
    </row>
    <row r="82" spans="1:1" x14ac:dyDescent="0.3">
      <c r="A82">
        <v>9169.03093310437</v>
      </c>
    </row>
    <row r="83" spans="1:1" x14ac:dyDescent="0.3">
      <c r="A83" t="s">
        <v>98</v>
      </c>
    </row>
    <row r="84" spans="1:1" x14ac:dyDescent="0.3">
      <c r="A84">
        <v>9527.5195390052304</v>
      </c>
    </row>
  </sheetData>
  <mergeCells count="3">
    <mergeCell ref="A2:E2"/>
    <mergeCell ref="G2:J2"/>
    <mergeCell ref="L2:O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topLeftCell="A15" workbookViewId="0">
      <selection activeCell="A32" sqref="A32"/>
    </sheetView>
  </sheetViews>
  <sheetFormatPr defaultRowHeight="14.4" x14ac:dyDescent="0.3"/>
  <cols>
    <col min="1" max="1" width="17.5546875" customWidth="1"/>
    <col min="2" max="3" width="12" customWidth="1"/>
    <col min="4" max="4" width="14.109375" customWidth="1"/>
    <col min="5" max="5" width="11.21875" customWidth="1"/>
    <col min="6" max="6" width="4.6640625" customWidth="1"/>
    <col min="16" max="16" width="2.88671875" customWidth="1"/>
    <col min="17" max="17" width="15.6640625" customWidth="1"/>
    <col min="18" max="18" width="17.21875" customWidth="1"/>
  </cols>
  <sheetData>
    <row r="1" spans="1:18" s="1" customFormat="1" x14ac:dyDescent="0.3">
      <c r="A1" s="3" t="s">
        <v>8</v>
      </c>
    </row>
    <row r="2" spans="1:18" s="11" customFormat="1" x14ac:dyDescent="0.3">
      <c r="A2" s="19" t="s">
        <v>20</v>
      </c>
      <c r="B2" s="19"/>
      <c r="C2" s="19"/>
      <c r="D2" s="19"/>
      <c r="E2" s="19"/>
      <c r="G2" s="20" t="s">
        <v>21</v>
      </c>
      <c r="H2" s="20"/>
      <c r="I2" s="20"/>
      <c r="J2" s="20"/>
      <c r="L2" s="20" t="s">
        <v>22</v>
      </c>
      <c r="M2" s="20"/>
      <c r="N2" s="20"/>
      <c r="O2" s="20"/>
    </row>
    <row r="3" spans="1:18" s="9" customFormat="1" ht="28.8" x14ac:dyDescent="0.3">
      <c r="A3" s="8" t="s">
        <v>0</v>
      </c>
      <c r="B3" s="9" t="s">
        <v>1</v>
      </c>
      <c r="C3" s="9" t="s">
        <v>3</v>
      </c>
      <c r="D3" s="9" t="s">
        <v>2</v>
      </c>
      <c r="E3" s="9" t="s">
        <v>4</v>
      </c>
      <c r="G3" s="9" t="s">
        <v>1</v>
      </c>
      <c r="H3" s="9" t="s">
        <v>3</v>
      </c>
      <c r="I3" s="9" t="s">
        <v>2</v>
      </c>
      <c r="J3" s="9" t="s">
        <v>4</v>
      </c>
      <c r="L3" s="9" t="s">
        <v>1</v>
      </c>
      <c r="M3" s="9" t="s">
        <v>3</v>
      </c>
      <c r="N3" s="9" t="s">
        <v>2</v>
      </c>
      <c r="O3" s="9" t="s">
        <v>4</v>
      </c>
      <c r="Q3" s="9" t="s">
        <v>12</v>
      </c>
      <c r="R3" s="9" t="s">
        <v>13</v>
      </c>
    </row>
    <row r="4" spans="1:18" x14ac:dyDescent="0.3">
      <c r="A4" s="2">
        <v>1</v>
      </c>
      <c r="B4">
        <v>1083.12995463837</v>
      </c>
      <c r="C4">
        <v>972.25060515695998</v>
      </c>
      <c r="D4">
        <v>947.58764230051599</v>
      </c>
      <c r="E4">
        <v>995.92773032634204</v>
      </c>
      <c r="G4">
        <f>Q4/B4</f>
        <v>0.62651526641896882</v>
      </c>
      <c r="H4">
        <f>Q4/C4</f>
        <v>0.6979655744077129</v>
      </c>
      <c r="I4">
        <f>Q4/D4</f>
        <v>0.71613159754716915</v>
      </c>
      <c r="J4">
        <f>Q4/E4</f>
        <v>0.68137218337545802</v>
      </c>
      <c r="L4">
        <f>R4/B4</f>
        <v>0.52275070076643604</v>
      </c>
      <c r="M4">
        <f>R4/C4</f>
        <v>0.58236728247334713</v>
      </c>
      <c r="N4">
        <f>R4/D4</f>
        <v>0.59752461675598789</v>
      </c>
      <c r="O4">
        <f>R4/E4</f>
        <v>0.56852211818903098</v>
      </c>
      <c r="Q4" s="12">
        <v>678.59745209662401</v>
      </c>
      <c r="R4" s="12">
        <v>566.20694280832595</v>
      </c>
    </row>
    <row r="5" spans="1:18" x14ac:dyDescent="0.3">
      <c r="A5" s="2">
        <v>2</v>
      </c>
      <c r="B5">
        <v>1011.00316817399</v>
      </c>
      <c r="C5">
        <v>1022.26518067951</v>
      </c>
      <c r="D5">
        <v>1041.36280299804</v>
      </c>
      <c r="E5">
        <v>956.53013582447397</v>
      </c>
      <c r="G5">
        <f>Q4/B5</f>
        <v>0.67121199365009288</v>
      </c>
      <c r="H5">
        <f>Q4/C5</f>
        <v>0.66381743692527362</v>
      </c>
      <c r="I5">
        <f>Q4/D5</f>
        <v>0.65164364440804901</v>
      </c>
      <c r="J5">
        <f>Q4/E5</f>
        <v>0.70943656313735692</v>
      </c>
      <c r="L5">
        <f>R4/B5</f>
        <v>0.5600446770418861</v>
      </c>
      <c r="M5">
        <f>R4/C5</f>
        <v>0.55387481987008746</v>
      </c>
      <c r="N5">
        <f>R4/D5</f>
        <v>0.54371727238407186</v>
      </c>
      <c r="O5">
        <f>R4/E5</f>
        <v>0.59193842577713263</v>
      </c>
    </row>
    <row r="6" spans="1:18" x14ac:dyDescent="0.3">
      <c r="A6" s="2">
        <v>3</v>
      </c>
      <c r="B6">
        <v>985.288715916157</v>
      </c>
      <c r="C6">
        <v>1087.9920252864599</v>
      </c>
      <c r="D6">
        <v>978.38162280954703</v>
      </c>
      <c r="E6">
        <v>1079.4754728625301</v>
      </c>
      <c r="G6">
        <f>Q4/B6</f>
        <v>0.68872954813619236</v>
      </c>
      <c r="H6">
        <f>Q4/C6</f>
        <v>0.62371546511837206</v>
      </c>
      <c r="I6">
        <f>Q4/D6</f>
        <v>0.69359178083082274</v>
      </c>
      <c r="J6">
        <f>Q4/E6</f>
        <v>0.62863628600762345</v>
      </c>
      <c r="L6">
        <f>R4/B6</f>
        <v>0.57466094319556504</v>
      </c>
      <c r="M6">
        <f>R4/C6</f>
        <v>0.52041460750527835</v>
      </c>
      <c r="N6">
        <f>R4/D6</f>
        <v>0.57871788431838167</v>
      </c>
      <c r="O6">
        <f>R4/E6</f>
        <v>0.52452043334238108</v>
      </c>
    </row>
    <row r="7" spans="1:18" x14ac:dyDescent="0.3">
      <c r="A7" s="2">
        <v>4</v>
      </c>
      <c r="B7">
        <v>1034.9144398753999</v>
      </c>
      <c r="C7">
        <v>1213.8597079885101</v>
      </c>
      <c r="D7">
        <v>963.48317487397605</v>
      </c>
      <c r="E7">
        <v>939.47165865013403</v>
      </c>
      <c r="G7">
        <f>Q4/B7</f>
        <v>0.65570391710673659</v>
      </c>
      <c r="H7">
        <f>Q4/C7</f>
        <v>0.55904108821696497</v>
      </c>
      <c r="I7">
        <f>Q4/D7</f>
        <v>0.70431686799863924</v>
      </c>
      <c r="J7">
        <f>Q4/E7</f>
        <v>0.72231817303744605</v>
      </c>
      <c r="L7">
        <f>R4/B7</f>
        <v>0.547105075542762</v>
      </c>
      <c r="M7">
        <f>R4/C7</f>
        <v>0.46645171520404849</v>
      </c>
      <c r="N7">
        <f>R4/D7</f>
        <v>0.58766666359522679</v>
      </c>
      <c r="O7">
        <f>R4/E7</f>
        <v>0.60268656068015081</v>
      </c>
    </row>
    <row r="8" spans="1:18" x14ac:dyDescent="0.3">
      <c r="A8" s="2">
        <v>5</v>
      </c>
      <c r="B8">
        <v>1047.15316678312</v>
      </c>
      <c r="C8">
        <v>1086.37391378033</v>
      </c>
      <c r="D8">
        <v>989.09200660085799</v>
      </c>
      <c r="E8">
        <v>904.97530174590804</v>
      </c>
      <c r="G8">
        <f>Q4/B8</f>
        <v>0.6480402997598641</v>
      </c>
      <c r="H8">
        <f>Q4/C8</f>
        <v>0.62464446493865244</v>
      </c>
      <c r="I8">
        <f>Q4/D8</f>
        <v>0.6860812215323745</v>
      </c>
      <c r="J8">
        <f>Q4/E8</f>
        <v>0.74985190290547332</v>
      </c>
      <c r="L8">
        <f>R4/B8</f>
        <v>0.54071072004464016</v>
      </c>
      <c r="M8">
        <f>R4/C8</f>
        <v>0.52118974473352064</v>
      </c>
      <c r="N8">
        <f>R4/D8</f>
        <v>0.57245123712420753</v>
      </c>
      <c r="O8">
        <f>R4/E8</f>
        <v>0.62566010554761098</v>
      </c>
    </row>
    <row r="9" spans="1:18" x14ac:dyDescent="0.3">
      <c r="A9" s="2">
        <v>6</v>
      </c>
      <c r="B9">
        <v>1261.9734456717799</v>
      </c>
      <c r="C9">
        <v>995.30898816782803</v>
      </c>
      <c r="D9">
        <v>985.75572530437796</v>
      </c>
      <c r="E9">
        <v>933.40335387758796</v>
      </c>
      <c r="G9">
        <f>Q4/B9</f>
        <v>0.53772720370941696</v>
      </c>
      <c r="H9">
        <f>Q4/C9</f>
        <v>0.68179576409310949</v>
      </c>
      <c r="I9">
        <f>Q4/D10</f>
        <v>0.66512550892988309</v>
      </c>
      <c r="J9">
        <f>Q4/E9</f>
        <v>0.72701415661039004</v>
      </c>
      <c r="L9">
        <f>R4/B9</f>
        <v>0.44866787391625335</v>
      </c>
      <c r="M9">
        <f>R4/C9</f>
        <v>0.56887554471963908</v>
      </c>
      <c r="N9">
        <f>R4/D10</f>
        <v>0.55496624667756334</v>
      </c>
      <c r="O9">
        <f>R4/E9</f>
        <v>0.60660478715462351</v>
      </c>
    </row>
    <row r="10" spans="1:18" x14ac:dyDescent="0.3">
      <c r="A10" s="2">
        <v>7</v>
      </c>
      <c r="B10">
        <v>1071.78105054812</v>
      </c>
      <c r="C10">
        <v>1004.98834066981</v>
      </c>
      <c r="D10">
        <v>1020.25473837023</v>
      </c>
      <c r="E10">
        <v>947.71298363549204</v>
      </c>
      <c r="G10">
        <f>Q4/B10</f>
        <v>0.63314932816696301</v>
      </c>
      <c r="H10">
        <f>Q4/C10</f>
        <v>0.67522917892196521</v>
      </c>
      <c r="I10">
        <f>Q4/D11</f>
        <v>0.65181466940674515</v>
      </c>
      <c r="J10">
        <f>Q4/E10</f>
        <v>0.71603688438822233</v>
      </c>
      <c r="L10">
        <f>R4/B10</f>
        <v>0.52828601748347936</v>
      </c>
      <c r="M10">
        <f>R4/C10</f>
        <v>0.56339652898953763</v>
      </c>
      <c r="N10">
        <f>R4/D11</f>
        <v>0.54385997192023483</v>
      </c>
      <c r="O10">
        <f>R4/E10</f>
        <v>0.59744559015781051</v>
      </c>
    </row>
    <row r="11" spans="1:18" x14ac:dyDescent="0.3">
      <c r="A11" s="2">
        <v>8</v>
      </c>
      <c r="B11">
        <v>1094.4416989623101</v>
      </c>
      <c r="C11">
        <v>1132.47484224549</v>
      </c>
      <c r="D11">
        <v>1041.0895672450199</v>
      </c>
      <c r="E11">
        <v>932.16165624393898</v>
      </c>
      <c r="G11">
        <f>Q4/B11</f>
        <v>0.62003983651210759</v>
      </c>
      <c r="H11">
        <f>Q4/C11</f>
        <v>0.59921635941253204</v>
      </c>
      <c r="I11">
        <f>Q4/D12</f>
        <v>0.67191055971834956</v>
      </c>
      <c r="J11">
        <f>Q4/E11</f>
        <v>0.72798258494237045</v>
      </c>
      <c r="L11">
        <f>R4/B11</f>
        <v>0.51734774300465025</v>
      </c>
      <c r="M11">
        <f>R4/C11</f>
        <v>0.49997308698323167</v>
      </c>
      <c r="N11">
        <f>R4/D12</f>
        <v>0.56062754536335602</v>
      </c>
      <c r="O11">
        <f>R4/E11</f>
        <v>0.60741282267477681</v>
      </c>
    </row>
    <row r="12" spans="1:18" x14ac:dyDescent="0.3">
      <c r="A12" s="2">
        <v>9</v>
      </c>
      <c r="B12">
        <v>1079.3662871812801</v>
      </c>
      <c r="C12">
        <v>1037.1975581321699</v>
      </c>
      <c r="D12">
        <v>1009.95205728137</v>
      </c>
      <c r="E12">
        <v>979.34655931062696</v>
      </c>
      <c r="G12">
        <f>Q4/B12</f>
        <v>0.62869987709987951</v>
      </c>
      <c r="H12">
        <f>Q4/C12</f>
        <v>0.65426055699424479</v>
      </c>
      <c r="I12">
        <f>Q4/D13</f>
        <v>0.70101411887584741</v>
      </c>
      <c r="J12">
        <f>Q4/E12</f>
        <v>0.69290839452613828</v>
      </c>
      <c r="L12">
        <f>R4/B12</f>
        <v>0.52457349236555428</v>
      </c>
      <c r="M12">
        <f>R4/C12</f>
        <v>0.54590076728292325</v>
      </c>
      <c r="N12">
        <f>R4/D13</f>
        <v>0.58491092161903591</v>
      </c>
      <c r="O12">
        <f>R4/E12</f>
        <v>0.57814768166121433</v>
      </c>
    </row>
    <row r="13" spans="1:18" s="6" customFormat="1" x14ac:dyDescent="0.3">
      <c r="A13" s="7">
        <v>10</v>
      </c>
      <c r="B13" s="6">
        <v>976.342896135508</v>
      </c>
      <c r="C13" s="6">
        <v>1026.1464344681599</v>
      </c>
      <c r="D13" s="6">
        <v>968.02251741352802</v>
      </c>
      <c r="E13" s="6">
        <v>1124.61243110129</v>
      </c>
      <c r="G13" s="6">
        <f>Q4/B13</f>
        <v>0.69504008763990688</v>
      </c>
      <c r="H13" s="6">
        <f>Q4/C13</f>
        <v>0.66130664133558426</v>
      </c>
      <c r="I13" s="6">
        <f>Q4/D14</f>
        <v>0.69679747576611861</v>
      </c>
      <c r="J13" s="6">
        <f>Q4/E13</f>
        <v>0.60340561186230124</v>
      </c>
      <c r="L13" s="6">
        <f>R4/B13</f>
        <v>0.57992631999418087</v>
      </c>
      <c r="M13" s="6">
        <f>R4/C13</f>
        <v>0.55177986668324253</v>
      </c>
      <c r="N13" s="6">
        <f>R4/D14</f>
        <v>0.5813926463931316</v>
      </c>
      <c r="O13" s="6">
        <f>R4/E13</f>
        <v>0.50346850803868592</v>
      </c>
    </row>
    <row r="14" spans="1:18" s="6" customFormat="1" x14ac:dyDescent="0.3">
      <c r="A14" s="7">
        <v>11</v>
      </c>
      <c r="B14" s="6">
        <v>1163.26608900413</v>
      </c>
      <c r="C14" s="6">
        <v>1161.74061747577</v>
      </c>
      <c r="D14" s="6">
        <v>973.88046842522795</v>
      </c>
      <c r="E14" s="6">
        <v>1002.32876637632</v>
      </c>
      <c r="G14" s="6">
        <f>Q4/B14</f>
        <v>0.58335531183374401</v>
      </c>
      <c r="H14" s="6">
        <f>Q4/C14</f>
        <v>0.58412131063393524</v>
      </c>
      <c r="I14" s="6">
        <f>Q4/D15</f>
        <v>0.73303695376755929</v>
      </c>
      <c r="J14" s="6">
        <f>Q4/E14</f>
        <v>0.67702082875455205</v>
      </c>
      <c r="L14" s="6">
        <f>R4/B14</f>
        <v>0.48673897413536288</v>
      </c>
      <c r="M14" s="6">
        <f>R4/C14</f>
        <v>0.48737810686053173</v>
      </c>
      <c r="N14" s="6">
        <f>R4/D15</f>
        <v>0.61163007800265035</v>
      </c>
      <c r="O14" s="6">
        <f>R4/E14</f>
        <v>0.56489144261050372</v>
      </c>
    </row>
    <row r="15" spans="1:18" s="6" customFormat="1" x14ac:dyDescent="0.3">
      <c r="A15" s="7">
        <v>12</v>
      </c>
      <c r="B15" s="6">
        <v>1058.21691464227</v>
      </c>
      <c r="C15" s="6">
        <v>945.73529809205195</v>
      </c>
      <c r="D15" s="6">
        <v>925.73430112747405</v>
      </c>
      <c r="E15" s="6">
        <v>892.15595580294701</v>
      </c>
      <c r="G15" s="6">
        <f>Q4/B15</f>
        <v>0.64126498330072879</v>
      </c>
      <c r="H15" s="6">
        <f>Q4/C15</f>
        <v>0.71753423337972266</v>
      </c>
      <c r="I15" s="6">
        <f>Q4/D16</f>
        <v>0.71978248280938817</v>
      </c>
      <c r="J15" s="6">
        <f>Q4/E15</f>
        <v>0.76062648876886241</v>
      </c>
      <c r="L15" s="6">
        <f>R4/B15</f>
        <v>0.53505754347135159</v>
      </c>
      <c r="M15" s="6">
        <f>R4/C15</f>
        <v>0.59869494556310288</v>
      </c>
      <c r="N15" s="6">
        <f>R4/D16</f>
        <v>0.60057083594893979</v>
      </c>
      <c r="O15" s="6">
        <f>R4/E15</f>
        <v>0.63465018545858998</v>
      </c>
    </row>
    <row r="16" spans="1:18" s="13" customFormat="1" x14ac:dyDescent="0.3">
      <c r="A16" s="16">
        <v>13</v>
      </c>
      <c r="B16" s="14">
        <v>1013.42744912016</v>
      </c>
      <c r="C16" s="14">
        <v>1035.5592440175501</v>
      </c>
      <c r="D16" s="6">
        <v>942.78128226736703</v>
      </c>
      <c r="E16" s="14">
        <v>1141.3976997832699</v>
      </c>
      <c r="F16" s="14"/>
      <c r="G16" s="6">
        <f>Q4/B16</f>
        <v>0.66960634694251719</v>
      </c>
      <c r="H16" s="6">
        <f>Q4/C16</f>
        <v>0.65529563471804952</v>
      </c>
      <c r="I16" s="6">
        <f>Q4/D16</f>
        <v>0.71978248280938817</v>
      </c>
      <c r="J16" s="6">
        <f>Q4/E16</f>
        <v>0.59453199548717939</v>
      </c>
      <c r="K16" s="14"/>
      <c r="L16" s="6">
        <f>R4/B16</f>
        <v>0.55870496037964723</v>
      </c>
      <c r="M16" s="6">
        <f>R4/C16</f>
        <v>0.54676441360483885</v>
      </c>
      <c r="N16" s="6">
        <f>R4/D16</f>
        <v>0.60057083594893979</v>
      </c>
      <c r="O16" s="6">
        <f>R4/E16</f>
        <v>0.49606455568978108</v>
      </c>
    </row>
    <row r="17" spans="1:15" x14ac:dyDescent="0.3">
      <c r="A17" s="7">
        <v>14</v>
      </c>
      <c r="B17" s="6">
        <v>1010.62389469815</v>
      </c>
      <c r="C17" s="6">
        <v>1089.1306140260399</v>
      </c>
      <c r="D17" s="6">
        <v>1002.25821918496</v>
      </c>
      <c r="E17" s="6">
        <v>1031.67169731185</v>
      </c>
      <c r="F17" s="6"/>
      <c r="G17" s="6">
        <f>Q4/B17</f>
        <v>0.67146389043107413</v>
      </c>
      <c r="H17" s="6">
        <f>Q4/C17</f>
        <v>0.62306342633060863</v>
      </c>
      <c r="I17" s="6">
        <f>Q4/D17</f>
        <v>0.6770684830586492</v>
      </c>
      <c r="J17" s="6">
        <f>Q4/E17</f>
        <v>0.65776492062813663</v>
      </c>
      <c r="K17" s="6"/>
      <c r="L17" s="6">
        <f>R4/B17</f>
        <v>0.56025485423282895</v>
      </c>
      <c r="M17" s="6">
        <f>R4/C17</f>
        <v>0.5198705605338797</v>
      </c>
      <c r="N17" s="6">
        <f>R4/D17</f>
        <v>0.56493120432453769</v>
      </c>
      <c r="O17" s="6">
        <f>R4/E17</f>
        <v>0.5488247320185764</v>
      </c>
    </row>
    <row r="18" spans="1:15" s="6" customFormat="1" x14ac:dyDescent="0.3">
      <c r="A18" s="2">
        <v>15</v>
      </c>
      <c r="B18" s="6">
        <v>1033.40212853096</v>
      </c>
      <c r="C18" s="6">
        <v>1107.67764114889</v>
      </c>
      <c r="D18" s="6">
        <v>1032.9421265758799</v>
      </c>
      <c r="E18">
        <v>937.77712264403203</v>
      </c>
      <c r="G18">
        <f>Q4/B18</f>
        <v>0.65666349367916332</v>
      </c>
      <c r="H18">
        <f>Q4/C18</f>
        <v>0.61263081142703091</v>
      </c>
      <c r="I18">
        <f>Q4/D18</f>
        <v>0.65695592680116555</v>
      </c>
      <c r="J18">
        <f>Q4/E18</f>
        <v>0.72362338098346934</v>
      </c>
      <c r="L18">
        <f>R4/B18</f>
        <v>0.54790572534742243</v>
      </c>
      <c r="M18">
        <f>R4/C18</f>
        <v>0.51116581374798964</v>
      </c>
      <c r="N18">
        <f>R4/D18</f>
        <v>0.54814972517894733</v>
      </c>
      <c r="O18">
        <f>R4/E18</f>
        <v>0.60377559777948508</v>
      </c>
    </row>
    <row r="19" spans="1:15" s="6" customFormat="1" x14ac:dyDescent="0.3">
      <c r="A19" s="2">
        <v>16</v>
      </c>
      <c r="B19" s="6">
        <v>944.77577257510404</v>
      </c>
      <c r="C19" s="6">
        <v>999.07102243443398</v>
      </c>
      <c r="D19" s="6">
        <v>949.37334540716995</v>
      </c>
      <c r="E19" s="6">
        <v>951.31833652294904</v>
      </c>
      <c r="G19">
        <f>Q4/B19</f>
        <v>0.71826296968541237</v>
      </c>
      <c r="H19">
        <f>Q4/C19</f>
        <v>0.67922844007935212</v>
      </c>
      <c r="I19">
        <f>Q4/D19</f>
        <v>0.71478460542368105</v>
      </c>
      <c r="J19">
        <f>Q4/E19</f>
        <v>0.71332321268702248</v>
      </c>
      <c r="L19">
        <f>R4/B19</f>
        <v>0.59930298727396281</v>
      </c>
      <c r="M19">
        <f>R4/C19</f>
        <v>0.56673342544622185</v>
      </c>
      <c r="N19">
        <f>R4/D19</f>
        <v>0.59640071584850474</v>
      </c>
      <c r="O19">
        <f>R4/E19</f>
        <v>0.59518136155958257</v>
      </c>
    </row>
    <row r="20" spans="1:15" x14ac:dyDescent="0.3">
      <c r="A20" s="2">
        <v>17</v>
      </c>
      <c r="B20">
        <v>982.85561470261098</v>
      </c>
      <c r="C20">
        <v>900.55091228501396</v>
      </c>
      <c r="D20">
        <v>1034.98704891122</v>
      </c>
      <c r="E20">
        <v>1051.9204272388899</v>
      </c>
      <c r="G20">
        <f>Q4/B20</f>
        <v>0.69043452766147306</v>
      </c>
      <c r="H20">
        <f>Q4/C20</f>
        <v>0.75353591100672357</v>
      </c>
      <c r="I20">
        <f>Q4/D20</f>
        <v>0.65565791650290817</v>
      </c>
      <c r="J20">
        <f>Q4/E20</f>
        <v>0.64510340756270468</v>
      </c>
      <c r="L20">
        <f>R4/B20</f>
        <v>0.57608354099869175</v>
      </c>
      <c r="M20">
        <f>R4/C20</f>
        <v>0.62873396171645646</v>
      </c>
      <c r="N20">
        <f>R4/D20</f>
        <v>0.54706669364023564</v>
      </c>
      <c r="O20">
        <f>R4/E20</f>
        <v>0.53826024112348658</v>
      </c>
    </row>
    <row r="21" spans="1:15" x14ac:dyDescent="0.3">
      <c r="A21" s="2">
        <v>18</v>
      </c>
      <c r="B21">
        <v>1070.38155719887</v>
      </c>
      <c r="C21">
        <v>1113.9493760708599</v>
      </c>
      <c r="D21">
        <v>971.88250097436901</v>
      </c>
      <c r="E21">
        <v>949.86584738542194</v>
      </c>
      <c r="G21">
        <f>Q4/B21</f>
        <v>0.63397715285049983</v>
      </c>
      <c r="H21">
        <f>Q4/C21</f>
        <v>0.60918159000203742</v>
      </c>
      <c r="I21">
        <f>Q4/D21</f>
        <v>0.69822993151568258</v>
      </c>
      <c r="J21">
        <f>Q4/E21</f>
        <v>0.71441399221217938</v>
      </c>
      <c r="L21">
        <f>R4/B21</f>
        <v>0.52897673637993026</v>
      </c>
      <c r="M21">
        <f>R4/C21</f>
        <v>0.50828785847114544</v>
      </c>
      <c r="N21">
        <f>R4/D21</f>
        <v>0.58258785628990173</v>
      </c>
      <c r="O21">
        <f>R4/E21</f>
        <v>0.59609148425206959</v>
      </c>
    </row>
    <row r="22" spans="1:15" x14ac:dyDescent="0.3">
      <c r="A22" s="2">
        <v>19</v>
      </c>
      <c r="B22">
        <v>1149.11178902304</v>
      </c>
      <c r="C22">
        <v>957.36293159423894</v>
      </c>
      <c r="D22">
        <v>1019.12858248904</v>
      </c>
      <c r="E22">
        <v>945.75430146118197</v>
      </c>
      <c r="G22">
        <f>Q4/B22</f>
        <v>0.59054084953175767</v>
      </c>
      <c r="H22">
        <f>Q4/C22</f>
        <v>0.70881943482666121</v>
      </c>
      <c r="I22">
        <f>Q4/D22</f>
        <v>0.66586048488530325</v>
      </c>
      <c r="J22">
        <f>Q4/E22</f>
        <v>0.71751981571555845</v>
      </c>
      <c r="L22">
        <f>R4/B22</f>
        <v>0.49273443038097081</v>
      </c>
      <c r="M22">
        <f>R4/C22</f>
        <v>0.59142350734789317</v>
      </c>
      <c r="N22">
        <f>R4/D22</f>
        <v>0.55557949461633815</v>
      </c>
      <c r="O22">
        <f>R4/E22</f>
        <v>0.59868291577795762</v>
      </c>
    </row>
    <row r="23" spans="1:15" x14ac:dyDescent="0.3">
      <c r="A23" s="2">
        <v>20</v>
      </c>
      <c r="B23">
        <v>1015.3006622135</v>
      </c>
      <c r="C23">
        <v>935.05855667885999</v>
      </c>
      <c r="D23">
        <v>1005.96224113004</v>
      </c>
      <c r="E23">
        <v>933.59049311531101</v>
      </c>
      <c r="G23">
        <f>Q4/B23</f>
        <v>0.66837093419912186</v>
      </c>
      <c r="H23">
        <f>Q4/C23</f>
        <v>0.72572722558346048</v>
      </c>
      <c r="I23">
        <f>Q4/D23</f>
        <v>0.67457547048120492</v>
      </c>
      <c r="J23">
        <f>Q4/E23</f>
        <v>0.72686842582576305</v>
      </c>
      <c r="L23">
        <f>R4/B23</f>
        <v>0.55767415887813387</v>
      </c>
      <c r="M23">
        <f>R4/C23</f>
        <v>0.60553099991874215</v>
      </c>
      <c r="N23">
        <f>R4/D23</f>
        <v>0.56285108889602231</v>
      </c>
      <c r="O23">
        <f>R4/E23</f>
        <v>0.60648319256009364</v>
      </c>
    </row>
    <row r="25" spans="1:15" x14ac:dyDescent="0.3">
      <c r="A25" s="4" t="s">
        <v>7</v>
      </c>
      <c r="B25" s="5">
        <f>MIN(B4:B23)</f>
        <v>944.77577257510404</v>
      </c>
      <c r="C25" s="5">
        <f t="shared" ref="C25:O25" si="0">MIN(C4:C23)</f>
        <v>900.55091228501396</v>
      </c>
      <c r="D25" s="5">
        <f>MIN(D4:D23)</f>
        <v>925.73430112747405</v>
      </c>
      <c r="E25" s="5">
        <f t="shared" si="0"/>
        <v>892.15595580294701</v>
      </c>
      <c r="F25" s="5"/>
      <c r="G25" s="5">
        <f t="shared" si="0"/>
        <v>0.53772720370941696</v>
      </c>
      <c r="H25" s="5">
        <f t="shared" si="0"/>
        <v>0.55904108821696497</v>
      </c>
      <c r="I25" s="5">
        <f t="shared" si="0"/>
        <v>0.65164364440804901</v>
      </c>
      <c r="J25" s="5">
        <f t="shared" si="0"/>
        <v>0.59453199548717939</v>
      </c>
      <c r="K25" s="5"/>
      <c r="L25" s="5">
        <f t="shared" si="0"/>
        <v>0.44866787391625335</v>
      </c>
      <c r="M25" s="5">
        <f t="shared" si="0"/>
        <v>0.46645171520404849</v>
      </c>
      <c r="N25" s="5">
        <f t="shared" si="0"/>
        <v>0.54371727238407186</v>
      </c>
      <c r="O25" s="5">
        <f t="shared" si="0"/>
        <v>0.49606455568978108</v>
      </c>
    </row>
    <row r="26" spans="1:15" x14ac:dyDescent="0.3">
      <c r="A26" s="4" t="s">
        <v>5</v>
      </c>
      <c r="B26" s="5">
        <f>MAX(B4:B23)</f>
        <v>1261.9734456717799</v>
      </c>
      <c r="C26" s="5">
        <f>MAX(C4:C23)</f>
        <v>1213.8597079885101</v>
      </c>
      <c r="D26" s="5">
        <f>MAX(D4:D23)</f>
        <v>1041.36280299804</v>
      </c>
      <c r="E26" s="5">
        <f>MAX(E4:E23)</f>
        <v>1141.3976997832699</v>
      </c>
      <c r="F26" s="5"/>
      <c r="G26" s="5">
        <f>MAX(G4:G23)</f>
        <v>0.71826296968541237</v>
      </c>
      <c r="H26" s="5">
        <f>MAX(H4:H23)</f>
        <v>0.75353591100672357</v>
      </c>
      <c r="I26" s="5">
        <f>MAX(I4:I23)</f>
        <v>0.73303695376755929</v>
      </c>
      <c r="J26" s="5">
        <f>MAX(J4:J23)</f>
        <v>0.76062648876886241</v>
      </c>
      <c r="K26" s="5"/>
      <c r="L26" s="5">
        <f>MAX(L4:L23)</f>
        <v>0.59930298727396281</v>
      </c>
      <c r="M26" s="5">
        <f>MAX(M4:M23)</f>
        <v>0.62873396171645646</v>
      </c>
      <c r="N26" s="5">
        <f>MAX(N4:N23)</f>
        <v>0.61163007800265035</v>
      </c>
      <c r="O26" s="5">
        <f>MAX(O4:O23)</f>
        <v>0.63465018545858998</v>
      </c>
    </row>
    <row r="27" spans="1:15" x14ac:dyDescent="0.3">
      <c r="A27" s="10" t="s">
        <v>6</v>
      </c>
      <c r="B27" s="9">
        <f>AVERAGE(B4:B23)</f>
        <v>1054.3378347797413</v>
      </c>
      <c r="C27" s="9">
        <f>AVERAGE(C4:C23)</f>
        <v>1041.234690519947</v>
      </c>
      <c r="D27" s="9">
        <f>AVERAGE(D4:D23)</f>
        <v>990.19559858451066</v>
      </c>
      <c r="E27" s="9">
        <f>AVERAGE(E4:E23)</f>
        <v>981.56989656102519</v>
      </c>
      <c r="F27" s="9"/>
      <c r="G27" s="9">
        <f>AVERAGE(G4:G23)</f>
        <v>0.64643989091578091</v>
      </c>
      <c r="H27" s="9">
        <f>AVERAGE(H4:H23)</f>
        <v>0.65550652741759985</v>
      </c>
      <c r="I27" s="9">
        <f>AVERAGE(I4:I23)</f>
        <v>0.68770810915344638</v>
      </c>
      <c r="J27" s="9">
        <f>AVERAGE(J4:J23)</f>
        <v>0.69448796047091021</v>
      </c>
      <c r="K27" s="9"/>
      <c r="L27" s="9">
        <f>AVERAGE(L4:L23)</f>
        <v>0.53937537374168554</v>
      </c>
      <c r="M27" s="9">
        <f>AVERAGE(M4:M23)</f>
        <v>0.54694037788278282</v>
      </c>
      <c r="N27" s="9">
        <f>AVERAGE(N4:N23)</f>
        <v>0.57380867674231073</v>
      </c>
      <c r="O27" s="9">
        <f>AVERAGE(O4:O23)</f>
        <v>0.57946563710267707</v>
      </c>
    </row>
    <row r="31" spans="1:15" x14ac:dyDescent="0.3">
      <c r="A31" s="8" t="s">
        <v>35</v>
      </c>
    </row>
    <row r="32" spans="1:15" x14ac:dyDescent="0.3">
      <c r="A32" s="15">
        <v>3500</v>
      </c>
    </row>
    <row r="33" spans="1:1" x14ac:dyDescent="0.3">
      <c r="A33" s="9" t="s">
        <v>36</v>
      </c>
    </row>
    <row r="34" spans="1:1" x14ac:dyDescent="0.3">
      <c r="A34" s="15">
        <f>A36/12</f>
        <v>5.833333333333333</v>
      </c>
    </row>
    <row r="35" spans="1:1" x14ac:dyDescent="0.3">
      <c r="A35" s="9" t="s">
        <v>37</v>
      </c>
    </row>
    <row r="36" spans="1:1" x14ac:dyDescent="0.3">
      <c r="A36" s="15">
        <v>70</v>
      </c>
    </row>
    <row r="43" spans="1:1" ht="28.8" x14ac:dyDescent="0.3">
      <c r="A43" s="4" t="s">
        <v>38</v>
      </c>
    </row>
    <row r="44" spans="1:1" x14ac:dyDescent="0.3">
      <c r="A44" t="s">
        <v>99</v>
      </c>
    </row>
    <row r="45" spans="1:1" x14ac:dyDescent="0.3">
      <c r="A45">
        <v>947.58764230051599</v>
      </c>
    </row>
    <row r="46" spans="1:1" x14ac:dyDescent="0.3">
      <c r="A46" t="s">
        <v>100</v>
      </c>
    </row>
    <row r="47" spans="1:1" x14ac:dyDescent="0.3">
      <c r="A47">
        <v>1041.36280299804</v>
      </c>
    </row>
    <row r="48" spans="1:1" x14ac:dyDescent="0.3">
      <c r="A48" t="s">
        <v>101</v>
      </c>
    </row>
    <row r="49" spans="1:1" x14ac:dyDescent="0.3">
      <c r="A49">
        <v>978.38162280954703</v>
      </c>
    </row>
    <row r="50" spans="1:1" x14ac:dyDescent="0.3">
      <c r="A50" t="s">
        <v>102</v>
      </c>
    </row>
    <row r="51" spans="1:1" x14ac:dyDescent="0.3">
      <c r="A51">
        <v>963.48317487397605</v>
      </c>
    </row>
    <row r="52" spans="1:1" x14ac:dyDescent="0.3">
      <c r="A52" t="s">
        <v>103</v>
      </c>
    </row>
    <row r="53" spans="1:1" x14ac:dyDescent="0.3">
      <c r="A53">
        <v>989.09200660085799</v>
      </c>
    </row>
    <row r="54" spans="1:1" x14ac:dyDescent="0.3">
      <c r="A54" t="s">
        <v>104</v>
      </c>
    </row>
    <row r="55" spans="1:1" x14ac:dyDescent="0.3">
      <c r="A55">
        <v>985.75572530437796</v>
      </c>
    </row>
    <row r="56" spans="1:1" x14ac:dyDescent="0.3">
      <c r="A56" t="s">
        <v>105</v>
      </c>
    </row>
    <row r="57" spans="1:1" x14ac:dyDescent="0.3">
      <c r="A57">
        <v>1020.25473837023</v>
      </c>
    </row>
    <row r="58" spans="1:1" x14ac:dyDescent="0.3">
      <c r="A58" t="s">
        <v>106</v>
      </c>
    </row>
    <row r="59" spans="1:1" x14ac:dyDescent="0.3">
      <c r="A59">
        <v>1041.0895672450199</v>
      </c>
    </row>
    <row r="60" spans="1:1" x14ac:dyDescent="0.3">
      <c r="A60" t="s">
        <v>107</v>
      </c>
    </row>
    <row r="61" spans="1:1" x14ac:dyDescent="0.3">
      <c r="A61">
        <v>1009.95205728137</v>
      </c>
    </row>
    <row r="62" spans="1:1" x14ac:dyDescent="0.3">
      <c r="A62" t="s">
        <v>108</v>
      </c>
    </row>
    <row r="63" spans="1:1" x14ac:dyDescent="0.3">
      <c r="A63">
        <v>968.02251741352802</v>
      </c>
    </row>
    <row r="64" spans="1:1" x14ac:dyDescent="0.3">
      <c r="A64" t="s">
        <v>109</v>
      </c>
    </row>
    <row r="65" spans="1:1" x14ac:dyDescent="0.3">
      <c r="A65">
        <v>973.88046842522795</v>
      </c>
    </row>
    <row r="66" spans="1:1" x14ac:dyDescent="0.3">
      <c r="A66" t="s">
        <v>110</v>
      </c>
    </row>
    <row r="67" spans="1:1" x14ac:dyDescent="0.3">
      <c r="A67">
        <v>925.73430112747405</v>
      </c>
    </row>
    <row r="68" spans="1:1" x14ac:dyDescent="0.3">
      <c r="A68" t="s">
        <v>111</v>
      </c>
    </row>
    <row r="69" spans="1:1" x14ac:dyDescent="0.3">
      <c r="A69">
        <v>942.78128226736703</v>
      </c>
    </row>
    <row r="70" spans="1:1" x14ac:dyDescent="0.3">
      <c r="A70" t="s">
        <v>112</v>
      </c>
    </row>
    <row r="71" spans="1:1" x14ac:dyDescent="0.3">
      <c r="A71">
        <v>1002.25821918496</v>
      </c>
    </row>
    <row r="72" spans="1:1" x14ac:dyDescent="0.3">
      <c r="A72" t="s">
        <v>113</v>
      </c>
    </row>
    <row r="73" spans="1:1" x14ac:dyDescent="0.3">
      <c r="A73">
        <v>1032.9421265758799</v>
      </c>
    </row>
    <row r="74" spans="1:1" x14ac:dyDescent="0.3">
      <c r="A74" t="s">
        <v>114</v>
      </c>
    </row>
    <row r="75" spans="1:1" x14ac:dyDescent="0.3">
      <c r="A75">
        <v>949.37334540716995</v>
      </c>
    </row>
    <row r="76" spans="1:1" x14ac:dyDescent="0.3">
      <c r="A76" t="s">
        <v>115</v>
      </c>
    </row>
    <row r="77" spans="1:1" x14ac:dyDescent="0.3">
      <c r="A77">
        <v>1034.98704891122</v>
      </c>
    </row>
    <row r="78" spans="1:1" x14ac:dyDescent="0.3">
      <c r="A78" t="s">
        <v>116</v>
      </c>
    </row>
    <row r="79" spans="1:1" x14ac:dyDescent="0.3">
      <c r="A79">
        <v>971.88250097436901</v>
      </c>
    </row>
    <row r="80" spans="1:1" x14ac:dyDescent="0.3">
      <c r="A80" t="s">
        <v>117</v>
      </c>
    </row>
    <row r="81" spans="1:1" x14ac:dyDescent="0.3">
      <c r="A81">
        <v>1019.12858248904</v>
      </c>
    </row>
    <row r="82" spans="1:1" x14ac:dyDescent="0.3">
      <c r="A82" t="s">
        <v>118</v>
      </c>
    </row>
    <row r="83" spans="1:1" x14ac:dyDescent="0.3">
      <c r="A83">
        <v>1005.96224113004</v>
      </c>
    </row>
  </sheetData>
  <mergeCells count="3">
    <mergeCell ref="A2:E2"/>
    <mergeCell ref="G2:J2"/>
    <mergeCell ref="L2:O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"/>
  <sheetViews>
    <sheetView topLeftCell="A14" workbookViewId="0">
      <selection activeCell="C42" sqref="C42"/>
    </sheetView>
  </sheetViews>
  <sheetFormatPr defaultRowHeight="14.4" x14ac:dyDescent="0.3"/>
  <cols>
    <col min="1" max="1" width="17.5546875" customWidth="1"/>
    <col min="2" max="3" width="12" customWidth="1"/>
    <col min="4" max="4" width="14.109375" customWidth="1"/>
    <col min="5" max="5" width="11.21875" customWidth="1"/>
    <col min="6" max="6" width="4.6640625" customWidth="1"/>
    <col min="16" max="16" width="2.88671875" customWidth="1"/>
    <col min="17" max="17" width="15.6640625" customWidth="1"/>
    <col min="18" max="18" width="17.21875" customWidth="1"/>
  </cols>
  <sheetData>
    <row r="1" spans="1:18" s="1" customFormat="1" x14ac:dyDescent="0.3">
      <c r="A1" s="3" t="s">
        <v>8</v>
      </c>
    </row>
    <row r="2" spans="1:18" s="11" customFormat="1" x14ac:dyDescent="0.3">
      <c r="A2" s="19" t="s">
        <v>23</v>
      </c>
      <c r="B2" s="19"/>
      <c r="C2" s="19"/>
      <c r="D2" s="19"/>
      <c r="E2" s="19"/>
      <c r="G2" s="20" t="s">
        <v>24</v>
      </c>
      <c r="H2" s="20"/>
      <c r="I2" s="20"/>
      <c r="J2" s="20"/>
      <c r="L2" s="20" t="s">
        <v>25</v>
      </c>
      <c r="M2" s="20"/>
      <c r="N2" s="20"/>
      <c r="O2" s="20"/>
    </row>
    <row r="3" spans="1:18" s="9" customFormat="1" ht="28.8" x14ac:dyDescent="0.3">
      <c r="A3" s="8" t="s">
        <v>0</v>
      </c>
      <c r="B3" s="9" t="s">
        <v>1</v>
      </c>
      <c r="C3" s="9" t="s">
        <v>3</v>
      </c>
      <c r="D3" s="9" t="s">
        <v>2</v>
      </c>
      <c r="E3" s="9" t="s">
        <v>4</v>
      </c>
      <c r="G3" s="9" t="s">
        <v>1</v>
      </c>
      <c r="H3" s="9" t="s">
        <v>3</v>
      </c>
      <c r="I3" s="9" t="s">
        <v>2</v>
      </c>
      <c r="J3" s="9" t="s">
        <v>4</v>
      </c>
      <c r="L3" s="9" t="s">
        <v>1</v>
      </c>
      <c r="M3" s="9" t="s">
        <v>3</v>
      </c>
      <c r="N3" s="9" t="s">
        <v>2</v>
      </c>
      <c r="O3" s="9" t="s">
        <v>4</v>
      </c>
      <c r="Q3" s="9" t="s">
        <v>12</v>
      </c>
      <c r="R3" s="9" t="s">
        <v>13</v>
      </c>
    </row>
    <row r="4" spans="1:18" x14ac:dyDescent="0.3">
      <c r="A4" s="2">
        <v>1</v>
      </c>
      <c r="B4">
        <v>169248.34186590699</v>
      </c>
      <c r="C4">
        <v>156898.04440119001</v>
      </c>
      <c r="D4">
        <v>160486.531987644</v>
      </c>
      <c r="E4">
        <v>164916.64817599399</v>
      </c>
      <c r="G4">
        <f>Q4/B4</f>
        <v>0.63905759478476998</v>
      </c>
      <c r="H4">
        <f>Q4/C4</f>
        <v>0.68936128991877132</v>
      </c>
      <c r="I4">
        <f>Q4/D4</f>
        <v>0.67394713397174222</v>
      </c>
      <c r="J4">
        <f>Q4/E4</f>
        <v>0.65584305447872415</v>
      </c>
      <c r="L4">
        <f>R4/B4</f>
        <v>0.51532439462948776</v>
      </c>
      <c r="M4">
        <f>R4/C4</f>
        <v>0.55588837736610819</v>
      </c>
      <c r="N4">
        <f>R4/D4</f>
        <v>0.54345868300530087</v>
      </c>
      <c r="O4">
        <f>R4/E4</f>
        <v>0.52885988333340939</v>
      </c>
      <c r="Q4" s="12">
        <v>108159.43827413701</v>
      </c>
      <c r="R4" s="12">
        <v>87217.799314093107</v>
      </c>
    </row>
    <row r="5" spans="1:18" x14ac:dyDescent="0.3">
      <c r="A5" s="2">
        <v>2</v>
      </c>
      <c r="B5">
        <v>165625.68055233799</v>
      </c>
      <c r="C5">
        <v>180821.06000455501</v>
      </c>
      <c r="D5">
        <v>166276.45822494099</v>
      </c>
      <c r="E5">
        <v>154501.330037223</v>
      </c>
      <c r="G5">
        <f>Q4/B5</f>
        <v>0.65303543456208435</v>
      </c>
      <c r="H5">
        <f>Q4/C5</f>
        <v>0.59815730685027724</v>
      </c>
      <c r="I5">
        <f>Q4/D5</f>
        <v>0.65047956535024032</v>
      </c>
      <c r="J5">
        <f>Q4/E5</f>
        <v>0.70005506262035966</v>
      </c>
      <c r="L5">
        <f>R4/B5</f>
        <v>0.52659586981459761</v>
      </c>
      <c r="M5">
        <f>R4/C5</f>
        <v>0.48234314803760153</v>
      </c>
      <c r="N5">
        <f>R4/D5</f>
        <v>0.52453486347480238</v>
      </c>
      <c r="O5">
        <f>R4/E5</f>
        <v>0.56451164072879045</v>
      </c>
    </row>
    <row r="6" spans="1:18" x14ac:dyDescent="0.3">
      <c r="A6" s="2">
        <v>3</v>
      </c>
      <c r="B6">
        <v>164832.34607765701</v>
      </c>
      <c r="C6">
        <v>181838.125381783</v>
      </c>
      <c r="D6">
        <v>176248.12148055001</v>
      </c>
      <c r="E6">
        <v>161446.98146180599</v>
      </c>
      <c r="G6">
        <f>Q4/B6</f>
        <v>0.65617847981839772</v>
      </c>
      <c r="H6">
        <f>Q4/C6</f>
        <v>0.59481166585416578</v>
      </c>
      <c r="I6">
        <f>Q4/D6</f>
        <v>0.6136771125022914</v>
      </c>
      <c r="J6">
        <f>Q4/E6</f>
        <v>0.66993781670501296</v>
      </c>
      <c r="L6">
        <f>R4/B6</f>
        <v>0.52913036421263104</v>
      </c>
      <c r="M6">
        <f>R4/C6</f>
        <v>0.47964528412824697</v>
      </c>
      <c r="N6">
        <f>R4/D6</f>
        <v>0.49485803639455012</v>
      </c>
      <c r="O6">
        <f>R4/E6</f>
        <v>0.54022564264991535</v>
      </c>
    </row>
    <row r="7" spans="1:18" x14ac:dyDescent="0.3">
      <c r="A7" s="2">
        <v>4</v>
      </c>
      <c r="B7">
        <v>160381.613240001</v>
      </c>
      <c r="C7">
        <v>160605.272926779</v>
      </c>
      <c r="D7">
        <v>153938.215084956</v>
      </c>
      <c r="E7">
        <v>148557.446586495</v>
      </c>
      <c r="G7">
        <f>Q4/B7</f>
        <v>0.67438801798484971</v>
      </c>
      <c r="H7">
        <f>Q4/C7</f>
        <v>0.67344886194021547</v>
      </c>
      <c r="I7">
        <f>Q4/D7</f>
        <v>0.70261590479300784</v>
      </c>
      <c r="J7">
        <f>Q4/E7</f>
        <v>0.72806473697138463</v>
      </c>
      <c r="L7">
        <f>R4/B7</f>
        <v>0.54381420383630363</v>
      </c>
      <c r="M7">
        <f>R4/C7</f>
        <v>0.54305688552240916</v>
      </c>
      <c r="N7">
        <f>R4/D7</f>
        <v>0.56657665717352268</v>
      </c>
      <c r="O7">
        <f>R4/E7</f>
        <v>0.58709813151851697</v>
      </c>
    </row>
    <row r="8" spans="1:18" x14ac:dyDescent="0.3">
      <c r="A8" s="2">
        <v>5</v>
      </c>
      <c r="B8">
        <v>157968.09007385201</v>
      </c>
      <c r="C8">
        <v>150579.079345217</v>
      </c>
      <c r="D8">
        <v>164572.741458681</v>
      </c>
      <c r="E8">
        <v>144601.29818394501</v>
      </c>
      <c r="G8">
        <f>Q4/B8</f>
        <v>0.68469168819836423</v>
      </c>
      <c r="H8">
        <f>Q4/C8</f>
        <v>0.71828994269629654</v>
      </c>
      <c r="I8">
        <f>Q4/D8</f>
        <v>0.65721356596160496</v>
      </c>
      <c r="J8">
        <f>Q4/E8</f>
        <v>0.74798386758982693</v>
      </c>
      <c r="L8">
        <f>R4/B8</f>
        <v>0.55212289566404027</v>
      </c>
      <c r="M8">
        <f>R4/C8</f>
        <v>0.57921591560629693</v>
      </c>
      <c r="N8">
        <f>R4/D8</f>
        <v>0.52996503880924128</v>
      </c>
      <c r="O8">
        <f>R4/E8</f>
        <v>0.6031605553301792</v>
      </c>
    </row>
    <row r="9" spans="1:18" x14ac:dyDescent="0.3">
      <c r="A9" s="2">
        <v>6</v>
      </c>
      <c r="B9">
        <v>161721.654352682</v>
      </c>
      <c r="C9">
        <v>165840.531623855</v>
      </c>
      <c r="D9">
        <v>163988.39909797601</v>
      </c>
      <c r="E9">
        <v>167664.40654144599</v>
      </c>
      <c r="G9">
        <f>Q4/B9</f>
        <v>0.66879997429573212</v>
      </c>
      <c r="H9">
        <f>Q4/C9</f>
        <v>0.65218940879576281</v>
      </c>
      <c r="I9">
        <f>Q4/D10</f>
        <v>0.62806347924868955</v>
      </c>
      <c r="J9">
        <f>Q4/E9</f>
        <v>0.64509480876252889</v>
      </c>
      <c r="L9">
        <f>R4/B9</f>
        <v>0.5393081072735556</v>
      </c>
      <c r="M9">
        <f>R4/C9</f>
        <v>0.52591365005940105</v>
      </c>
      <c r="N9">
        <f>R4/D10</f>
        <v>0.50645894028021987</v>
      </c>
      <c r="O9">
        <f>R4/E9</f>
        <v>0.52019269392477285</v>
      </c>
    </row>
    <row r="10" spans="1:18" x14ac:dyDescent="0.3">
      <c r="A10" s="2">
        <v>7</v>
      </c>
      <c r="B10">
        <v>181566.875369321</v>
      </c>
      <c r="C10">
        <v>161524.60358564</v>
      </c>
      <c r="D10">
        <v>172210.99753088801</v>
      </c>
      <c r="E10">
        <v>186673.367281357</v>
      </c>
      <c r="G10">
        <f>Q4/B10</f>
        <v>0.59570027877679987</v>
      </c>
      <c r="H10">
        <f>Q4/C10</f>
        <v>0.66961587196709083</v>
      </c>
      <c r="I10">
        <f>Q4/D11</f>
        <v>0.65766919383061706</v>
      </c>
      <c r="J10">
        <f>Q4/E10</f>
        <v>0.57940476378249195</v>
      </c>
      <c r="L10">
        <f>R4/B10</f>
        <v>0.48036184538994453</v>
      </c>
      <c r="M10">
        <f>R4/C10</f>
        <v>0.53996603228219919</v>
      </c>
      <c r="N10">
        <f>R4/D11</f>
        <v>0.53033244881686981</v>
      </c>
      <c r="O10">
        <f>R4/E10</f>
        <v>0.46722143916029052</v>
      </c>
    </row>
    <row r="11" spans="1:18" x14ac:dyDescent="0.3">
      <c r="A11" s="2">
        <v>8</v>
      </c>
      <c r="B11">
        <v>173905.15016965399</v>
      </c>
      <c r="C11">
        <v>159853.28695780801</v>
      </c>
      <c r="D11">
        <v>164458.72680178101</v>
      </c>
      <c r="E11">
        <v>177587.75280145099</v>
      </c>
      <c r="G11">
        <f>Q4/B11</f>
        <v>0.6219449979981706</v>
      </c>
      <c r="H11">
        <f>Q4/C11</f>
        <v>0.67661691750314035</v>
      </c>
      <c r="I11">
        <f>Q4/D12</f>
        <v>0.66687018900655748</v>
      </c>
      <c r="J11">
        <f>Q4/E11</f>
        <v>0.60904784574341031</v>
      </c>
      <c r="L11">
        <f>R4/B11</f>
        <v>0.50152510853765608</v>
      </c>
      <c r="M11">
        <f>R4/C11</f>
        <v>0.54561154777576482</v>
      </c>
      <c r="N11">
        <f>R4/D12</f>
        <v>0.53775196359570177</v>
      </c>
      <c r="O11">
        <f>R4/E11</f>
        <v>0.49112508007016398</v>
      </c>
    </row>
    <row r="12" spans="1:18" x14ac:dyDescent="0.3">
      <c r="A12" s="2">
        <v>9</v>
      </c>
      <c r="B12">
        <v>171636.25636236501</v>
      </c>
      <c r="C12">
        <v>166658.059725992</v>
      </c>
      <c r="D12">
        <v>162189.64358755201</v>
      </c>
      <c r="E12">
        <v>168276.48123903101</v>
      </c>
      <c r="G12">
        <f>Q4/B12</f>
        <v>0.63016661261701423</v>
      </c>
      <c r="H12">
        <f>Q4/C12</f>
        <v>0.6489901445628582</v>
      </c>
      <c r="I12">
        <f>Q4/D13</f>
        <v>0.66397871145482046</v>
      </c>
      <c r="J12">
        <f>Q4/E12</f>
        <v>0.64274839524663108</v>
      </c>
      <c r="L12">
        <f>R4/B12</f>
        <v>0.50815486868902315</v>
      </c>
      <c r="M12">
        <f>R4/C12</f>
        <v>0.52333382170349729</v>
      </c>
      <c r="N12">
        <f>R4/D13</f>
        <v>0.53542032880864399</v>
      </c>
      <c r="O12">
        <f>R4/E12</f>
        <v>0.51830058883988184</v>
      </c>
    </row>
    <row r="13" spans="1:18" s="6" customFormat="1" x14ac:dyDescent="0.3">
      <c r="A13" s="7">
        <v>10</v>
      </c>
      <c r="B13" s="6">
        <v>176670.02845240801</v>
      </c>
      <c r="C13" s="6">
        <v>152342.82508255399</v>
      </c>
      <c r="D13" s="6">
        <v>162895.942909303</v>
      </c>
      <c r="E13" s="6">
        <v>160876.307072989</v>
      </c>
      <c r="G13" s="6">
        <f>Q4/B13</f>
        <v>0.61221158575447543</v>
      </c>
      <c r="H13" s="6">
        <f>Q4/C13</f>
        <v>0.70997395653865436</v>
      </c>
      <c r="I13" s="6">
        <f>Q4/D14</f>
        <v>0.63290140402137252</v>
      </c>
      <c r="J13" s="6">
        <f>Q4/E13</f>
        <v>0.67231427823032675</v>
      </c>
      <c r="L13" s="6">
        <f>R4/B13</f>
        <v>0.4936762623411709</v>
      </c>
      <c r="M13" s="6">
        <f>R4/C13</f>
        <v>0.57251005596640414</v>
      </c>
      <c r="N13" s="6">
        <f>R4/D14</f>
        <v>0.51036015462317053</v>
      </c>
      <c r="O13" s="6">
        <f>R4/E13</f>
        <v>0.54214197790183427</v>
      </c>
    </row>
    <row r="14" spans="1:18" s="6" customFormat="1" x14ac:dyDescent="0.3">
      <c r="A14" s="7">
        <v>11</v>
      </c>
      <c r="B14" s="6">
        <v>159829.47297872099</v>
      </c>
      <c r="C14" s="6">
        <v>153119.431371201</v>
      </c>
      <c r="D14" s="6">
        <v>170894.609471406</v>
      </c>
      <c r="E14" s="6">
        <v>164115.87418718199</v>
      </c>
      <c r="G14" s="6">
        <f>Q4/B14</f>
        <v>0.67671773083138986</v>
      </c>
      <c r="H14" s="6">
        <f>Q4/C14</f>
        <v>0.70637304034868453</v>
      </c>
      <c r="I14" s="6">
        <f>Q4/D15</f>
        <v>0.65378922238660742</v>
      </c>
      <c r="J14" s="6">
        <f>Q4/E14</f>
        <v>0.65904312309713564</v>
      </c>
      <c r="L14" s="6">
        <f>R4/B14</f>
        <v>0.54569284180587208</v>
      </c>
      <c r="M14" s="6">
        <f>R4/C14</f>
        <v>0.56960634279430322</v>
      </c>
      <c r="N14" s="6">
        <f>R4/D15</f>
        <v>0.52720371057499449</v>
      </c>
      <c r="O14" s="6">
        <f>R4/E14</f>
        <v>0.53144036033112219</v>
      </c>
    </row>
    <row r="15" spans="1:18" s="6" customFormat="1" x14ac:dyDescent="0.3">
      <c r="A15" s="7">
        <v>12</v>
      </c>
      <c r="B15" s="6">
        <v>173216.66787178</v>
      </c>
      <c r="C15" s="6">
        <v>165888.66461087699</v>
      </c>
      <c r="D15" s="6">
        <v>165434.72203366901</v>
      </c>
      <c r="E15" s="6">
        <v>170810.59176259401</v>
      </c>
      <c r="G15" s="6">
        <f>Q4/B15</f>
        <v>0.62441703562961826</v>
      </c>
      <c r="H15" s="6">
        <f>Q4/C15</f>
        <v>0.65200017450164705</v>
      </c>
      <c r="I15" s="6">
        <f>Q4/D16</f>
        <v>0.63368739861614409</v>
      </c>
      <c r="J15" s="6">
        <f>Q4/E15</f>
        <v>0.63321271332204909</v>
      </c>
      <c r="L15" s="6">
        <f>R4/B15</f>
        <v>0.50351851461924124</v>
      </c>
      <c r="M15" s="6">
        <f>R4/C15</f>
        <v>0.52576105497430359</v>
      </c>
      <c r="N15" s="6">
        <f>R4/D16</f>
        <v>0.51099396633597727</v>
      </c>
      <c r="O15" s="6">
        <f>R4/E15</f>
        <v>0.51061118876817235</v>
      </c>
    </row>
    <row r="16" spans="1:18" s="13" customFormat="1" x14ac:dyDescent="0.3">
      <c r="A16" s="16">
        <v>13</v>
      </c>
      <c r="B16" s="14">
        <v>171538.06407365299</v>
      </c>
      <c r="C16" s="14">
        <v>155091.00396452099</v>
      </c>
      <c r="D16" s="6">
        <v>170682.64022661201</v>
      </c>
      <c r="E16" s="14">
        <v>171485.84783123201</v>
      </c>
      <c r="F16" s="14"/>
      <c r="G16" s="6">
        <f>Q4/B16</f>
        <v>0.63052733431628782</v>
      </c>
      <c r="H16" s="6">
        <f>Q4/C16</f>
        <v>0.69739337233821652</v>
      </c>
      <c r="I16" s="6">
        <f>Q4/D16</f>
        <v>0.63368739861614409</v>
      </c>
      <c r="J16" s="6">
        <f>Q4/E16</f>
        <v>0.63071932548382792</v>
      </c>
      <c r="K16" s="14"/>
      <c r="L16" s="6">
        <f>R4/B16</f>
        <v>0.50844574809148224</v>
      </c>
      <c r="M16" s="6">
        <f>R4/C16</f>
        <v>0.56236530220698855</v>
      </c>
      <c r="N16" s="6">
        <f>R4/D16</f>
        <v>0.51099396633597727</v>
      </c>
      <c r="O16" s="6">
        <f>R4/E16</f>
        <v>0.50860056626905215</v>
      </c>
    </row>
    <row r="17" spans="1:15" s="6" customFormat="1" x14ac:dyDescent="0.3">
      <c r="A17" s="7">
        <v>14</v>
      </c>
      <c r="B17" s="6">
        <v>149491.71561815901</v>
      </c>
      <c r="C17" s="6">
        <v>158123.57643615501</v>
      </c>
      <c r="D17" s="6">
        <v>168517.57934981101</v>
      </c>
      <c r="E17" s="6">
        <v>158749.38231822601</v>
      </c>
      <c r="G17" s="6">
        <f>Q4/B17</f>
        <v>0.72351459628976722</v>
      </c>
      <c r="H17" s="6">
        <f>Q4/C17</f>
        <v>0.68401841592425749</v>
      </c>
      <c r="I17" s="6">
        <f>Q4/D17</f>
        <v>0.64182881507939427</v>
      </c>
      <c r="J17" s="6">
        <f>Q4/E17</f>
        <v>0.68132194717660466</v>
      </c>
      <c r="L17" s="6">
        <f>R4/B17</f>
        <v>0.58342898102039453</v>
      </c>
      <c r="M17" s="6">
        <f>R4/C17</f>
        <v>0.5515799811757276</v>
      </c>
      <c r="N17" s="6">
        <f>R4/D17</f>
        <v>0.5175590561566592</v>
      </c>
      <c r="O17" s="6">
        <f>R4/E17</f>
        <v>0.54940559793333843</v>
      </c>
    </row>
    <row r="18" spans="1:15" s="6" customFormat="1" x14ac:dyDescent="0.3">
      <c r="A18" s="7">
        <v>15</v>
      </c>
      <c r="B18" s="6">
        <v>158041.53921589599</v>
      </c>
      <c r="C18" s="6">
        <v>168726.997482582</v>
      </c>
      <c r="D18" s="6">
        <v>165360.48366579899</v>
      </c>
      <c r="E18" s="6">
        <v>162782.210984815</v>
      </c>
      <c r="G18" s="6">
        <f>Q4/B18</f>
        <v>0.68437348060995229</v>
      </c>
      <c r="H18" s="6">
        <f>Q4/C18</f>
        <v>0.64103219927980115</v>
      </c>
      <c r="I18" s="6">
        <f>Q4/D18</f>
        <v>0.65408274018315116</v>
      </c>
      <c r="J18" s="6">
        <f>Q4/E18</f>
        <v>0.66444261703895013</v>
      </c>
      <c r="L18" s="6">
        <f>R4/B18</f>
        <v>0.55186629886556204</v>
      </c>
      <c r="M18" s="6">
        <f>R4/C18</f>
        <v>0.51691667969790522</v>
      </c>
      <c r="N18" s="6">
        <f>R4/D18</f>
        <v>0.52744039797539666</v>
      </c>
      <c r="O18" s="6">
        <f>R4/E18</f>
        <v>0.53579441381484338</v>
      </c>
    </row>
    <row r="19" spans="1:15" s="6" customFormat="1" x14ac:dyDescent="0.3">
      <c r="A19" s="2">
        <v>16</v>
      </c>
      <c r="B19" s="6">
        <v>173092.559148584</v>
      </c>
      <c r="C19" s="6">
        <v>171847.03746295799</v>
      </c>
      <c r="D19" s="6">
        <v>159325.30730195399</v>
      </c>
      <c r="E19" s="6">
        <v>154230.13209550001</v>
      </c>
      <c r="G19">
        <f>Q4/B19</f>
        <v>0.6248647475440704</v>
      </c>
      <c r="H19">
        <f>Q4/C19</f>
        <v>0.62939367399598622</v>
      </c>
      <c r="I19">
        <f>Q4/D19</f>
        <v>0.67885912229343948</v>
      </c>
      <c r="J19">
        <f>Q4/E19</f>
        <v>0.70128603797839051</v>
      </c>
      <c r="L19">
        <f>R4/B19</f>
        <v>0.50387954134541779</v>
      </c>
      <c r="M19">
        <f>R4/C19</f>
        <v>0.50753158507543716</v>
      </c>
      <c r="N19">
        <f>R4/D19</f>
        <v>0.54741962084402307</v>
      </c>
      <c r="O19">
        <f>R4/E19</f>
        <v>0.5655042768172398</v>
      </c>
    </row>
    <row r="20" spans="1:15" x14ac:dyDescent="0.3">
      <c r="A20" s="2">
        <v>17</v>
      </c>
      <c r="B20">
        <v>158994.280689821</v>
      </c>
      <c r="C20">
        <v>152381.75446530699</v>
      </c>
      <c r="D20">
        <v>167655.693493117</v>
      </c>
      <c r="E20">
        <v>163633.45857081699</v>
      </c>
      <c r="G20">
        <f>Q4/B20</f>
        <v>0.68027250920517857</v>
      </c>
      <c r="H20">
        <f>Q4/C20</f>
        <v>0.70979257755403946</v>
      </c>
      <c r="I20">
        <f>Q4/D20</f>
        <v>0.64512833427024308</v>
      </c>
      <c r="J20">
        <f>Q4/E20</f>
        <v>0.66098607961236711</v>
      </c>
      <c r="L20">
        <f>R4/B20</f>
        <v>0.54855935028408165</v>
      </c>
      <c r="M20">
        <f>R4/C20</f>
        <v>0.57236379525968861</v>
      </c>
      <c r="N20">
        <f>R4/D20</f>
        <v>0.52021972828303487</v>
      </c>
      <c r="O20">
        <f>R4/E20</f>
        <v>0.53300712504556114</v>
      </c>
    </row>
    <row r="21" spans="1:15" x14ac:dyDescent="0.3">
      <c r="A21" s="2">
        <v>18</v>
      </c>
      <c r="B21">
        <v>174389.703593424</v>
      </c>
      <c r="C21">
        <v>197558.209026344</v>
      </c>
      <c r="D21">
        <v>154984.318835046</v>
      </c>
      <c r="E21">
        <v>151852.509472128</v>
      </c>
      <c r="G21">
        <f>Q4/B21</f>
        <v>0.62021688233556671</v>
      </c>
      <c r="H21">
        <f>Q4/C21</f>
        <v>0.54748136666755343</v>
      </c>
      <c r="I21">
        <f>Q4/D21</f>
        <v>0.6978734305968981</v>
      </c>
      <c r="J21">
        <f>Q4/E21</f>
        <v>0.71226638697063671</v>
      </c>
      <c r="L21">
        <f>R4/B21</f>
        <v>0.50013158757029952</v>
      </c>
      <c r="M21">
        <f>R4/C21</f>
        <v>0.44147899367959337</v>
      </c>
      <c r="N21">
        <f>R4/D21</f>
        <v>0.56275241243548879</v>
      </c>
      <c r="O21">
        <f>R4/E21</f>
        <v>0.57435863007651922</v>
      </c>
    </row>
    <row r="22" spans="1:15" x14ac:dyDescent="0.3">
      <c r="A22" s="2">
        <v>19</v>
      </c>
      <c r="B22">
        <v>157417.818996129</v>
      </c>
      <c r="C22">
        <v>162974.903262554</v>
      </c>
      <c r="D22">
        <v>151773.440195181</v>
      </c>
      <c r="E22">
        <v>158178.520790713</v>
      </c>
      <c r="G22">
        <f>Q4/B22</f>
        <v>0.68708510233391495</v>
      </c>
      <c r="H22">
        <f>Q4/C22</f>
        <v>0.6636570177918204</v>
      </c>
      <c r="I22">
        <f>Q4/D22</f>
        <v>0.7126374557698878</v>
      </c>
      <c r="J22">
        <f>Q4/E22</f>
        <v>0.68378081760698373</v>
      </c>
      <c r="L22">
        <f>R4/B22</f>
        <v>0.55405290119181394</v>
      </c>
      <c r="M22">
        <f>R4/C22</f>
        <v>0.53516092090316791</v>
      </c>
      <c r="N22">
        <f>R4/D22</f>
        <v>0.57465785319177598</v>
      </c>
      <c r="O22">
        <f>R4/E22</f>
        <v>0.55138838622401543</v>
      </c>
    </row>
    <row r="23" spans="1:15" x14ac:dyDescent="0.3">
      <c r="A23" s="2">
        <v>20</v>
      </c>
      <c r="B23">
        <v>165395.383350455</v>
      </c>
      <c r="C23">
        <v>182844.23031225399</v>
      </c>
      <c r="D23">
        <v>158637.86860817001</v>
      </c>
      <c r="E23">
        <v>180700.49463547699</v>
      </c>
      <c r="G23">
        <f>Q4/B23</f>
        <v>0.65394472374696699</v>
      </c>
      <c r="H23">
        <f>Q4/C23</f>
        <v>0.59153869985083307</v>
      </c>
      <c r="I23">
        <f>Q4/D23</f>
        <v>0.68180087909077391</v>
      </c>
      <c r="J23">
        <f>Q4/E23</f>
        <v>0.59855640402271493</v>
      </c>
      <c r="L23">
        <f>R4/B23</f>
        <v>0.52732910403725108</v>
      </c>
      <c r="M23">
        <f>R4/C23</f>
        <v>0.47700602400822861</v>
      </c>
      <c r="N23">
        <f>R4/D23</f>
        <v>0.54979179989815685</v>
      </c>
      <c r="O23">
        <f>R4/E23</f>
        <v>0.48266497272204811</v>
      </c>
    </row>
    <row r="25" spans="1:15" x14ac:dyDescent="0.3">
      <c r="A25" s="4" t="s">
        <v>7</v>
      </c>
      <c r="B25" s="5">
        <f>MIN(B4:B23)</f>
        <v>149491.71561815901</v>
      </c>
      <c r="C25" s="5">
        <f t="shared" ref="C25:O25" si="0">MIN(C4:C23)</f>
        <v>150579.079345217</v>
      </c>
      <c r="D25" s="5">
        <f>MIN(D4:D23)</f>
        <v>151773.440195181</v>
      </c>
      <c r="E25" s="5">
        <f t="shared" si="0"/>
        <v>144601.29818394501</v>
      </c>
      <c r="F25" s="5"/>
      <c r="G25" s="5">
        <f t="shared" si="0"/>
        <v>0.59570027877679987</v>
      </c>
      <c r="H25" s="5">
        <f t="shared" si="0"/>
        <v>0.54748136666755343</v>
      </c>
      <c r="I25" s="5">
        <f t="shared" si="0"/>
        <v>0.6136771125022914</v>
      </c>
      <c r="J25" s="5">
        <f t="shared" si="0"/>
        <v>0.57940476378249195</v>
      </c>
      <c r="K25" s="5"/>
      <c r="L25" s="5">
        <f t="shared" si="0"/>
        <v>0.48036184538994453</v>
      </c>
      <c r="M25" s="5">
        <f t="shared" si="0"/>
        <v>0.44147899367959337</v>
      </c>
      <c r="N25" s="5">
        <f t="shared" si="0"/>
        <v>0.49485803639455012</v>
      </c>
      <c r="O25" s="5">
        <f t="shared" si="0"/>
        <v>0.46722143916029052</v>
      </c>
    </row>
    <row r="26" spans="1:15" x14ac:dyDescent="0.3">
      <c r="A26" s="4" t="s">
        <v>5</v>
      </c>
      <c r="B26" s="5">
        <f>MAX(B4:B23)</f>
        <v>181566.875369321</v>
      </c>
      <c r="C26" s="5">
        <f>MAX(C4:C23)</f>
        <v>197558.209026344</v>
      </c>
      <c r="D26" s="5">
        <f>MAX(D4:D23)</f>
        <v>176248.12148055001</v>
      </c>
      <c r="E26" s="5">
        <f>MAX(E4:E23)</f>
        <v>186673.367281357</v>
      </c>
      <c r="F26" s="5"/>
      <c r="G26" s="5">
        <f>MAX(G4:G23)</f>
        <v>0.72351459628976722</v>
      </c>
      <c r="H26" s="5">
        <f>MAX(H4:H23)</f>
        <v>0.71828994269629654</v>
      </c>
      <c r="I26" s="5">
        <f>MAX(I4:I23)</f>
        <v>0.7126374557698878</v>
      </c>
      <c r="J26" s="5">
        <f>MAX(J4:J23)</f>
        <v>0.74798386758982693</v>
      </c>
      <c r="K26" s="5"/>
      <c r="L26" s="5">
        <f>MAX(L4:L23)</f>
        <v>0.58342898102039453</v>
      </c>
      <c r="M26" s="5">
        <f>MAX(M4:M23)</f>
        <v>0.57921591560629693</v>
      </c>
      <c r="N26" s="5">
        <f>MAX(N4:N23)</f>
        <v>0.57465785319177598</v>
      </c>
      <c r="O26" s="5">
        <f>MAX(O4:O23)</f>
        <v>0.6031605553301792</v>
      </c>
    </row>
    <row r="27" spans="1:15" x14ac:dyDescent="0.3">
      <c r="A27" s="10" t="s">
        <v>6</v>
      </c>
      <c r="B27" s="9">
        <f>AVERAGE(B4:B23)</f>
        <v>166248.16210264037</v>
      </c>
      <c r="C27" s="9">
        <f>AVERAGE(C4:C23)</f>
        <v>165275.83487150632</v>
      </c>
      <c r="D27" s="9">
        <f>AVERAGE(D4:D23)</f>
        <v>164026.62206725188</v>
      </c>
      <c r="E27" s="9">
        <f>AVERAGE(E4:E23)</f>
        <v>163582.05210152103</v>
      </c>
      <c r="F27" s="9"/>
      <c r="G27" s="9">
        <f>AVERAGE(G4:G23)</f>
        <v>0.65210544038166862</v>
      </c>
      <c r="H27" s="9">
        <f>AVERAGE(H4:H23)</f>
        <v>0.65770679524400344</v>
      </c>
      <c r="I27" s="9">
        <f>AVERAGE(I4:I23)</f>
        <v>0.65903955285218152</v>
      </c>
      <c r="J27" s="9">
        <f>AVERAGE(J4:J23)</f>
        <v>0.66380550412201778</v>
      </c>
      <c r="K27" s="9"/>
      <c r="L27" s="9">
        <f>AVERAGE(L4:L23)</f>
        <v>0.52584593946099134</v>
      </c>
      <c r="M27" s="9">
        <f>AVERAGE(M4:M23)</f>
        <v>0.53036276991116371</v>
      </c>
      <c r="N27" s="9">
        <f>AVERAGE(N4:N23)</f>
        <v>0.53143748135067537</v>
      </c>
      <c r="O27" s="9">
        <f>AVERAGE(O4:O23)</f>
        <v>0.53528065757298338</v>
      </c>
    </row>
    <row r="32" spans="1:15" x14ac:dyDescent="0.3">
      <c r="A32" s="8" t="s">
        <v>35</v>
      </c>
    </row>
    <row r="33" spans="1:1" x14ac:dyDescent="0.3">
      <c r="A33" s="15">
        <v>3500</v>
      </c>
    </row>
    <row r="34" spans="1:1" x14ac:dyDescent="0.3">
      <c r="A34" s="9" t="s">
        <v>36</v>
      </c>
    </row>
    <row r="35" spans="1:1" x14ac:dyDescent="0.3">
      <c r="A35" s="15">
        <f>A37/12</f>
        <v>6.333333333333333</v>
      </c>
    </row>
    <row r="36" spans="1:1" x14ac:dyDescent="0.3">
      <c r="A36" s="9" t="s">
        <v>37</v>
      </c>
    </row>
    <row r="37" spans="1:1" x14ac:dyDescent="0.3">
      <c r="A37" s="15">
        <v>76</v>
      </c>
    </row>
    <row r="44" spans="1:1" ht="28.8" x14ac:dyDescent="0.3">
      <c r="A44" s="4" t="s">
        <v>38</v>
      </c>
    </row>
    <row r="45" spans="1:1" x14ac:dyDescent="0.3">
      <c r="A45" t="s">
        <v>119</v>
      </c>
    </row>
    <row r="46" spans="1:1" x14ac:dyDescent="0.3">
      <c r="A46">
        <v>160486.531987644</v>
      </c>
    </row>
    <row r="47" spans="1:1" x14ac:dyDescent="0.3">
      <c r="A47" t="s">
        <v>120</v>
      </c>
    </row>
    <row r="48" spans="1:1" x14ac:dyDescent="0.3">
      <c r="A48">
        <v>166276.45822494099</v>
      </c>
    </row>
    <row r="49" spans="1:1" x14ac:dyDescent="0.3">
      <c r="A49" t="s">
        <v>121</v>
      </c>
    </row>
    <row r="50" spans="1:1" x14ac:dyDescent="0.3">
      <c r="A50">
        <v>176248.12148055001</v>
      </c>
    </row>
    <row r="51" spans="1:1" x14ac:dyDescent="0.3">
      <c r="A51" t="s">
        <v>122</v>
      </c>
    </row>
    <row r="52" spans="1:1" x14ac:dyDescent="0.3">
      <c r="A52">
        <v>153938.215084956</v>
      </c>
    </row>
    <row r="53" spans="1:1" x14ac:dyDescent="0.3">
      <c r="A53" t="s">
        <v>123</v>
      </c>
    </row>
    <row r="54" spans="1:1" x14ac:dyDescent="0.3">
      <c r="A54">
        <v>164572.741458681</v>
      </c>
    </row>
    <row r="55" spans="1:1" x14ac:dyDescent="0.3">
      <c r="A55" t="s">
        <v>124</v>
      </c>
    </row>
    <row r="56" spans="1:1" x14ac:dyDescent="0.3">
      <c r="A56">
        <v>163988.39909797601</v>
      </c>
    </row>
    <row r="57" spans="1:1" x14ac:dyDescent="0.3">
      <c r="A57" t="s">
        <v>125</v>
      </c>
    </row>
    <row r="58" spans="1:1" x14ac:dyDescent="0.3">
      <c r="A58">
        <v>172210.99753088801</v>
      </c>
    </row>
    <row r="59" spans="1:1" x14ac:dyDescent="0.3">
      <c r="A59" t="s">
        <v>126</v>
      </c>
    </row>
    <row r="60" spans="1:1" x14ac:dyDescent="0.3">
      <c r="A60">
        <v>164458.72680178101</v>
      </c>
    </row>
    <row r="61" spans="1:1" x14ac:dyDescent="0.3">
      <c r="A61" t="s">
        <v>127</v>
      </c>
    </row>
    <row r="62" spans="1:1" x14ac:dyDescent="0.3">
      <c r="A62">
        <v>162189.64358755201</v>
      </c>
    </row>
    <row r="63" spans="1:1" x14ac:dyDescent="0.3">
      <c r="A63" t="s">
        <v>128</v>
      </c>
    </row>
    <row r="64" spans="1:1" x14ac:dyDescent="0.3">
      <c r="A64">
        <v>162895.942909303</v>
      </c>
    </row>
    <row r="65" spans="1:1" x14ac:dyDescent="0.3">
      <c r="A65" t="s">
        <v>129</v>
      </c>
    </row>
    <row r="66" spans="1:1" x14ac:dyDescent="0.3">
      <c r="A66">
        <v>170894.609471406</v>
      </c>
    </row>
    <row r="67" spans="1:1" x14ac:dyDescent="0.3">
      <c r="A67" t="s">
        <v>130</v>
      </c>
    </row>
    <row r="68" spans="1:1" x14ac:dyDescent="0.3">
      <c r="A68">
        <v>165434.72203366901</v>
      </c>
    </row>
    <row r="69" spans="1:1" x14ac:dyDescent="0.3">
      <c r="A69" t="s">
        <v>131</v>
      </c>
    </row>
    <row r="70" spans="1:1" x14ac:dyDescent="0.3">
      <c r="A70">
        <v>170682.64022661201</v>
      </c>
    </row>
    <row r="71" spans="1:1" x14ac:dyDescent="0.3">
      <c r="A71" t="s">
        <v>132</v>
      </c>
    </row>
    <row r="72" spans="1:1" x14ac:dyDescent="0.3">
      <c r="A72">
        <v>168517.57934981101</v>
      </c>
    </row>
    <row r="73" spans="1:1" x14ac:dyDescent="0.3">
      <c r="A73" t="s">
        <v>133</v>
      </c>
    </row>
    <row r="74" spans="1:1" x14ac:dyDescent="0.3">
      <c r="A74">
        <v>165360.48366579899</v>
      </c>
    </row>
    <row r="75" spans="1:1" x14ac:dyDescent="0.3">
      <c r="A75" t="s">
        <v>134</v>
      </c>
    </row>
    <row r="76" spans="1:1" x14ac:dyDescent="0.3">
      <c r="A76">
        <v>159325.30730195399</v>
      </c>
    </row>
    <row r="77" spans="1:1" x14ac:dyDescent="0.3">
      <c r="A77" t="s">
        <v>135</v>
      </c>
    </row>
    <row r="78" spans="1:1" x14ac:dyDescent="0.3">
      <c r="A78">
        <v>167655.693493117</v>
      </c>
    </row>
    <row r="79" spans="1:1" x14ac:dyDescent="0.3">
      <c r="A79" t="s">
        <v>136</v>
      </c>
    </row>
    <row r="80" spans="1:1" x14ac:dyDescent="0.3">
      <c r="A80">
        <v>154984.318835046</v>
      </c>
    </row>
    <row r="81" spans="1:1" x14ac:dyDescent="0.3">
      <c r="A81" t="s">
        <v>137</v>
      </c>
    </row>
    <row r="82" spans="1:1" x14ac:dyDescent="0.3">
      <c r="A82">
        <v>151773.440195181</v>
      </c>
    </row>
    <row r="83" spans="1:1" x14ac:dyDescent="0.3">
      <c r="A83" t="s">
        <v>138</v>
      </c>
    </row>
    <row r="84" spans="1:1" x14ac:dyDescent="0.3">
      <c r="A84">
        <v>158637.86860817001</v>
      </c>
    </row>
  </sheetData>
  <mergeCells count="3">
    <mergeCell ref="A2:E2"/>
    <mergeCell ref="G2:J2"/>
    <mergeCell ref="L2:O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"/>
  <sheetViews>
    <sheetView topLeftCell="A21" workbookViewId="0">
      <selection activeCell="A33" sqref="A33"/>
    </sheetView>
  </sheetViews>
  <sheetFormatPr defaultRowHeight="14.4" x14ac:dyDescent="0.3"/>
  <cols>
    <col min="1" max="1" width="17.5546875" customWidth="1"/>
    <col min="2" max="3" width="12" customWidth="1"/>
    <col min="4" max="4" width="14.109375" customWidth="1"/>
    <col min="5" max="5" width="11.21875" customWidth="1"/>
    <col min="6" max="6" width="4.6640625" customWidth="1"/>
    <col min="16" max="16" width="2.88671875" customWidth="1"/>
    <col min="17" max="17" width="15.6640625" customWidth="1"/>
    <col min="18" max="18" width="17.21875" customWidth="1"/>
  </cols>
  <sheetData>
    <row r="1" spans="1:18" s="1" customFormat="1" x14ac:dyDescent="0.3">
      <c r="A1" s="3" t="s">
        <v>8</v>
      </c>
    </row>
    <row r="2" spans="1:18" s="11" customFormat="1" x14ac:dyDescent="0.3">
      <c r="A2" s="19" t="s">
        <v>26</v>
      </c>
      <c r="B2" s="19"/>
      <c r="C2" s="19"/>
      <c r="D2" s="19"/>
      <c r="E2" s="19"/>
      <c r="G2" s="20" t="s">
        <v>27</v>
      </c>
      <c r="H2" s="20"/>
      <c r="I2" s="20"/>
      <c r="J2" s="20"/>
      <c r="L2" s="20" t="s">
        <v>28</v>
      </c>
      <c r="M2" s="20"/>
      <c r="N2" s="20"/>
      <c r="O2" s="20"/>
    </row>
    <row r="3" spans="1:18" s="9" customFormat="1" ht="28.8" x14ac:dyDescent="0.3">
      <c r="A3" s="8" t="s">
        <v>0</v>
      </c>
      <c r="B3" s="9" t="s">
        <v>1</v>
      </c>
      <c r="C3" s="9" t="s">
        <v>3</v>
      </c>
      <c r="D3" s="9" t="s">
        <v>2</v>
      </c>
      <c r="E3" s="9" t="s">
        <v>4</v>
      </c>
      <c r="G3" s="9" t="s">
        <v>1</v>
      </c>
      <c r="H3" s="9" t="s">
        <v>3</v>
      </c>
      <c r="I3" s="9" t="s">
        <v>2</v>
      </c>
      <c r="J3" s="9" t="s">
        <v>4</v>
      </c>
      <c r="L3" s="9" t="s">
        <v>1</v>
      </c>
      <c r="M3" s="9" t="s">
        <v>3</v>
      </c>
      <c r="N3" s="9" t="s">
        <v>2</v>
      </c>
      <c r="O3" s="9" t="s">
        <v>4</v>
      </c>
      <c r="Q3" s="9" t="s">
        <v>12</v>
      </c>
      <c r="R3" s="9" t="s">
        <v>13</v>
      </c>
    </row>
    <row r="4" spans="1:18" x14ac:dyDescent="0.3">
      <c r="A4" s="2">
        <v>1</v>
      </c>
      <c r="B4">
        <v>14367.9983460071</v>
      </c>
      <c r="C4">
        <v>14884.4417557789</v>
      </c>
      <c r="D4">
        <v>13559.3143932234</v>
      </c>
      <c r="E4">
        <v>13654.958351777899</v>
      </c>
      <c r="G4">
        <f>Q4/B4</f>
        <v>0.55055659248550215</v>
      </c>
      <c r="H4">
        <f>Q4/C4</f>
        <v>0.53145400680840316</v>
      </c>
      <c r="I4">
        <f>Q4/D4</f>
        <v>0.58339204924464427</v>
      </c>
      <c r="J4">
        <f>Q4/E4</f>
        <v>0.57930577350937529</v>
      </c>
      <c r="L4">
        <f>R4/B4</f>
        <v>0.4846377451138516</v>
      </c>
      <c r="M4">
        <f>R4/C4</f>
        <v>0.46782233653505556</v>
      </c>
      <c r="N4">
        <f>R4/D4</f>
        <v>0.51354177049604344</v>
      </c>
      <c r="O4">
        <f>R4/E4</f>
        <v>0.50994474979865467</v>
      </c>
      <c r="Q4" s="12">
        <v>7910.3962102149999</v>
      </c>
      <c r="R4" s="12">
        <v>6963.2743202084303</v>
      </c>
    </row>
    <row r="5" spans="1:18" x14ac:dyDescent="0.3">
      <c r="A5" s="2">
        <v>2</v>
      </c>
      <c r="B5">
        <v>13752.104875495599</v>
      </c>
      <c r="C5">
        <v>15377.2498537748</v>
      </c>
      <c r="D5">
        <v>14090.581608685099</v>
      </c>
      <c r="E5">
        <v>13384.8241430119</v>
      </c>
      <c r="G5">
        <f>Q4/B5</f>
        <v>0.57521348781380088</v>
      </c>
      <c r="H5">
        <f>Q4/C5</f>
        <v>0.51442203810411258</v>
      </c>
      <c r="I5">
        <f>Q4/D5</f>
        <v>0.56139600407546131</v>
      </c>
      <c r="J5">
        <f>Q4/E5</f>
        <v>0.59099739568449605</v>
      </c>
      <c r="L5">
        <f>R4/B5</f>
        <v>0.50634243872122064</v>
      </c>
      <c r="M5">
        <f>R4/C5</f>
        <v>0.45282962730160031</v>
      </c>
      <c r="N5">
        <f>R4/D5</f>
        <v>0.49417934004345382</v>
      </c>
      <c r="O5">
        <f>R4/E5</f>
        <v>0.52023651904637802</v>
      </c>
    </row>
    <row r="6" spans="1:18" x14ac:dyDescent="0.3">
      <c r="A6" s="2">
        <v>3</v>
      </c>
      <c r="B6">
        <v>15607.163846895701</v>
      </c>
      <c r="C6">
        <v>14323.2069889021</v>
      </c>
      <c r="D6">
        <v>13905.835040955601</v>
      </c>
      <c r="E6">
        <v>12854.1920974472</v>
      </c>
      <c r="G6">
        <f>Q4/B6</f>
        <v>0.50684392678996548</v>
      </c>
      <c r="H6">
        <f>Q4/C6</f>
        <v>0.55227828630446585</v>
      </c>
      <c r="I6">
        <f>Q4/D6</f>
        <v>0.56885445476069751</v>
      </c>
      <c r="J6">
        <f>Q4/E6</f>
        <v>0.61539427373160061</v>
      </c>
      <c r="L6">
        <f>R4/B6</f>
        <v>0.44615885298041774</v>
      </c>
      <c r="M6">
        <f>R4/C6</f>
        <v>0.48615329832234572</v>
      </c>
      <c r="N6">
        <f>R4/D6</f>
        <v>0.50074478085639063</v>
      </c>
      <c r="O6">
        <f>R4/E6</f>
        <v>0.54171232757532184</v>
      </c>
    </row>
    <row r="7" spans="1:18" x14ac:dyDescent="0.3">
      <c r="A7" s="2">
        <v>4</v>
      </c>
      <c r="B7">
        <v>15080.485698416</v>
      </c>
      <c r="C7">
        <v>14531.4296121427</v>
      </c>
      <c r="D7">
        <v>13757.051485946</v>
      </c>
      <c r="E7">
        <v>13804.033702110901</v>
      </c>
      <c r="G7">
        <f>Q4/B7</f>
        <v>0.52454518829230279</v>
      </c>
      <c r="H7">
        <f>Q4/C7</f>
        <v>0.54436462353332005</v>
      </c>
      <c r="I7">
        <f>Q4/D7</f>
        <v>0.57500665882483204</v>
      </c>
      <c r="J7">
        <f>Q4/E7</f>
        <v>0.57304961585289005</v>
      </c>
      <c r="L7">
        <f>R4/B7</f>
        <v>0.46174071972627695</v>
      </c>
      <c r="M7">
        <f>R4/C7</f>
        <v>0.47918714855073891</v>
      </c>
      <c r="N7">
        <f>R4/D7</f>
        <v>0.50616037363253374</v>
      </c>
      <c r="O7">
        <f>R4/E7</f>
        <v>0.50443764992718121</v>
      </c>
    </row>
    <row r="8" spans="1:18" x14ac:dyDescent="0.3">
      <c r="A8" s="2">
        <v>5</v>
      </c>
      <c r="B8">
        <v>14763.699649473099</v>
      </c>
      <c r="C8">
        <v>14493.0933361282</v>
      </c>
      <c r="D8">
        <v>13936.566658481799</v>
      </c>
      <c r="E8">
        <v>15539.5952140729</v>
      </c>
      <c r="G8">
        <f>Q4/B8</f>
        <v>0.53580040220455949</v>
      </c>
      <c r="H8">
        <f>Q4/C8</f>
        <v>0.54580454474105011</v>
      </c>
      <c r="I8">
        <f>Q4/D8</f>
        <v>0.5676000699498488</v>
      </c>
      <c r="J8">
        <f>Q4/E8</f>
        <v>0.50904776483825143</v>
      </c>
      <c r="L8">
        <f>R4/B8</f>
        <v>0.4716483324325107</v>
      </c>
      <c r="M8">
        <f>R4/C8</f>
        <v>0.48045466614435356</v>
      </c>
      <c r="N8">
        <f>R4/D8</f>
        <v>0.49964058514875176</v>
      </c>
      <c r="O8">
        <f>R4/E8</f>
        <v>0.44809882267090073</v>
      </c>
    </row>
    <row r="9" spans="1:18" x14ac:dyDescent="0.3">
      <c r="A9" s="2">
        <v>6</v>
      </c>
      <c r="B9">
        <v>14850.5222142743</v>
      </c>
      <c r="C9">
        <v>14728.924608069499</v>
      </c>
      <c r="D9">
        <v>13929.7214155007</v>
      </c>
      <c r="E9">
        <v>16400.665315781102</v>
      </c>
      <c r="G9">
        <f>Q4/B9</f>
        <v>0.53266788171338098</v>
      </c>
      <c r="H9">
        <f>Q4/C9</f>
        <v>0.53706542878773045</v>
      </c>
      <c r="I9">
        <f>Q4/D10</f>
        <v>0.57374410786393493</v>
      </c>
      <c r="J9">
        <f>Q4/E9</f>
        <v>0.48232166548776728</v>
      </c>
      <c r="L9">
        <f>R4/B9</f>
        <v>0.46889087263984164</v>
      </c>
      <c r="M9">
        <f>R4/C9</f>
        <v>0.47276189575941469</v>
      </c>
      <c r="N9">
        <f>R4/D10</f>
        <v>0.50504898951847177</v>
      </c>
      <c r="O9">
        <f>R4/E9</f>
        <v>0.42457267349442257</v>
      </c>
    </row>
    <row r="10" spans="1:18" x14ac:dyDescent="0.3">
      <c r="A10" s="2">
        <v>7</v>
      </c>
      <c r="B10">
        <v>14128.8654843762</v>
      </c>
      <c r="C10">
        <v>14701.2605523742</v>
      </c>
      <c r="D10">
        <v>13787.324526373999</v>
      </c>
      <c r="E10">
        <v>13904.6613244776</v>
      </c>
      <c r="G10">
        <f>Q4/B10</f>
        <v>0.55987483347211231</v>
      </c>
      <c r="H10">
        <f>Q4/C10</f>
        <v>0.53807605014778814</v>
      </c>
      <c r="I10">
        <f>Q4/D11</f>
        <v>0.59582096361876691</v>
      </c>
      <c r="J10">
        <f>Q4/E10</f>
        <v>0.56890247274772765</v>
      </c>
      <c r="L10">
        <f>R4/B10</f>
        <v>0.49284030114862859</v>
      </c>
      <c r="M10">
        <f>R4/C10</f>
        <v>0.47365151412705808</v>
      </c>
      <c r="N10">
        <f>R4/D11</f>
        <v>0.52448255500158281</v>
      </c>
      <c r="O10">
        <f>R4/E10</f>
        <v>0.50078704958821008</v>
      </c>
    </row>
    <row r="11" spans="1:18" s="6" customFormat="1" x14ac:dyDescent="0.3">
      <c r="A11" s="7">
        <v>8</v>
      </c>
      <c r="B11" s="6">
        <v>14996.395878789601</v>
      </c>
      <c r="C11" s="6">
        <v>14893.2677520168</v>
      </c>
      <c r="D11" s="6">
        <v>13276.465067913299</v>
      </c>
      <c r="E11" s="6">
        <v>15143.908942171</v>
      </c>
      <c r="G11" s="6">
        <f>Q4/B11</f>
        <v>0.52748648903055428</v>
      </c>
      <c r="H11" s="6">
        <f>Q4/C11</f>
        <v>0.53113905839393771</v>
      </c>
      <c r="I11" s="6">
        <f>Q4/D12</f>
        <v>0.56861955446392798</v>
      </c>
      <c r="J11" s="6">
        <f>Q4/E11</f>
        <v>0.52234837388562516</v>
      </c>
      <c r="L11" s="6">
        <f>R4/B11</f>
        <v>0.46432985475243765</v>
      </c>
      <c r="M11" s="6">
        <f>R4/C11</f>
        <v>0.46754509729844113</v>
      </c>
      <c r="N11" s="6">
        <f>R4/D12</f>
        <v>0.50053800547361116</v>
      </c>
      <c r="O11" s="6">
        <f>R4/E11</f>
        <v>0.45980693272777889</v>
      </c>
    </row>
    <row r="12" spans="1:18" s="6" customFormat="1" x14ac:dyDescent="0.3">
      <c r="A12" s="7">
        <v>9</v>
      </c>
      <c r="B12" s="6">
        <v>14791.0866829238</v>
      </c>
      <c r="C12" s="6">
        <v>15590.2561844828</v>
      </c>
      <c r="D12" s="6">
        <v>13911.5796284435</v>
      </c>
      <c r="E12" s="6">
        <v>14560.9784966773</v>
      </c>
      <c r="G12" s="6">
        <f>Q4/B12</f>
        <v>0.53480831934731976</v>
      </c>
      <c r="H12" s="6">
        <f>Q4/C12</f>
        <v>0.5073935999902508</v>
      </c>
      <c r="I12" s="6">
        <f>Q4/D13</f>
        <v>0.56861955446392798</v>
      </c>
      <c r="J12" s="6">
        <f>Q4/E12</f>
        <v>0.54325993352851176</v>
      </c>
      <c r="L12" s="6">
        <f>R4/B12</f>
        <v>0.47077503292895162</v>
      </c>
      <c r="M12" s="6">
        <f>R4/C12</f>
        <v>0.44664271310301334</v>
      </c>
      <c r="N12" s="6">
        <f>R4/D13</f>
        <v>0.50053800547361116</v>
      </c>
      <c r="O12" s="6">
        <f>R4/E12</f>
        <v>0.47821472449790337</v>
      </c>
    </row>
    <row r="13" spans="1:18" s="6" customFormat="1" x14ac:dyDescent="0.3">
      <c r="A13" s="7">
        <v>10</v>
      </c>
      <c r="B13" s="6">
        <v>15057.612302186601</v>
      </c>
      <c r="C13" s="6">
        <v>14629.6655777173</v>
      </c>
      <c r="D13" s="6">
        <v>13911.5796284435</v>
      </c>
      <c r="E13" s="6">
        <v>14443.988111827601</v>
      </c>
      <c r="G13" s="6">
        <f>Q4/B13</f>
        <v>0.52534200319836144</v>
      </c>
      <c r="H13" s="6">
        <f>Q4/C13</f>
        <v>0.54070929839048831</v>
      </c>
      <c r="I13" s="6">
        <f>Q4/D14</f>
        <v>0.5991528921969147</v>
      </c>
      <c r="J13" s="6">
        <f>Q4/E13</f>
        <v>0.54766011637308776</v>
      </c>
      <c r="L13" s="6">
        <f>R4/B13</f>
        <v>0.46244213096104581</v>
      </c>
      <c r="M13" s="6">
        <f>R4/C13</f>
        <v>0.47596948017829716</v>
      </c>
      <c r="N13" s="6">
        <f>R4/D14</f>
        <v>0.52741554749505926</v>
      </c>
      <c r="O13" s="6">
        <f>R4/E13</f>
        <v>0.48208806780355107</v>
      </c>
    </row>
    <row r="14" spans="1:18" s="6" customFormat="1" x14ac:dyDescent="0.3">
      <c r="A14" s="7">
        <v>11</v>
      </c>
      <c r="B14" s="6">
        <v>14397.5782419035</v>
      </c>
      <c r="C14" s="6">
        <v>14762.466483476701</v>
      </c>
      <c r="D14" s="6">
        <v>13202.6337738435</v>
      </c>
      <c r="E14" s="6">
        <v>14120.463900864401</v>
      </c>
      <c r="G14" s="6">
        <f>Q4/B14</f>
        <v>0.54942547123599927</v>
      </c>
      <c r="H14" s="6">
        <f>Q4/C14</f>
        <v>0.5358451596871654</v>
      </c>
      <c r="I14" s="6">
        <f>Q4/D15</f>
        <v>0.57561876189148931</v>
      </c>
      <c r="J14" s="6">
        <f>Q4/E14</f>
        <v>0.56020795533004797</v>
      </c>
      <c r="L14" s="6">
        <f>R4/B14</f>
        <v>0.48364205446316905</v>
      </c>
      <c r="M14" s="6">
        <f>R4/C14</f>
        <v>0.47168773104428502</v>
      </c>
      <c r="N14" s="6">
        <f>R4/D15</f>
        <v>0.50669918881348153</v>
      </c>
      <c r="O14" s="6">
        <f>R4/E14</f>
        <v>0.49313353789900383</v>
      </c>
    </row>
    <row r="15" spans="1:18" s="6" customFormat="1" x14ac:dyDescent="0.3">
      <c r="A15" s="7">
        <v>12</v>
      </c>
      <c r="B15" s="6">
        <v>14277.3040741041</v>
      </c>
      <c r="C15" s="6">
        <v>14142.741296437</v>
      </c>
      <c r="D15" s="6">
        <v>13742.422474593001</v>
      </c>
      <c r="E15" s="6">
        <v>12453.818938557601</v>
      </c>
      <c r="G15" s="6">
        <f>Q4/B15</f>
        <v>0.55405391446153507</v>
      </c>
      <c r="H15" s="6">
        <f>Q4/C15</f>
        <v>0.55932552568205973</v>
      </c>
      <c r="I15" s="6">
        <f>Q4/D16</f>
        <v>0.57640223210483188</v>
      </c>
      <c r="J15" s="6">
        <f>Q4/E15</f>
        <v>0.63517835366339293</v>
      </c>
      <c r="L15" s="6">
        <f>R4/B15</f>
        <v>0.48771632824142785</v>
      </c>
      <c r="M15" s="6">
        <f>R4/C15</f>
        <v>0.49235676268522977</v>
      </c>
      <c r="N15" s="6">
        <f>R4/D16</f>
        <v>0.50738885313271886</v>
      </c>
      <c r="O15" s="6">
        <f>R4/E15</f>
        <v>0.55912763422710521</v>
      </c>
    </row>
    <row r="16" spans="1:18" s="13" customFormat="1" x14ac:dyDescent="0.3">
      <c r="A16" s="16">
        <v>13</v>
      </c>
      <c r="B16" s="14">
        <v>14727.663509834099</v>
      </c>
      <c r="C16" s="14">
        <v>13879.891689551299</v>
      </c>
      <c r="D16" s="6">
        <v>13723.7431946244</v>
      </c>
      <c r="E16" s="14">
        <v>14797.0022314747</v>
      </c>
      <c r="F16" s="14"/>
      <c r="G16" s="6">
        <f>Q4/B16</f>
        <v>0.53711141654838823</v>
      </c>
      <c r="H16" s="6">
        <f>Q4/C16</f>
        <v>0.5699177188947302</v>
      </c>
      <c r="I16" s="6">
        <f>Q4/D16</f>
        <v>0.57640223210483188</v>
      </c>
      <c r="J16" s="6">
        <f>Q4/E16</f>
        <v>0.53459451356902532</v>
      </c>
      <c r="K16" s="14"/>
      <c r="L16" s="6">
        <f>R4/B16</f>
        <v>0.47280237734647079</v>
      </c>
      <c r="M16" s="6">
        <f>R4/C16</f>
        <v>0.50168073901112231</v>
      </c>
      <c r="N16" s="6">
        <f>R4/D16</f>
        <v>0.50738885313271886</v>
      </c>
      <c r="O16" s="6">
        <f>R4/E16</f>
        <v>0.47058682639087873</v>
      </c>
    </row>
    <row r="17" spans="1:15" s="6" customFormat="1" x14ac:dyDescent="0.3">
      <c r="A17" s="7">
        <v>14</v>
      </c>
      <c r="B17" s="6">
        <v>15059.397282292301</v>
      </c>
      <c r="C17" s="6">
        <v>13420.424253830601</v>
      </c>
      <c r="D17" s="6">
        <v>15546.8606049562</v>
      </c>
      <c r="E17" s="6">
        <v>12080.6785872664</v>
      </c>
      <c r="G17" s="6">
        <f>Q4/B17</f>
        <v>0.52527973476843559</v>
      </c>
      <c r="H17" s="6">
        <f>Q4/C17</f>
        <v>0.58942966784057738</v>
      </c>
      <c r="I17" s="6">
        <f>Q4/D17</f>
        <v>0.50880987558949597</v>
      </c>
      <c r="J17" s="6">
        <f>Q4/E17</f>
        <v>0.65479734048656235</v>
      </c>
      <c r="L17" s="6">
        <f>R4/B17</f>
        <v>0.46238731801014676</v>
      </c>
      <c r="M17" s="6">
        <f>R4/C17</f>
        <v>0.5188564972691454</v>
      </c>
      <c r="N17" s="6">
        <f>R4/D17</f>
        <v>0.44788941620719236</v>
      </c>
      <c r="O17" s="6">
        <f>R4/E17</f>
        <v>0.57639761458003247</v>
      </c>
    </row>
    <row r="18" spans="1:15" s="6" customFormat="1" x14ac:dyDescent="0.3">
      <c r="A18" s="7">
        <v>15</v>
      </c>
      <c r="B18" s="6">
        <v>14081.9311503108</v>
      </c>
      <c r="C18" s="6">
        <v>14131.1320718774</v>
      </c>
      <c r="D18" s="6">
        <v>14633.2990866866</v>
      </c>
      <c r="E18" s="6">
        <v>13448.791602888399</v>
      </c>
      <c r="G18" s="6">
        <f>Q4/B18</f>
        <v>0.56174086677312085</v>
      </c>
      <c r="H18" s="6">
        <f>Q4/C18</f>
        <v>0.55978503137463487</v>
      </c>
      <c r="I18" s="6">
        <f>Q4/D18</f>
        <v>0.5405750380248765</v>
      </c>
      <c r="J18" s="6">
        <f>Q4/E18</f>
        <v>0.5881863920410576</v>
      </c>
      <c r="L18" s="6">
        <f>R4/B18</f>
        <v>0.49448291188774524</v>
      </c>
      <c r="M18" s="6">
        <f>R4/C18</f>
        <v>0.49276125117152914</v>
      </c>
      <c r="N18" s="6">
        <f>R4/D18</f>
        <v>0.47585129497856221</v>
      </c>
      <c r="O18" s="6">
        <f>R4/E18</f>
        <v>0.5177620804766524</v>
      </c>
    </row>
    <row r="19" spans="1:15" s="6" customFormat="1" x14ac:dyDescent="0.3">
      <c r="A19" s="2">
        <v>16</v>
      </c>
      <c r="B19" s="6">
        <v>14938.464868163101</v>
      </c>
      <c r="C19" s="6">
        <v>12990.191384842399</v>
      </c>
      <c r="D19" s="6">
        <v>13381.4840536134</v>
      </c>
      <c r="E19" s="6">
        <v>14237.1572107391</v>
      </c>
      <c r="G19">
        <f>Q4/B19</f>
        <v>0.52953206905976391</v>
      </c>
      <c r="H19">
        <f>Q4/C19</f>
        <v>0.60895147545287465</v>
      </c>
      <c r="I19">
        <f>Q4/D19</f>
        <v>0.59114491176925599</v>
      </c>
      <c r="J19">
        <f>Q4/E19</f>
        <v>0.55561627178269701</v>
      </c>
      <c r="L19">
        <f>R4/B19</f>
        <v>0.46613051485956769</v>
      </c>
      <c r="M19">
        <f>R4/C19</f>
        <v>0.53604093380283258</v>
      </c>
      <c r="N19">
        <f>R4/D19</f>
        <v>0.52036637284099585</v>
      </c>
      <c r="O19">
        <f>R4/E19</f>
        <v>0.48909162251548549</v>
      </c>
    </row>
    <row r="20" spans="1:15" x14ac:dyDescent="0.3">
      <c r="A20" s="2">
        <v>17</v>
      </c>
      <c r="B20">
        <v>14105.4119863982</v>
      </c>
      <c r="C20">
        <v>15229.349768312801</v>
      </c>
      <c r="D20">
        <v>14924.6759823225</v>
      </c>
      <c r="E20">
        <v>13298.593635946299</v>
      </c>
      <c r="G20">
        <f>Q4/B20</f>
        <v>0.56080575440426472</v>
      </c>
      <c r="H20">
        <f>Q4/C20</f>
        <v>0.51941785634695292</v>
      </c>
      <c r="I20">
        <f>Q4/D20</f>
        <v>0.53002130294717631</v>
      </c>
      <c r="J20">
        <f>Q4/E20</f>
        <v>0.59482953060788923</v>
      </c>
      <c r="L20">
        <f>R4/B20</f>
        <v>0.49365976172288278</v>
      </c>
      <c r="M20">
        <f>R4/C20</f>
        <v>0.45722728981487326</v>
      </c>
      <c r="N20">
        <f>R4/D20</f>
        <v>0.46656117214578496</v>
      </c>
      <c r="O20">
        <f>R4/E20</f>
        <v>0.52360982753744689</v>
      </c>
    </row>
    <row r="21" spans="1:15" x14ac:dyDescent="0.3">
      <c r="A21" s="2">
        <v>18</v>
      </c>
      <c r="B21">
        <v>14050.3760350797</v>
      </c>
      <c r="C21">
        <v>14152.470715122599</v>
      </c>
      <c r="D21">
        <v>13800.1927717038</v>
      </c>
      <c r="E21">
        <v>13539.019684701199</v>
      </c>
      <c r="G21">
        <f>Q4/B21</f>
        <v>0.56300245562574569</v>
      </c>
      <c r="H21">
        <f>Q4/C21</f>
        <v>0.55894100538659719</v>
      </c>
      <c r="I21">
        <f>Q4/D21</f>
        <v>0.57320910954480575</v>
      </c>
      <c r="J21">
        <f>Q4/E21</f>
        <v>0.58426654177581094</v>
      </c>
      <c r="L21">
        <f>R4/B21</f>
        <v>0.49559344908799313</v>
      </c>
      <c r="M21">
        <f>R4/C21</f>
        <v>0.49201828149821464</v>
      </c>
      <c r="N21">
        <f>R4/D21</f>
        <v>0.50457804723467858</v>
      </c>
      <c r="O21">
        <f>R4/E21</f>
        <v>0.51431155891417901</v>
      </c>
    </row>
    <row r="22" spans="1:15" x14ac:dyDescent="0.3">
      <c r="A22" s="2">
        <v>19</v>
      </c>
      <c r="B22">
        <v>15542.780331317201</v>
      </c>
      <c r="C22">
        <v>14731.7758143764</v>
      </c>
      <c r="D22">
        <v>13951.1555183501</v>
      </c>
      <c r="E22">
        <v>14194.396994772</v>
      </c>
      <c r="G22">
        <f>Q4/B22</f>
        <v>0.50894344779976819</v>
      </c>
      <c r="H22">
        <f>Q4/C22</f>
        <v>0.53696148447327219</v>
      </c>
      <c r="I22">
        <f>Q4/D22</f>
        <v>0.56700652500148629</v>
      </c>
      <c r="J22">
        <f>Q4/E22</f>
        <v>0.55729004994918152</v>
      </c>
      <c r="L22">
        <f>R4/B22</f>
        <v>0.44800699564530971</v>
      </c>
      <c r="M22">
        <f>R4/C22</f>
        <v>0.47267039683112277</v>
      </c>
      <c r="N22">
        <f>R4/D22</f>
        <v>0.49911810609877888</v>
      </c>
      <c r="O22">
        <f>R4/E22</f>
        <v>0.49056499707406409</v>
      </c>
    </row>
    <row r="23" spans="1:15" x14ac:dyDescent="0.3">
      <c r="A23" s="2">
        <v>20</v>
      </c>
      <c r="B23">
        <v>13843.600581299999</v>
      </c>
      <c r="C23">
        <v>14470.6051251555</v>
      </c>
      <c r="D23">
        <v>15332.963325459699</v>
      </c>
      <c r="E23">
        <v>12246.955763427201</v>
      </c>
      <c r="G23">
        <f>Q4/B23</f>
        <v>0.57141176269563865</v>
      </c>
      <c r="H23">
        <f>Q4/C23</f>
        <v>0.5466527585956773</v>
      </c>
      <c r="I23">
        <f>Q4/D23</f>
        <v>0.51590785435977282</v>
      </c>
      <c r="J23">
        <f>Q4/E23</f>
        <v>0.64590714321330633</v>
      </c>
      <c r="L23">
        <f>R4/B23</f>
        <v>0.50299589903037611</v>
      </c>
      <c r="M23">
        <f>R4/C23</f>
        <v>0.48120132226561629</v>
      </c>
      <c r="N23">
        <f>R4/D23</f>
        <v>0.45413754487015728</v>
      </c>
      <c r="O23">
        <f>R4/E23</f>
        <v>0.56857185203548255</v>
      </c>
    </row>
    <row r="25" spans="1:15" x14ac:dyDescent="0.3">
      <c r="A25" s="4" t="s">
        <v>7</v>
      </c>
      <c r="B25" s="5">
        <f>MIN(B4:B23)</f>
        <v>13752.104875495599</v>
      </c>
      <c r="C25" s="5">
        <f t="shared" ref="C25:O25" si="0">MIN(C4:C23)</f>
        <v>12990.191384842399</v>
      </c>
      <c r="D25" s="5">
        <f>MIN(D4:D23)</f>
        <v>13202.6337738435</v>
      </c>
      <c r="E25" s="5">
        <f t="shared" si="0"/>
        <v>12080.6785872664</v>
      </c>
      <c r="F25" s="5"/>
      <c r="G25" s="5">
        <f t="shared" si="0"/>
        <v>0.50684392678996548</v>
      </c>
      <c r="H25" s="5">
        <f t="shared" si="0"/>
        <v>0.5073935999902508</v>
      </c>
      <c r="I25" s="5">
        <f t="shared" si="0"/>
        <v>0.50880987558949597</v>
      </c>
      <c r="J25" s="5">
        <f t="shared" si="0"/>
        <v>0.48232166548776728</v>
      </c>
      <c r="K25" s="5"/>
      <c r="L25" s="5">
        <f t="shared" si="0"/>
        <v>0.44615885298041774</v>
      </c>
      <c r="M25" s="5">
        <f t="shared" si="0"/>
        <v>0.44664271310301334</v>
      </c>
      <c r="N25" s="5">
        <f t="shared" si="0"/>
        <v>0.44788941620719236</v>
      </c>
      <c r="O25" s="5">
        <f t="shared" si="0"/>
        <v>0.42457267349442257</v>
      </c>
    </row>
    <row r="26" spans="1:15" x14ac:dyDescent="0.3">
      <c r="A26" s="4" t="s">
        <v>5</v>
      </c>
      <c r="B26" s="5">
        <f>MAX(B4:B23)</f>
        <v>15607.163846895701</v>
      </c>
      <c r="C26" s="5">
        <f>MAX(C4:C23)</f>
        <v>15590.2561844828</v>
      </c>
      <c r="D26" s="5">
        <f>MAX(D4:D23)</f>
        <v>15546.8606049562</v>
      </c>
      <c r="E26" s="5">
        <f>MAX(E4:E23)</f>
        <v>16400.665315781102</v>
      </c>
      <c r="F26" s="5"/>
      <c r="G26" s="5">
        <f>MAX(G4:G23)</f>
        <v>0.57521348781380088</v>
      </c>
      <c r="H26" s="5">
        <f>MAX(H4:H23)</f>
        <v>0.60895147545287465</v>
      </c>
      <c r="I26" s="5">
        <f>MAX(I4:I23)</f>
        <v>0.5991528921969147</v>
      </c>
      <c r="J26" s="5">
        <f>MAX(J4:J23)</f>
        <v>0.65479734048656235</v>
      </c>
      <c r="K26" s="5"/>
      <c r="L26" s="5">
        <f>MAX(L4:L23)</f>
        <v>0.50634243872122064</v>
      </c>
      <c r="M26" s="5">
        <f>MAX(M4:M23)</f>
        <v>0.53604093380283258</v>
      </c>
      <c r="N26" s="5">
        <f>MAX(N4:N23)</f>
        <v>0.52741554749505926</v>
      </c>
      <c r="O26" s="5">
        <f>MAX(O4:O23)</f>
        <v>0.57639761458003247</v>
      </c>
    </row>
    <row r="27" spans="1:15" x14ac:dyDescent="0.3">
      <c r="A27" s="10" t="s">
        <v>6</v>
      </c>
      <c r="B27" s="9">
        <f>AVERAGE(B4:B23)</f>
        <v>14621.022151977051</v>
      </c>
      <c r="C27" s="9">
        <f>AVERAGE(C4:C23)</f>
        <v>14503.192241218494</v>
      </c>
      <c r="D27" s="9">
        <f>AVERAGE(D4:D23)</f>
        <v>14015.272512006002</v>
      </c>
      <c r="E27" s="9">
        <f>AVERAGE(E4:E23)</f>
        <v>13905.434212499636</v>
      </c>
      <c r="F27" s="9"/>
      <c r="G27" s="9">
        <f>AVERAGE(G4:G23)</f>
        <v>0.54172230088602613</v>
      </c>
      <c r="H27" s="9">
        <f>AVERAGE(H4:H23)</f>
        <v>0.5463967309468043</v>
      </c>
      <c r="I27" s="9">
        <f>AVERAGE(I4:I23)</f>
        <v>0.56586520764004899</v>
      </c>
      <c r="J27" s="9">
        <f>AVERAGE(J4:J23)</f>
        <v>0.57215807390291518</v>
      </c>
      <c r="K27" s="9"/>
      <c r="L27" s="9">
        <f>AVERAGE(L4:L23)</f>
        <v>0.47686119458501358</v>
      </c>
      <c r="M27" s="9">
        <f>AVERAGE(M4:M23)</f>
        <v>0.48097594913571451</v>
      </c>
      <c r="N27" s="9">
        <f>AVERAGE(N4:N23)</f>
        <v>0.49811344012972897</v>
      </c>
      <c r="O27" s="9">
        <f>AVERAGE(O4:O23)</f>
        <v>0.50365285343903154</v>
      </c>
    </row>
    <row r="32" spans="1:15" x14ac:dyDescent="0.3">
      <c r="A32" s="8" t="s">
        <v>35</v>
      </c>
    </row>
    <row r="33" spans="1:1" x14ac:dyDescent="0.3">
      <c r="A33" s="15">
        <v>3500</v>
      </c>
    </row>
    <row r="34" spans="1:1" x14ac:dyDescent="0.3">
      <c r="A34" s="9" t="s">
        <v>36</v>
      </c>
    </row>
    <row r="35" spans="1:1" x14ac:dyDescent="0.3">
      <c r="A35" s="15">
        <f>A37/12</f>
        <v>8.3333333333333339</v>
      </c>
    </row>
    <row r="36" spans="1:1" x14ac:dyDescent="0.3">
      <c r="A36" s="9" t="s">
        <v>37</v>
      </c>
    </row>
    <row r="37" spans="1:1" x14ac:dyDescent="0.3">
      <c r="A37" s="15">
        <v>100</v>
      </c>
    </row>
    <row r="44" spans="1:1" ht="28.8" x14ac:dyDescent="0.3">
      <c r="A44" s="4" t="s">
        <v>38</v>
      </c>
    </row>
    <row r="45" spans="1:1" x14ac:dyDescent="0.3">
      <c r="A45" t="s">
        <v>139</v>
      </c>
    </row>
    <row r="46" spans="1:1" x14ac:dyDescent="0.3">
      <c r="A46">
        <v>13559.3143932234</v>
      </c>
    </row>
    <row r="47" spans="1:1" x14ac:dyDescent="0.3">
      <c r="A47" t="s">
        <v>140</v>
      </c>
    </row>
    <row r="48" spans="1:1" x14ac:dyDescent="0.3">
      <c r="A48">
        <v>14090.581608685199</v>
      </c>
    </row>
    <row r="49" spans="1:1" x14ac:dyDescent="0.3">
      <c r="A49" t="s">
        <v>141</v>
      </c>
    </row>
    <row r="50" spans="1:1" x14ac:dyDescent="0.3">
      <c r="A50">
        <v>13905.835040955601</v>
      </c>
    </row>
    <row r="51" spans="1:1" x14ac:dyDescent="0.3">
      <c r="A51" t="s">
        <v>142</v>
      </c>
    </row>
    <row r="52" spans="1:1" x14ac:dyDescent="0.3">
      <c r="A52">
        <v>13757.051485946</v>
      </c>
    </row>
    <row r="53" spans="1:1" x14ac:dyDescent="0.3">
      <c r="A53" t="s">
        <v>143</v>
      </c>
    </row>
    <row r="54" spans="1:1" x14ac:dyDescent="0.3">
      <c r="A54">
        <v>13936.566658481799</v>
      </c>
    </row>
    <row r="55" spans="1:1" x14ac:dyDescent="0.3">
      <c r="A55" t="s">
        <v>144</v>
      </c>
    </row>
    <row r="56" spans="1:1" x14ac:dyDescent="0.3">
      <c r="A56">
        <v>13929.7214155007</v>
      </c>
    </row>
    <row r="57" spans="1:1" x14ac:dyDescent="0.3">
      <c r="A57" t="s">
        <v>145</v>
      </c>
    </row>
    <row r="58" spans="1:1" x14ac:dyDescent="0.3">
      <c r="A58">
        <v>13787.324526373999</v>
      </c>
    </row>
    <row r="59" spans="1:1" x14ac:dyDescent="0.3">
      <c r="A59" t="s">
        <v>146</v>
      </c>
    </row>
    <row r="60" spans="1:1" x14ac:dyDescent="0.3">
      <c r="A60">
        <v>13276.465067913299</v>
      </c>
    </row>
    <row r="61" spans="1:1" x14ac:dyDescent="0.3">
      <c r="A61" t="s">
        <v>147</v>
      </c>
    </row>
    <row r="62" spans="1:1" x14ac:dyDescent="0.3">
      <c r="A62">
        <v>13911.5796284435</v>
      </c>
    </row>
    <row r="63" spans="1:1" x14ac:dyDescent="0.3">
      <c r="A63" t="s">
        <v>147</v>
      </c>
    </row>
    <row r="64" spans="1:1" x14ac:dyDescent="0.3">
      <c r="A64">
        <v>13911.5796284435</v>
      </c>
    </row>
    <row r="65" spans="1:1" x14ac:dyDescent="0.3">
      <c r="A65" t="s">
        <v>148</v>
      </c>
    </row>
    <row r="66" spans="1:1" x14ac:dyDescent="0.3">
      <c r="A66">
        <v>13202.6337738435</v>
      </c>
    </row>
    <row r="67" spans="1:1" x14ac:dyDescent="0.3">
      <c r="A67" t="s">
        <v>149</v>
      </c>
    </row>
    <row r="68" spans="1:1" x14ac:dyDescent="0.3">
      <c r="A68">
        <v>13742.422474593001</v>
      </c>
    </row>
    <row r="69" spans="1:1" x14ac:dyDescent="0.3">
      <c r="A69" t="s">
        <v>150</v>
      </c>
    </row>
    <row r="70" spans="1:1" x14ac:dyDescent="0.3">
      <c r="A70">
        <v>13723.7431946244</v>
      </c>
    </row>
    <row r="71" spans="1:1" x14ac:dyDescent="0.3">
      <c r="A71" t="s">
        <v>151</v>
      </c>
    </row>
    <row r="72" spans="1:1" x14ac:dyDescent="0.3">
      <c r="A72">
        <v>15546.8606049562</v>
      </c>
    </row>
    <row r="73" spans="1:1" x14ac:dyDescent="0.3">
      <c r="A73" t="s">
        <v>152</v>
      </c>
    </row>
    <row r="74" spans="1:1" x14ac:dyDescent="0.3">
      <c r="A74">
        <v>14633.2990866866</v>
      </c>
    </row>
    <row r="75" spans="1:1" x14ac:dyDescent="0.3">
      <c r="A75" t="s">
        <v>153</v>
      </c>
    </row>
    <row r="76" spans="1:1" x14ac:dyDescent="0.3">
      <c r="A76">
        <v>13381.4840536134</v>
      </c>
    </row>
    <row r="77" spans="1:1" x14ac:dyDescent="0.3">
      <c r="A77" t="s">
        <v>154</v>
      </c>
    </row>
    <row r="78" spans="1:1" x14ac:dyDescent="0.3">
      <c r="A78">
        <v>14924.6759823225</v>
      </c>
    </row>
    <row r="79" spans="1:1" x14ac:dyDescent="0.3">
      <c r="A79" t="s">
        <v>155</v>
      </c>
    </row>
    <row r="80" spans="1:1" x14ac:dyDescent="0.3">
      <c r="A80">
        <v>13800.1927717038</v>
      </c>
    </row>
    <row r="81" spans="1:1" x14ac:dyDescent="0.3">
      <c r="A81" t="s">
        <v>156</v>
      </c>
    </row>
    <row r="82" spans="1:1" x14ac:dyDescent="0.3">
      <c r="A82">
        <v>13951.1555183501</v>
      </c>
    </row>
    <row r="83" spans="1:1" x14ac:dyDescent="0.3">
      <c r="A83" t="s">
        <v>157</v>
      </c>
    </row>
    <row r="84" spans="1:1" x14ac:dyDescent="0.3">
      <c r="A84">
        <v>15332.963325459699</v>
      </c>
    </row>
  </sheetData>
  <mergeCells count="3">
    <mergeCell ref="A2:E2"/>
    <mergeCell ref="G2:J2"/>
    <mergeCell ref="L2:O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4"/>
  <sheetViews>
    <sheetView topLeftCell="A18" zoomScaleNormal="100" workbookViewId="0">
      <selection activeCell="A33" sqref="A33"/>
    </sheetView>
  </sheetViews>
  <sheetFormatPr defaultRowHeight="14.4" x14ac:dyDescent="0.3"/>
  <cols>
    <col min="1" max="1" width="15.77734375" bestFit="1" customWidth="1"/>
    <col min="17" max="17" width="15.6640625" bestFit="1" customWidth="1"/>
    <col min="18" max="18" width="17.21875" bestFit="1" customWidth="1"/>
    <col min="19" max="19" width="6.6640625" customWidth="1"/>
    <col min="20" max="20" width="12.44140625" customWidth="1"/>
    <col min="21" max="21" width="12" bestFit="1" customWidth="1"/>
  </cols>
  <sheetData>
    <row r="1" spans="1:21" ht="28.8" x14ac:dyDescent="0.3">
      <c r="A1" s="3" t="s">
        <v>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6"/>
      <c r="T1" s="21" t="s">
        <v>196</v>
      </c>
      <c r="U1" s="21"/>
    </row>
    <row r="2" spans="1:21" x14ac:dyDescent="0.3">
      <c r="A2" s="19" t="s">
        <v>389</v>
      </c>
      <c r="B2" s="19"/>
      <c r="C2" s="19"/>
      <c r="D2" s="19"/>
      <c r="E2" s="19"/>
      <c r="F2" s="11"/>
      <c r="G2" s="20" t="s">
        <v>390</v>
      </c>
      <c r="H2" s="20"/>
      <c r="I2" s="20"/>
      <c r="J2" s="20"/>
      <c r="K2" s="11"/>
      <c r="L2" s="20" t="s">
        <v>391</v>
      </c>
      <c r="M2" s="20"/>
      <c r="N2" s="20"/>
      <c r="O2" s="20"/>
      <c r="P2" s="11"/>
      <c r="Q2" s="11"/>
      <c r="R2" s="11"/>
      <c r="S2" s="13"/>
    </row>
    <row r="3" spans="1:21" ht="28.8" x14ac:dyDescent="0.3">
      <c r="A3" s="8" t="s">
        <v>0</v>
      </c>
      <c r="B3" s="9" t="s">
        <v>1</v>
      </c>
      <c r="C3" s="9" t="s">
        <v>3</v>
      </c>
      <c r="D3" s="9" t="s">
        <v>2</v>
      </c>
      <c r="E3" s="9" t="s">
        <v>4</v>
      </c>
      <c r="F3" s="9"/>
      <c r="G3" s="9" t="s">
        <v>1</v>
      </c>
      <c r="H3" s="9" t="s">
        <v>3</v>
      </c>
      <c r="I3" s="9" t="s">
        <v>2</v>
      </c>
      <c r="J3" s="9" t="s">
        <v>4</v>
      </c>
      <c r="K3" s="9"/>
      <c r="L3" s="9" t="s">
        <v>1</v>
      </c>
      <c r="M3" s="9" t="s">
        <v>3</v>
      </c>
      <c r="N3" s="9" t="s">
        <v>2</v>
      </c>
      <c r="O3" s="9" t="s">
        <v>4</v>
      </c>
      <c r="P3" s="9"/>
      <c r="Q3" s="9" t="s">
        <v>12</v>
      </c>
      <c r="R3" s="9" t="s">
        <v>13</v>
      </c>
      <c r="S3" s="13"/>
      <c r="T3" s="8" t="s">
        <v>0</v>
      </c>
      <c r="U3" s="9" t="s">
        <v>4</v>
      </c>
    </row>
    <row r="4" spans="1:21" x14ac:dyDescent="0.3">
      <c r="A4" s="2">
        <v>1</v>
      </c>
      <c r="B4">
        <v>13533.904839930799</v>
      </c>
      <c r="C4">
        <v>12513.342369023499</v>
      </c>
      <c r="D4">
        <v>13476.7192947485</v>
      </c>
      <c r="E4">
        <v>12301.2029300295</v>
      </c>
      <c r="G4">
        <f>Q4/B4</f>
        <v>0.58448735259878237</v>
      </c>
      <c r="H4">
        <f>Q4/C4</f>
        <v>0.63215693912419513</v>
      </c>
      <c r="I4">
        <f>Q4/D4</f>
        <v>0.58696749833599782</v>
      </c>
      <c r="J4">
        <f>Q4/E4</f>
        <v>0.64305875248218747</v>
      </c>
      <c r="L4">
        <f>R4/B4</f>
        <v>0.51450593177393988</v>
      </c>
      <c r="M4">
        <f>R4/C4</f>
        <v>0.5564679775281991</v>
      </c>
      <c r="N4">
        <f>R4/D4</f>
        <v>0.51668912647915899</v>
      </c>
      <c r="O4">
        <f>R4/E4</f>
        <v>0.56606450278206499</v>
      </c>
      <c r="Q4" s="12">
        <v>7910.3962102149999</v>
      </c>
      <c r="R4" s="12">
        <v>6963.2743202084303</v>
      </c>
      <c r="S4" s="18"/>
      <c r="T4" s="2">
        <v>1</v>
      </c>
      <c r="U4">
        <v>10846.551662727999</v>
      </c>
    </row>
    <row r="5" spans="1:21" x14ac:dyDescent="0.3">
      <c r="A5" s="2">
        <v>2</v>
      </c>
      <c r="B5">
        <v>16147.157390595199</v>
      </c>
      <c r="C5">
        <v>14354.384875199299</v>
      </c>
      <c r="D5">
        <v>11682.581188628101</v>
      </c>
      <c r="E5">
        <v>12753.2053261858</v>
      </c>
      <c r="G5">
        <f>Q4/B5</f>
        <v>0.48989404257757196</v>
      </c>
      <c r="H5">
        <f>Q4/C5</f>
        <v>0.55107873162033849</v>
      </c>
      <c r="I5">
        <f>Q4/D5</f>
        <v>0.67711031342243355</v>
      </c>
      <c r="J5">
        <f>Q4/E5</f>
        <v>0.62026729813349779</v>
      </c>
      <c r="L5">
        <f>R4/B5</f>
        <v>0.43123840015730208</v>
      </c>
      <c r="M5">
        <f>R4/C5</f>
        <v>0.48509736785998997</v>
      </c>
      <c r="N5">
        <f>R4/D5</f>
        <v>0.59603902663107755</v>
      </c>
      <c r="O5">
        <f>R4/E5</f>
        <v>0.54600189851181447</v>
      </c>
      <c r="S5" s="6"/>
      <c r="T5" s="2">
        <v>2</v>
      </c>
      <c r="U5">
        <v>12169.675081691001</v>
      </c>
    </row>
    <row r="6" spans="1:21" x14ac:dyDescent="0.3">
      <c r="A6" s="2">
        <v>3</v>
      </c>
      <c r="B6">
        <v>15004.945427135301</v>
      </c>
      <c r="C6">
        <v>12446.070025474301</v>
      </c>
      <c r="D6">
        <v>13786.5564099646</v>
      </c>
      <c r="E6">
        <v>12016.5835122146</v>
      </c>
      <c r="G6">
        <f>Q4/B6</f>
        <v>0.52718593670521796</v>
      </c>
      <c r="H6">
        <f>Q4/C6</f>
        <v>0.63557381519019274</v>
      </c>
      <c r="I6">
        <f>Q4/D6</f>
        <v>0.57377607395111019</v>
      </c>
      <c r="J6">
        <f>Q4/E6</f>
        <v>0.65828995422652803</v>
      </c>
      <c r="L6">
        <f>R4/B6</f>
        <v>0.46406528794272583</v>
      </c>
      <c r="M6">
        <f>R4/C6</f>
        <v>0.55947574663778821</v>
      </c>
      <c r="N6">
        <f>R4/D6</f>
        <v>0.50507712826500595</v>
      </c>
      <c r="O6">
        <f>R4/E6</f>
        <v>0.57947205319468809</v>
      </c>
      <c r="T6" s="2">
        <v>3</v>
      </c>
      <c r="U6">
        <v>12272.8206930574</v>
      </c>
    </row>
    <row r="7" spans="1:21" x14ac:dyDescent="0.3">
      <c r="A7" s="2">
        <v>4</v>
      </c>
      <c r="B7">
        <v>15581.467176668</v>
      </c>
      <c r="C7">
        <v>12846.632394177501</v>
      </c>
      <c r="D7">
        <v>11745.193890174</v>
      </c>
      <c r="E7">
        <v>12124.184783496101</v>
      </c>
      <c r="G7">
        <f>Q4/B7</f>
        <v>0.5076798045090507</v>
      </c>
      <c r="H7">
        <f>Q4/C7</f>
        <v>0.61575640739905046</v>
      </c>
      <c r="I7">
        <f>Q4/D7</f>
        <v>0.67350069178788252</v>
      </c>
      <c r="J7">
        <f>Q4/E7</f>
        <v>0.65244767804784121</v>
      </c>
      <c r="L7">
        <f>R4/B7</f>
        <v>0.44689464998747847</v>
      </c>
      <c r="M7">
        <f>R4/C7</f>
        <v>0.54203110251402586</v>
      </c>
      <c r="N7">
        <f>R4/D7</f>
        <v>0.59286158962721669</v>
      </c>
      <c r="O7">
        <f>R4/E7</f>
        <v>0.5743292802405241</v>
      </c>
      <c r="T7" s="2">
        <v>4</v>
      </c>
      <c r="U7">
        <v>12090.236050907301</v>
      </c>
    </row>
    <row r="8" spans="1:21" x14ac:dyDescent="0.3">
      <c r="A8" s="2">
        <v>5</v>
      </c>
      <c r="B8">
        <v>15817.0912267163</v>
      </c>
      <c r="C8">
        <v>14818.332606194999</v>
      </c>
      <c r="D8">
        <v>12764.5984037249</v>
      </c>
      <c r="E8">
        <v>12882.071680225999</v>
      </c>
      <c r="G8">
        <f>Q4/B8</f>
        <v>0.50011699982192204</v>
      </c>
      <c r="H8">
        <f>Q4/C8</f>
        <v>0.53382498695622171</v>
      </c>
      <c r="I8">
        <f>Q4/D8</f>
        <v>0.6197136768444379</v>
      </c>
      <c r="J8">
        <f>Q4/E8</f>
        <v>0.61406242773493258</v>
      </c>
      <c r="L8">
        <f>R4/B8</f>
        <v>0.44023734961121785</v>
      </c>
      <c r="M8">
        <f>R4/C8</f>
        <v>0.46990943618699327</v>
      </c>
      <c r="N8">
        <f>R4/D8</f>
        <v>0.54551456301017998</v>
      </c>
      <c r="O8">
        <f>R4/E8</f>
        <v>0.54053994520905102</v>
      </c>
      <c r="T8" s="2">
        <v>5</v>
      </c>
      <c r="U8">
        <v>14007.658623228601</v>
      </c>
    </row>
    <row r="9" spans="1:21" x14ac:dyDescent="0.3">
      <c r="A9" s="2">
        <v>6</v>
      </c>
      <c r="B9">
        <v>17059.515404661099</v>
      </c>
      <c r="C9">
        <v>14922.8741119281</v>
      </c>
      <c r="D9">
        <v>13413.3988686663</v>
      </c>
      <c r="E9">
        <v>11545.4933269208</v>
      </c>
      <c r="G9">
        <f>Q4/B9</f>
        <v>0.46369407468946489</v>
      </c>
      <c r="H9">
        <f>Q4/C9</f>
        <v>0.53008530065211024</v>
      </c>
      <c r="I9">
        <f>Q4/D10</f>
        <v>0.58152938505417062</v>
      </c>
      <c r="J9">
        <f>Q4/E9</f>
        <v>0.68515012622026383</v>
      </c>
      <c r="L9">
        <f>R4/B9</f>
        <v>0.40817538804800307</v>
      </c>
      <c r="M9">
        <f>R4/C9</f>
        <v>0.46661750732337615</v>
      </c>
      <c r="N9">
        <f>R4/D10</f>
        <v>0.51190212547953362</v>
      </c>
      <c r="O9">
        <f>R4/E9</f>
        <v>0.60311622232478013</v>
      </c>
      <c r="T9" s="2">
        <v>6</v>
      </c>
      <c r="U9">
        <v>12219.3419867839</v>
      </c>
    </row>
    <row r="10" spans="1:21" x14ac:dyDescent="0.3">
      <c r="A10" s="2">
        <v>7</v>
      </c>
      <c r="B10">
        <v>15235.7333735638</v>
      </c>
      <c r="C10">
        <v>14262.518653391</v>
      </c>
      <c r="D10">
        <v>13602.745473434899</v>
      </c>
      <c r="E10">
        <v>12591.2954946182</v>
      </c>
      <c r="G10">
        <f>Q4/B10</f>
        <v>0.51920022595962989</v>
      </c>
      <c r="H10">
        <f>Q4/C10</f>
        <v>0.55462828147357102</v>
      </c>
      <c r="I10">
        <f>Q4/D11</f>
        <v>0.61363715770273053</v>
      </c>
      <c r="J10">
        <f>Q4/E10</f>
        <v>0.62824323466922682</v>
      </c>
      <c r="L10">
        <f>R4/B10</f>
        <v>0.45703571659311903</v>
      </c>
      <c r="M10">
        <f>R4/C10</f>
        <v>0.48822192555400235</v>
      </c>
      <c r="N10">
        <f>R4/D11</f>
        <v>0.54016559330357217</v>
      </c>
      <c r="O10">
        <f>R4/E10</f>
        <v>0.55302286593025229</v>
      </c>
      <c r="T10" s="2">
        <v>7</v>
      </c>
      <c r="U10">
        <v>13882.8500633725</v>
      </c>
    </row>
    <row r="11" spans="1:21" x14ac:dyDescent="0.3">
      <c r="A11" s="7">
        <v>8</v>
      </c>
      <c r="B11" s="6">
        <v>16961.199859157299</v>
      </c>
      <c r="C11" s="6">
        <v>12907.5784645396</v>
      </c>
      <c r="D11" s="6">
        <v>12890.999364883801</v>
      </c>
      <c r="E11" s="6">
        <v>11447.577973961999</v>
      </c>
      <c r="F11" s="6"/>
      <c r="G11" s="6">
        <f>Q4/B11</f>
        <v>0.46638187604069775</v>
      </c>
      <c r="H11" s="6">
        <f>Q4/C11</f>
        <v>0.61284897333352417</v>
      </c>
      <c r="I11" s="6">
        <f>Q4/D12</f>
        <v>0.66435576310279132</v>
      </c>
      <c r="J11" s="6">
        <f>Q4/E11</f>
        <v>0.69101046773453134</v>
      </c>
      <c r="K11" s="6"/>
      <c r="L11" s="6">
        <f>R4/B11</f>
        <v>0.41054137549407982</v>
      </c>
      <c r="M11" s="6">
        <f>R4/C11</f>
        <v>0.53947177926040235</v>
      </c>
      <c r="N11" s="6">
        <f>R4/D12</f>
        <v>0.5848115949896785</v>
      </c>
      <c r="O11" s="6">
        <f>R4/E11</f>
        <v>0.60827489762871167</v>
      </c>
      <c r="P11" s="6"/>
      <c r="Q11" s="6"/>
      <c r="R11" s="6"/>
      <c r="S11" s="6"/>
      <c r="T11" s="7">
        <v>8</v>
      </c>
      <c r="U11">
        <v>14927.736701277099</v>
      </c>
    </row>
    <row r="12" spans="1:21" x14ac:dyDescent="0.3">
      <c r="A12" s="7">
        <v>9</v>
      </c>
      <c r="B12" s="6">
        <v>14142.732474238999</v>
      </c>
      <c r="C12" s="6">
        <v>12839.083084919101</v>
      </c>
      <c r="D12" s="6">
        <v>11906.867749999599</v>
      </c>
      <c r="E12" s="6">
        <v>12785.854251762899</v>
      </c>
      <c r="F12" s="6"/>
      <c r="G12" s="6">
        <f>Q4/B12</f>
        <v>0.55932587458779937</v>
      </c>
      <c r="H12" s="6">
        <f>Q4/C12</f>
        <v>0.61611846873291287</v>
      </c>
      <c r="I12" s="6">
        <f>Q4/D13</f>
        <v>0.63380897181133111</v>
      </c>
      <c r="J12" s="6">
        <f>Q4/E12</f>
        <v>0.61868343361761091</v>
      </c>
      <c r="K12" s="6"/>
      <c r="L12" s="6">
        <f>R4/B12</f>
        <v>0.49235706981603738</v>
      </c>
      <c r="M12" s="6">
        <f>R4/C12</f>
        <v>0.54234981377973579</v>
      </c>
      <c r="N12" s="6">
        <f>R4/D13</f>
        <v>0.55792221022157851</v>
      </c>
      <c r="O12" s="6">
        <f>R4/E12</f>
        <v>0.5446076721270573</v>
      </c>
      <c r="P12" s="6"/>
      <c r="Q12" s="6"/>
      <c r="R12" s="6"/>
      <c r="S12" s="6"/>
      <c r="T12" s="7">
        <v>9</v>
      </c>
      <c r="U12">
        <v>11612.400358643499</v>
      </c>
    </row>
    <row r="13" spans="1:21" x14ac:dyDescent="0.3">
      <c r="A13" s="7">
        <v>10</v>
      </c>
      <c r="B13" s="6">
        <v>14882.5356347051</v>
      </c>
      <c r="C13" s="6">
        <v>15217.982864158501</v>
      </c>
      <c r="D13" s="6">
        <v>12480.7261525634</v>
      </c>
      <c r="E13" s="6">
        <v>12703.152411278999</v>
      </c>
      <c r="F13" s="6"/>
      <c r="G13" s="6">
        <f>Q4/B13</f>
        <v>0.5315220742202339</v>
      </c>
      <c r="H13" s="6">
        <f>Q4/C13</f>
        <v>0.51980582977561496</v>
      </c>
      <c r="I13" s="6">
        <f>Q4/D14</f>
        <v>0.58861107302279791</v>
      </c>
      <c r="J13" s="6">
        <f>Q4/E13</f>
        <v>0.62271127308458019</v>
      </c>
      <c r="K13" s="6"/>
      <c r="L13" s="6">
        <f>R4/B13</f>
        <v>0.46788225414831391</v>
      </c>
      <c r="M13" s="6">
        <f>R4/C13</f>
        <v>0.45756881068701832</v>
      </c>
      <c r="N13" s="6">
        <f>R4/D14</f>
        <v>0.51813591385943725</v>
      </c>
      <c r="O13" s="6">
        <f>R4/E13</f>
        <v>0.54815325320554364</v>
      </c>
      <c r="P13" s="6"/>
      <c r="Q13" s="6"/>
      <c r="R13" s="6"/>
      <c r="S13" s="6"/>
      <c r="T13" s="7">
        <v>10</v>
      </c>
      <c r="U13">
        <v>12554.3451227232</v>
      </c>
    </row>
    <row r="14" spans="1:21" x14ac:dyDescent="0.3">
      <c r="A14" s="7">
        <v>11</v>
      </c>
      <c r="B14" s="6">
        <v>13852.2671071523</v>
      </c>
      <c r="C14" s="6">
        <v>14081.7930999333</v>
      </c>
      <c r="D14" s="6">
        <v>13439.0883433289</v>
      </c>
      <c r="E14" s="6">
        <v>12267.401495009501</v>
      </c>
      <c r="F14" s="6"/>
      <c r="G14" s="6">
        <f>Q4/B14</f>
        <v>0.57105426491022893</v>
      </c>
      <c r="H14" s="6">
        <f>Q4/C14</f>
        <v>0.5617463737805144</v>
      </c>
      <c r="I14" s="6">
        <f>Q4/D15</f>
        <v>0.648018713317281</v>
      </c>
      <c r="J14" s="6">
        <f>Q4/E14</f>
        <v>0.64483062802118496</v>
      </c>
      <c r="K14" s="6"/>
      <c r="L14" s="6">
        <f>R4/B14</f>
        <v>0.50268120491360602</v>
      </c>
      <c r="M14" s="6">
        <f>R4/C14</f>
        <v>0.49448775953407614</v>
      </c>
      <c r="N14" s="6">
        <f>R4/D15</f>
        <v>0.57043060114103805</v>
      </c>
      <c r="O14" s="6">
        <f>R4/E14</f>
        <v>0.56762422938885293</v>
      </c>
      <c r="P14" s="6"/>
      <c r="Q14" s="6"/>
      <c r="R14" s="6"/>
      <c r="S14" s="6"/>
      <c r="T14" s="7">
        <v>11</v>
      </c>
      <c r="U14">
        <v>11697.4716137339</v>
      </c>
    </row>
    <row r="15" spans="1:21" x14ac:dyDescent="0.3">
      <c r="A15" s="7">
        <v>12</v>
      </c>
      <c r="B15" s="6">
        <v>14544.3381809449</v>
      </c>
      <c r="C15" s="6">
        <v>13918.730613338201</v>
      </c>
      <c r="D15" s="6">
        <v>12207.049036779799</v>
      </c>
      <c r="E15" s="6">
        <v>12482.8708323545</v>
      </c>
      <c r="F15" s="6"/>
      <c r="G15" s="6">
        <f>Q4/B15</f>
        <v>0.54388148238870815</v>
      </c>
      <c r="H15" s="6">
        <f>Q4/C15</f>
        <v>0.56832741648398133</v>
      </c>
      <c r="I15" s="6">
        <f>Q4/D16</f>
        <v>0.66368524454361311</v>
      </c>
      <c r="J15" s="6">
        <f>Q4/E15</f>
        <v>0.63370007720595423</v>
      </c>
      <c r="K15" s="6"/>
      <c r="L15" s="6">
        <f>R4/B15</f>
        <v>0.47876185451540759</v>
      </c>
      <c r="M15" s="6">
        <f>R4/C15</f>
        <v>0.50028084554891694</v>
      </c>
      <c r="N15" s="6">
        <f>R4/D16</f>
        <v>0.58422135847809642</v>
      </c>
      <c r="O15" s="6">
        <f>R4/E15</f>
        <v>0.55782635370705247</v>
      </c>
      <c r="P15" s="6"/>
      <c r="Q15" s="6"/>
      <c r="R15" s="6"/>
      <c r="S15" s="6"/>
      <c r="T15" s="7">
        <v>12</v>
      </c>
      <c r="U15">
        <v>14113.710811712101</v>
      </c>
    </row>
    <row r="16" spans="1:21" x14ac:dyDescent="0.3">
      <c r="A16" s="16">
        <v>13</v>
      </c>
      <c r="B16" s="14">
        <v>15477.1222683041</v>
      </c>
      <c r="C16" s="14">
        <v>13109.6176603158</v>
      </c>
      <c r="D16" s="6">
        <v>11918.897211063701</v>
      </c>
      <c r="E16" s="14">
        <v>11826.6075171096</v>
      </c>
      <c r="F16" s="14"/>
      <c r="G16" s="6">
        <f>Q4/B16</f>
        <v>0.51110252106845822</v>
      </c>
      <c r="H16" s="6">
        <f>Q4/C16</f>
        <v>0.60340403627182859</v>
      </c>
      <c r="I16" s="6">
        <f>Q4/D16</f>
        <v>0.66368524454361311</v>
      </c>
      <c r="J16" s="6">
        <f>Q4/E16</f>
        <v>0.66886435512221054</v>
      </c>
      <c r="K16" s="14"/>
      <c r="L16" s="6">
        <f>R4/B16</f>
        <v>0.44990756030070628</v>
      </c>
      <c r="M16" s="6">
        <f>R4/C16</f>
        <v>0.53115769663420453</v>
      </c>
      <c r="N16" s="6">
        <f>R4/D16</f>
        <v>0.58422135847809642</v>
      </c>
      <c r="O16" s="6">
        <f>R4/E16</f>
        <v>0.58878036750053919</v>
      </c>
      <c r="P16" s="13"/>
      <c r="Q16" s="13"/>
      <c r="R16" s="13"/>
      <c r="S16" s="13"/>
      <c r="T16" s="16">
        <v>13</v>
      </c>
      <c r="U16">
        <v>11704.0163060048</v>
      </c>
    </row>
    <row r="17" spans="1:21" x14ac:dyDescent="0.3">
      <c r="A17" s="7">
        <v>14</v>
      </c>
      <c r="B17" s="6">
        <v>13683.699489041101</v>
      </c>
      <c r="C17" s="6">
        <v>13440.277010845301</v>
      </c>
      <c r="D17" s="6">
        <v>13304.771520909</v>
      </c>
      <c r="E17" s="6">
        <v>12612.564366975401</v>
      </c>
      <c r="F17" s="6"/>
      <c r="G17" s="6">
        <f>Q4/B17</f>
        <v>0.57808900411399844</v>
      </c>
      <c r="H17" s="6">
        <f>Q4/C17</f>
        <v>0.58855901584706183</v>
      </c>
      <c r="I17" s="6">
        <f>Q4/D17</f>
        <v>0.5945533298173129</v>
      </c>
      <c r="J17" s="6">
        <f>Q4/E17</f>
        <v>0.62718381290703218</v>
      </c>
      <c r="K17" s="6"/>
      <c r="L17" s="6">
        <f>R4/B17</f>
        <v>0.50887366576451976</v>
      </c>
      <c r="M17" s="6">
        <f>R4/C17</f>
        <v>0.51809008955615932</v>
      </c>
      <c r="N17" s="6">
        <f>R4/D17</f>
        <v>0.52336669662198676</v>
      </c>
      <c r="O17" s="6">
        <f>R4/E17</f>
        <v>0.55209029009524746</v>
      </c>
      <c r="P17" s="6"/>
      <c r="Q17" s="6"/>
      <c r="R17" s="6"/>
      <c r="S17" s="6"/>
      <c r="T17" s="7">
        <v>14</v>
      </c>
      <c r="U17">
        <v>12889.4951295234</v>
      </c>
    </row>
    <row r="18" spans="1:21" x14ac:dyDescent="0.3">
      <c r="A18" s="7">
        <v>15</v>
      </c>
      <c r="B18" s="6">
        <v>12778.5293357631</v>
      </c>
      <c r="C18" s="6">
        <v>13625.5170105547</v>
      </c>
      <c r="D18" s="6">
        <v>13494.6883898469</v>
      </c>
      <c r="E18" s="6">
        <v>11867.651685717199</v>
      </c>
      <c r="F18" s="6"/>
      <c r="G18" s="6">
        <f>Q4/B18</f>
        <v>0.61903807569438207</v>
      </c>
      <c r="H18" s="6">
        <f>Q4/C18</f>
        <v>0.58055750868663469</v>
      </c>
      <c r="I18" s="6">
        <f>Q4/D18</f>
        <v>0.58618591120389296</v>
      </c>
      <c r="J18" s="6">
        <f>Q4/E18</f>
        <v>0.66655109365361775</v>
      </c>
      <c r="K18" s="6"/>
      <c r="L18" s="6">
        <f>R4/B18</f>
        <v>0.54491985245284891</v>
      </c>
      <c r="M18" s="6">
        <f>R4/C18</f>
        <v>0.51104661311673427</v>
      </c>
      <c r="N18" s="6">
        <f>R4/D18</f>
        <v>0.51600111977742602</v>
      </c>
      <c r="O18" s="6">
        <f>R4/E18</f>
        <v>0.58674407579629073</v>
      </c>
      <c r="P18" s="6"/>
      <c r="Q18" s="6"/>
      <c r="R18" s="6"/>
      <c r="S18" s="6"/>
      <c r="T18" s="7">
        <v>15</v>
      </c>
      <c r="U18">
        <v>13397.097681667299</v>
      </c>
    </row>
    <row r="19" spans="1:21" x14ac:dyDescent="0.3">
      <c r="A19" s="2">
        <v>16</v>
      </c>
      <c r="B19" s="6">
        <v>15599.7062295821</v>
      </c>
      <c r="C19" s="6">
        <v>12935.3558545991</v>
      </c>
      <c r="D19" s="6">
        <v>15328.003226598201</v>
      </c>
      <c r="E19" s="6">
        <v>12527.612095852</v>
      </c>
      <c r="F19" s="6"/>
      <c r="G19">
        <f>Q4/B19</f>
        <v>0.50708622930439062</v>
      </c>
      <c r="H19">
        <f>Q4/C19</f>
        <v>0.6115329411214071</v>
      </c>
      <c r="I19">
        <f>Q4/D19</f>
        <v>0.5160748006947401</v>
      </c>
      <c r="J19">
        <f>Q4/E19</f>
        <v>0.63143687317986164</v>
      </c>
      <c r="K19" s="6"/>
      <c r="L19">
        <f>R4/B19</f>
        <v>0.44637214430383343</v>
      </c>
      <c r="M19">
        <f>R4/C19</f>
        <v>0.53831331727396381</v>
      </c>
      <c r="N19">
        <f>R4/D19</f>
        <v>0.45428450250618946</v>
      </c>
      <c r="O19">
        <f>R4/E19</f>
        <v>0.55583412600347271</v>
      </c>
      <c r="P19" s="6"/>
      <c r="Q19" s="6"/>
      <c r="R19" s="6"/>
      <c r="S19" s="6"/>
      <c r="T19" s="2">
        <v>16</v>
      </c>
      <c r="U19">
        <v>12395.272132878699</v>
      </c>
    </row>
    <row r="20" spans="1:21" x14ac:dyDescent="0.3">
      <c r="A20" s="2">
        <v>17</v>
      </c>
      <c r="B20">
        <v>14831.1797338369</v>
      </c>
      <c r="C20">
        <v>14683.3763483599</v>
      </c>
      <c r="D20">
        <v>13964.380650871401</v>
      </c>
      <c r="E20">
        <v>12449.4280416687</v>
      </c>
      <c r="G20">
        <f>Q4/B20</f>
        <v>0.53336257480365257</v>
      </c>
      <c r="H20">
        <f>Q4/C20</f>
        <v>0.53873142133951868</v>
      </c>
      <c r="I20">
        <f>Q4/D20</f>
        <v>0.566469534738827</v>
      </c>
      <c r="J20">
        <f>Q4/E20</f>
        <v>0.63540238023293993</v>
      </c>
      <c r="L20">
        <f>R4/B20</f>
        <v>0.46950238923488502</v>
      </c>
      <c r="M20">
        <f>R4/C20</f>
        <v>0.47422841688493617</v>
      </c>
      <c r="N20">
        <f>R4/D20</f>
        <v>0.49864541036941085</v>
      </c>
      <c r="O20">
        <f>R4/E20</f>
        <v>0.55932483780797737</v>
      </c>
      <c r="T20" s="2">
        <v>17</v>
      </c>
      <c r="U20">
        <v>13758.998920804101</v>
      </c>
    </row>
    <row r="21" spans="1:21" x14ac:dyDescent="0.3">
      <c r="A21" s="2">
        <v>18</v>
      </c>
      <c r="B21">
        <v>13346.682541969099</v>
      </c>
      <c r="C21">
        <v>12778.7212257337</v>
      </c>
      <c r="D21">
        <v>13738.4872107956</v>
      </c>
      <c r="E21">
        <v>12545.967352628801</v>
      </c>
      <c r="G21">
        <f>Q4/B21</f>
        <v>0.59268632376176544</v>
      </c>
      <c r="H21">
        <f>Q4/C21</f>
        <v>0.61902877999131078</v>
      </c>
      <c r="I21">
        <f>Q4/D21</f>
        <v>0.57578364261234449</v>
      </c>
      <c r="J21">
        <f>Q4/E21</f>
        <v>0.63051305554031323</v>
      </c>
      <c r="L21">
        <f>R4/B21</f>
        <v>0.52172322959748063</v>
      </c>
      <c r="M21">
        <f>R4/C21</f>
        <v>0.54491166973623595</v>
      </c>
      <c r="N21">
        <f>R4/D21</f>
        <v>0.50684432815403002</v>
      </c>
      <c r="O21">
        <f>R4/E21</f>
        <v>0.55502091823548316</v>
      </c>
      <c r="T21" s="2">
        <v>18</v>
      </c>
      <c r="U21">
        <v>14303.6037856558</v>
      </c>
    </row>
    <row r="22" spans="1:21" x14ac:dyDescent="0.3">
      <c r="A22" s="2">
        <v>19</v>
      </c>
      <c r="B22">
        <v>14335.3137059561</v>
      </c>
      <c r="C22">
        <v>12180.162738957401</v>
      </c>
      <c r="D22">
        <v>12764.5984037249</v>
      </c>
      <c r="E22">
        <v>11665.047586709101</v>
      </c>
      <c r="G22">
        <f>Q4/B22</f>
        <v>0.5518118663094449</v>
      </c>
      <c r="H22">
        <f>Q4/C22</f>
        <v>0.64944913953523375</v>
      </c>
      <c r="I22">
        <f>Q4/D22</f>
        <v>0.6197136768444379</v>
      </c>
      <c r="J22">
        <f>Q4/E22</f>
        <v>0.67812807032419919</v>
      </c>
      <c r="L22">
        <f>R4/B22</f>
        <v>0.48574272339190583</v>
      </c>
      <c r="M22">
        <f>R4/C22</f>
        <v>0.57168976059218679</v>
      </c>
      <c r="N22">
        <f>R4/D22</f>
        <v>0.54551456301017998</v>
      </c>
      <c r="O22">
        <f>R4/E22</f>
        <v>0.59693492619286281</v>
      </c>
      <c r="T22" s="2">
        <v>19</v>
      </c>
      <c r="U22">
        <v>12952.8832825645</v>
      </c>
    </row>
    <row r="23" spans="1:21" x14ac:dyDescent="0.3">
      <c r="A23" s="2">
        <v>20</v>
      </c>
      <c r="B23">
        <v>13520.559823379899</v>
      </c>
      <c r="C23">
        <v>12667.842520813399</v>
      </c>
      <c r="D23">
        <v>13842.1837607303</v>
      </c>
      <c r="E23">
        <v>11592.9544118841</v>
      </c>
      <c r="G23">
        <f>Q4/B23</f>
        <v>0.58506425129943629</v>
      </c>
      <c r="H23">
        <f>Q4/C23</f>
        <v>0.62444699618093102</v>
      </c>
      <c r="I23">
        <f>Q4/D23</f>
        <v>0.57147024970557503</v>
      </c>
      <c r="J23">
        <f>Q4/E23</f>
        <v>0.68234514940436075</v>
      </c>
      <c r="L23">
        <f>R4/B23</f>
        <v>0.51501375765280522</v>
      </c>
      <c r="M23">
        <f>R4/C23</f>
        <v>0.54968115594803901</v>
      </c>
      <c r="N23">
        <f>R4/D23</f>
        <v>0.50304738331555388</v>
      </c>
      <c r="O23">
        <f>R4/E23</f>
        <v>0.60064708898279462</v>
      </c>
      <c r="T23" s="2">
        <v>20</v>
      </c>
      <c r="U23">
        <v>11716.3235955406</v>
      </c>
    </row>
    <row r="24" spans="1:21" x14ac:dyDescent="0.3">
      <c r="U24" s="5">
        <f>MIN(U4:U22)</f>
        <v>10846.551662727999</v>
      </c>
    </row>
    <row r="25" spans="1:21" x14ac:dyDescent="0.3">
      <c r="A25" s="4" t="s">
        <v>7</v>
      </c>
      <c r="B25" s="5">
        <f>MIN(B4:B23)</f>
        <v>12778.5293357631</v>
      </c>
      <c r="C25" s="5">
        <f t="shared" ref="C25:O25" si="0">MIN(C4:C23)</f>
        <v>12180.162738957401</v>
      </c>
      <c r="D25" s="5">
        <f>MIN(D4:D23)</f>
        <v>11682.581188628101</v>
      </c>
      <c r="E25" s="5">
        <f t="shared" si="0"/>
        <v>11447.577973961999</v>
      </c>
      <c r="F25" s="5"/>
      <c r="G25" s="5">
        <f t="shared" si="0"/>
        <v>0.46369407468946489</v>
      </c>
      <c r="H25" s="5">
        <f t="shared" si="0"/>
        <v>0.51980582977561496</v>
      </c>
      <c r="I25" s="5">
        <f t="shared" si="0"/>
        <v>0.5160748006947401</v>
      </c>
      <c r="J25" s="5">
        <f t="shared" si="0"/>
        <v>0.61406242773493258</v>
      </c>
      <c r="K25" s="5"/>
      <c r="L25" s="5">
        <f t="shared" si="0"/>
        <v>0.40817538804800307</v>
      </c>
      <c r="M25" s="5">
        <f t="shared" si="0"/>
        <v>0.45756881068701832</v>
      </c>
      <c r="N25" s="5">
        <f t="shared" si="0"/>
        <v>0.45428450250618946</v>
      </c>
      <c r="O25" s="5">
        <f t="shared" si="0"/>
        <v>0.54053994520905102</v>
      </c>
      <c r="U25" s="5">
        <f>MAX(U4:U22)</f>
        <v>14927.736701277099</v>
      </c>
    </row>
    <row r="26" spans="1:21" x14ac:dyDescent="0.3">
      <c r="A26" s="4" t="s">
        <v>5</v>
      </c>
      <c r="B26" s="5">
        <f>MAX(B4:B23)</f>
        <v>17059.515404661099</v>
      </c>
      <c r="C26" s="5">
        <f>MAX(C4:C23)</f>
        <v>15217.982864158501</v>
      </c>
      <c r="D26" s="5">
        <f>MAX(D4:D23)</f>
        <v>15328.003226598201</v>
      </c>
      <c r="E26" s="5">
        <f>MAX(E4:E23)</f>
        <v>12882.071680225999</v>
      </c>
      <c r="F26" s="5"/>
      <c r="G26" s="5">
        <f>MAX(G4:G23)</f>
        <v>0.61903807569438207</v>
      </c>
      <c r="H26" s="5">
        <f>MAX(H4:H23)</f>
        <v>0.64944913953523375</v>
      </c>
      <c r="I26" s="5">
        <f>MAX(I4:I23)</f>
        <v>0.67711031342243355</v>
      </c>
      <c r="J26" s="5">
        <f>MAX(J4:J23)</f>
        <v>0.69101046773453134</v>
      </c>
      <c r="K26" s="5"/>
      <c r="L26" s="5">
        <f>MAX(L4:L23)</f>
        <v>0.54491985245284891</v>
      </c>
      <c r="M26" s="5">
        <f>MAX(M4:M23)</f>
        <v>0.57168976059218679</v>
      </c>
      <c r="N26" s="5">
        <f>MAX(N4:N23)</f>
        <v>0.59603902663107755</v>
      </c>
      <c r="O26" s="5">
        <f>MAX(O4:O23)</f>
        <v>0.60827489762871167</v>
      </c>
      <c r="U26" s="9">
        <f>AVERAGE(U4:U22)</f>
        <v>12831.377158366164</v>
      </c>
    </row>
    <row r="27" spans="1:21" x14ac:dyDescent="0.3">
      <c r="A27" s="10" t="s">
        <v>6</v>
      </c>
      <c r="B27" s="9">
        <f>AVERAGE(B4:B23)</f>
        <v>14816.784061165075</v>
      </c>
      <c r="C27" s="9">
        <f>AVERAGE(C4:C23)</f>
        <v>13527.509676622834</v>
      </c>
      <c r="D27" s="9">
        <f>AVERAGE(D4:D23)</f>
        <v>13087.62672757184</v>
      </c>
      <c r="E27" s="9">
        <f>AVERAGE(E4:E23)</f>
        <v>12249.436353830191</v>
      </c>
      <c r="F27" s="9"/>
      <c r="G27" s="9">
        <f>AVERAGE(G4:G23)</f>
        <v>0.5371332427682417</v>
      </c>
      <c r="H27" s="9">
        <f>AVERAGE(H4:H23)</f>
        <v>0.58738306817480768</v>
      </c>
      <c r="I27" s="9">
        <f>AVERAGE(I4:I23)</f>
        <v>0.61093254765286598</v>
      </c>
      <c r="J27" s="9">
        <f>AVERAGE(J4:J23)</f>
        <v>0.64664400707714376</v>
      </c>
      <c r="K27" s="9"/>
      <c r="L27" s="9">
        <f>AVERAGE(L4:L23)</f>
        <v>0.47282159028501081</v>
      </c>
      <c r="M27" s="9">
        <f>AVERAGE(M4:M23)</f>
        <v>0.51705493960784921</v>
      </c>
      <c r="N27" s="9">
        <f>AVERAGE(N4:N23)</f>
        <v>0.53778480968592235</v>
      </c>
      <c r="O27" s="9">
        <f>AVERAGE(O4:O23)</f>
        <v>0.56922049024325305</v>
      </c>
    </row>
    <row r="32" spans="1:21" x14ac:dyDescent="0.3">
      <c r="A32" s="8" t="s">
        <v>35</v>
      </c>
    </row>
    <row r="33" spans="1:10" x14ac:dyDescent="0.3">
      <c r="A33" s="15">
        <v>3500</v>
      </c>
    </row>
    <row r="34" spans="1:10" x14ac:dyDescent="0.3">
      <c r="A34" s="9" t="s">
        <v>36</v>
      </c>
    </row>
    <row r="35" spans="1:10" x14ac:dyDescent="0.3">
      <c r="A35" s="15">
        <f>A37/12</f>
        <v>8.4166666666666661</v>
      </c>
    </row>
    <row r="36" spans="1:10" x14ac:dyDescent="0.3">
      <c r="A36" s="9" t="s">
        <v>37</v>
      </c>
    </row>
    <row r="37" spans="1:10" x14ac:dyDescent="0.3">
      <c r="A37" s="15">
        <v>101</v>
      </c>
    </row>
    <row r="44" spans="1:10" ht="43.2" x14ac:dyDescent="0.3">
      <c r="A44" s="4" t="s">
        <v>38</v>
      </c>
    </row>
    <row r="45" spans="1:10" x14ac:dyDescent="0.3">
      <c r="A45" t="s">
        <v>237</v>
      </c>
      <c r="B45" t="s">
        <v>238</v>
      </c>
      <c r="C45" t="s">
        <v>239</v>
      </c>
      <c r="D45" t="s">
        <v>240</v>
      </c>
      <c r="E45" t="s">
        <v>241</v>
      </c>
      <c r="F45" t="s">
        <v>242</v>
      </c>
      <c r="G45" t="s">
        <v>243</v>
      </c>
      <c r="H45" t="s">
        <v>244</v>
      </c>
      <c r="I45" t="s">
        <v>245</v>
      </c>
      <c r="J45" t="s">
        <v>246</v>
      </c>
    </row>
    <row r="46" spans="1:10" x14ac:dyDescent="0.3">
      <c r="A46">
        <v>13476.7192947485</v>
      </c>
    </row>
    <row r="47" spans="1:10" x14ac:dyDescent="0.3">
      <c r="A47" t="s">
        <v>247</v>
      </c>
      <c r="B47" t="s">
        <v>248</v>
      </c>
      <c r="C47" t="s">
        <v>249</v>
      </c>
      <c r="D47" t="s">
        <v>250</v>
      </c>
      <c r="E47" t="s">
        <v>251</v>
      </c>
      <c r="F47" t="s">
        <v>252</v>
      </c>
      <c r="G47" t="s">
        <v>253</v>
      </c>
      <c r="H47" t="s">
        <v>254</v>
      </c>
      <c r="I47" t="s">
        <v>255</v>
      </c>
      <c r="J47" t="s">
        <v>256</v>
      </c>
    </row>
    <row r="48" spans="1:10" x14ac:dyDescent="0.3">
      <c r="A48">
        <v>11682.581188628101</v>
      </c>
    </row>
    <row r="49" spans="1:10" x14ac:dyDescent="0.3">
      <c r="A49" t="s">
        <v>257</v>
      </c>
      <c r="B49" t="s">
        <v>258</v>
      </c>
      <c r="C49" t="s">
        <v>259</v>
      </c>
      <c r="D49" t="s">
        <v>260</v>
      </c>
      <c r="E49" t="s">
        <v>261</v>
      </c>
      <c r="F49" t="s">
        <v>262</v>
      </c>
      <c r="G49" t="s">
        <v>263</v>
      </c>
      <c r="H49" t="s">
        <v>264</v>
      </c>
      <c r="I49" t="s">
        <v>265</v>
      </c>
      <c r="J49" t="s">
        <v>266</v>
      </c>
    </row>
    <row r="50" spans="1:10" x14ac:dyDescent="0.3">
      <c r="A50">
        <v>13786.5564099646</v>
      </c>
    </row>
    <row r="51" spans="1:10" x14ac:dyDescent="0.3">
      <c r="A51" t="s">
        <v>267</v>
      </c>
      <c r="B51" t="s">
        <v>268</v>
      </c>
      <c r="C51" t="s">
        <v>269</v>
      </c>
      <c r="D51" t="s">
        <v>270</v>
      </c>
      <c r="E51" t="s">
        <v>271</v>
      </c>
      <c r="F51" t="s">
        <v>272</v>
      </c>
      <c r="G51" t="s">
        <v>273</v>
      </c>
      <c r="H51" t="s">
        <v>274</v>
      </c>
      <c r="I51" t="s">
        <v>275</v>
      </c>
      <c r="J51" t="s">
        <v>276</v>
      </c>
    </row>
    <row r="52" spans="1:10" x14ac:dyDescent="0.3">
      <c r="A52">
        <v>11745.193890174</v>
      </c>
    </row>
    <row r="53" spans="1:10" x14ac:dyDescent="0.3">
      <c r="A53" t="s">
        <v>277</v>
      </c>
      <c r="B53" t="s">
        <v>278</v>
      </c>
      <c r="C53" t="s">
        <v>279</v>
      </c>
      <c r="D53" t="s">
        <v>280</v>
      </c>
      <c r="E53" t="s">
        <v>281</v>
      </c>
      <c r="F53" t="s">
        <v>282</v>
      </c>
      <c r="G53" t="s">
        <v>283</v>
      </c>
      <c r="H53" t="s">
        <v>284</v>
      </c>
      <c r="I53" t="s">
        <v>285</v>
      </c>
      <c r="J53" t="s">
        <v>286</v>
      </c>
    </row>
    <row r="54" spans="1:10" x14ac:dyDescent="0.3">
      <c r="A54">
        <v>12764.5984037249</v>
      </c>
    </row>
    <row r="55" spans="1:10" x14ac:dyDescent="0.3">
      <c r="A55" t="s">
        <v>287</v>
      </c>
      <c r="B55" t="s">
        <v>288</v>
      </c>
      <c r="C55" t="s">
        <v>289</v>
      </c>
      <c r="D55" t="s">
        <v>290</v>
      </c>
      <c r="E55" t="s">
        <v>291</v>
      </c>
      <c r="F55" t="s">
        <v>292</v>
      </c>
      <c r="G55" t="s">
        <v>293</v>
      </c>
      <c r="H55" t="s">
        <v>294</v>
      </c>
      <c r="I55" t="s">
        <v>295</v>
      </c>
      <c r="J55" t="s">
        <v>296</v>
      </c>
    </row>
    <row r="56" spans="1:10" x14ac:dyDescent="0.3">
      <c r="A56">
        <v>13413.3988686663</v>
      </c>
    </row>
    <row r="57" spans="1:10" x14ac:dyDescent="0.3">
      <c r="A57" t="s">
        <v>297</v>
      </c>
      <c r="B57" t="s">
        <v>298</v>
      </c>
      <c r="C57" t="s">
        <v>299</v>
      </c>
      <c r="D57" t="s">
        <v>300</v>
      </c>
      <c r="E57" t="s">
        <v>301</v>
      </c>
      <c r="F57" t="s">
        <v>302</v>
      </c>
      <c r="G57" t="s">
        <v>303</v>
      </c>
      <c r="H57" t="s">
        <v>304</v>
      </c>
      <c r="I57" t="s">
        <v>305</v>
      </c>
      <c r="J57" t="s">
        <v>306</v>
      </c>
    </row>
    <row r="58" spans="1:10" x14ac:dyDescent="0.3">
      <c r="A58">
        <v>13602.745473434899</v>
      </c>
    </row>
    <row r="59" spans="1:10" x14ac:dyDescent="0.3">
      <c r="A59" t="s">
        <v>307</v>
      </c>
      <c r="B59" t="s">
        <v>308</v>
      </c>
      <c r="C59" t="s">
        <v>309</v>
      </c>
      <c r="D59" t="s">
        <v>310</v>
      </c>
      <c r="E59" t="s">
        <v>311</v>
      </c>
      <c r="F59" t="s">
        <v>312</v>
      </c>
      <c r="G59" t="s">
        <v>313</v>
      </c>
      <c r="H59" t="s">
        <v>314</v>
      </c>
      <c r="I59" t="s">
        <v>315</v>
      </c>
      <c r="J59" t="s">
        <v>316</v>
      </c>
    </row>
    <row r="60" spans="1:10" x14ac:dyDescent="0.3">
      <c r="A60">
        <v>12890.999364883801</v>
      </c>
    </row>
    <row r="61" spans="1:10" x14ac:dyDescent="0.3">
      <c r="A61" t="s">
        <v>317</v>
      </c>
      <c r="B61" t="s">
        <v>318</v>
      </c>
      <c r="C61" t="s">
        <v>319</v>
      </c>
      <c r="D61" t="s">
        <v>320</v>
      </c>
      <c r="E61" t="s">
        <v>321</v>
      </c>
      <c r="F61" t="s">
        <v>322</v>
      </c>
      <c r="G61" t="s">
        <v>323</v>
      </c>
      <c r="H61" t="s">
        <v>324</v>
      </c>
      <c r="I61" t="s">
        <v>325</v>
      </c>
      <c r="J61" t="s">
        <v>326</v>
      </c>
    </row>
    <row r="62" spans="1:10" x14ac:dyDescent="0.3">
      <c r="A62">
        <v>11906.867749999599</v>
      </c>
    </row>
    <row r="63" spans="1:10" x14ac:dyDescent="0.3">
      <c r="A63" t="s">
        <v>327</v>
      </c>
      <c r="B63" t="s">
        <v>328</v>
      </c>
      <c r="C63" t="s">
        <v>329</v>
      </c>
      <c r="D63" t="s">
        <v>330</v>
      </c>
      <c r="E63" t="s">
        <v>331</v>
      </c>
      <c r="F63" t="s">
        <v>332</v>
      </c>
      <c r="G63" t="s">
        <v>333</v>
      </c>
      <c r="H63" t="s">
        <v>334</v>
      </c>
      <c r="I63" t="s">
        <v>335</v>
      </c>
      <c r="J63" t="s">
        <v>336</v>
      </c>
    </row>
    <row r="64" spans="1:10" x14ac:dyDescent="0.3">
      <c r="A64">
        <v>12480.7261525634</v>
      </c>
    </row>
    <row r="65" spans="1:10" x14ac:dyDescent="0.3">
      <c r="A65" t="s">
        <v>337</v>
      </c>
      <c r="B65" t="s">
        <v>338</v>
      </c>
      <c r="C65" t="s">
        <v>339</v>
      </c>
      <c r="D65" t="s">
        <v>340</v>
      </c>
      <c r="E65" t="s">
        <v>341</v>
      </c>
      <c r="F65" t="s">
        <v>342</v>
      </c>
      <c r="G65" t="s">
        <v>343</v>
      </c>
      <c r="H65" t="s">
        <v>344</v>
      </c>
      <c r="I65" t="s">
        <v>345</v>
      </c>
      <c r="J65" t="s">
        <v>346</v>
      </c>
    </row>
    <row r="66" spans="1:10" x14ac:dyDescent="0.3">
      <c r="A66">
        <v>13439.0883433289</v>
      </c>
    </row>
    <row r="67" spans="1:10" x14ac:dyDescent="0.3">
      <c r="A67" t="s">
        <v>227</v>
      </c>
      <c r="B67" t="s">
        <v>228</v>
      </c>
      <c r="C67" t="s">
        <v>229</v>
      </c>
      <c r="D67" t="s">
        <v>230</v>
      </c>
      <c r="E67" t="s">
        <v>231</v>
      </c>
      <c r="F67" t="s">
        <v>232</v>
      </c>
      <c r="G67" t="s">
        <v>233</v>
      </c>
      <c r="H67" t="s">
        <v>234</v>
      </c>
      <c r="I67" t="s">
        <v>235</v>
      </c>
      <c r="J67" t="s">
        <v>236</v>
      </c>
    </row>
    <row r="68" spans="1:10" x14ac:dyDescent="0.3">
      <c r="A68">
        <v>12207.049036779799</v>
      </c>
    </row>
    <row r="69" spans="1:10" x14ac:dyDescent="0.3">
      <c r="A69" t="s">
        <v>347</v>
      </c>
      <c r="B69" t="s">
        <v>348</v>
      </c>
      <c r="C69" t="s">
        <v>349</v>
      </c>
      <c r="D69" t="s">
        <v>350</v>
      </c>
      <c r="E69" t="s">
        <v>351</v>
      </c>
      <c r="F69" t="s">
        <v>352</v>
      </c>
      <c r="G69" t="s">
        <v>353</v>
      </c>
      <c r="H69" t="s">
        <v>354</v>
      </c>
      <c r="I69" t="s">
        <v>355</v>
      </c>
      <c r="J69" t="s">
        <v>356</v>
      </c>
    </row>
    <row r="70" spans="1:10" x14ac:dyDescent="0.3">
      <c r="A70">
        <v>11918.897211063701</v>
      </c>
    </row>
    <row r="71" spans="1:10" x14ac:dyDescent="0.3">
      <c r="A71" t="s">
        <v>357</v>
      </c>
      <c r="B71" t="s">
        <v>358</v>
      </c>
      <c r="C71" t="s">
        <v>359</v>
      </c>
      <c r="D71" t="s">
        <v>360</v>
      </c>
      <c r="E71" t="s">
        <v>361</v>
      </c>
      <c r="F71" t="s">
        <v>362</v>
      </c>
      <c r="G71" t="s">
        <v>363</v>
      </c>
      <c r="H71" t="s">
        <v>364</v>
      </c>
      <c r="I71" t="s">
        <v>365</v>
      </c>
      <c r="J71" t="s">
        <v>366</v>
      </c>
    </row>
    <row r="72" spans="1:10" x14ac:dyDescent="0.3">
      <c r="A72">
        <v>13304.771520909</v>
      </c>
    </row>
    <row r="73" spans="1:10" x14ac:dyDescent="0.3">
      <c r="A73" t="s">
        <v>367</v>
      </c>
      <c r="B73" t="s">
        <v>368</v>
      </c>
      <c r="C73" t="s">
        <v>369</v>
      </c>
      <c r="D73" t="s">
        <v>370</v>
      </c>
      <c r="E73" t="s">
        <v>371</v>
      </c>
      <c r="F73" t="s">
        <v>372</v>
      </c>
      <c r="G73" t="s">
        <v>373</v>
      </c>
      <c r="H73" t="s">
        <v>374</v>
      </c>
      <c r="I73" t="s">
        <v>375</v>
      </c>
      <c r="J73" t="s">
        <v>376</v>
      </c>
    </row>
    <row r="74" spans="1:10" x14ac:dyDescent="0.3">
      <c r="A74">
        <v>13494.6883898469</v>
      </c>
    </row>
    <row r="75" spans="1:10" x14ac:dyDescent="0.3">
      <c r="A75" t="s">
        <v>197</v>
      </c>
      <c r="B75" t="s">
        <v>198</v>
      </c>
      <c r="C75" t="s">
        <v>199</v>
      </c>
      <c r="D75" t="s">
        <v>200</v>
      </c>
      <c r="E75" t="s">
        <v>201</v>
      </c>
      <c r="F75" t="s">
        <v>202</v>
      </c>
      <c r="G75" t="s">
        <v>203</v>
      </c>
      <c r="H75" t="s">
        <v>204</v>
      </c>
      <c r="I75" t="s">
        <v>205</v>
      </c>
      <c r="J75" t="s">
        <v>206</v>
      </c>
    </row>
    <row r="76" spans="1:10" x14ac:dyDescent="0.3">
      <c r="A76">
        <v>15328.00323</v>
      </c>
    </row>
    <row r="77" spans="1:10" x14ac:dyDescent="0.3">
      <c r="A77" t="s">
        <v>207</v>
      </c>
      <c r="B77" t="s">
        <v>208</v>
      </c>
      <c r="C77" t="s">
        <v>209</v>
      </c>
      <c r="D77" t="s">
        <v>210</v>
      </c>
      <c r="E77" t="s">
        <v>211</v>
      </c>
      <c r="F77" t="s">
        <v>212</v>
      </c>
      <c r="G77" t="s">
        <v>213</v>
      </c>
      <c r="H77" t="s">
        <v>214</v>
      </c>
      <c r="I77" t="s">
        <v>215</v>
      </c>
      <c r="J77" t="s">
        <v>216</v>
      </c>
    </row>
    <row r="78" spans="1:10" x14ac:dyDescent="0.3">
      <c r="A78">
        <v>13964.380649999999</v>
      </c>
    </row>
    <row r="79" spans="1:10" x14ac:dyDescent="0.3">
      <c r="A79" t="s">
        <v>217</v>
      </c>
      <c r="B79" t="s">
        <v>218</v>
      </c>
      <c r="C79" t="s">
        <v>219</v>
      </c>
      <c r="D79" t="s">
        <v>220</v>
      </c>
      <c r="E79" t="s">
        <v>221</v>
      </c>
      <c r="F79" t="s">
        <v>222</v>
      </c>
      <c r="G79" t="s">
        <v>223</v>
      </c>
      <c r="H79" t="s">
        <v>224</v>
      </c>
      <c r="I79" t="s">
        <v>225</v>
      </c>
      <c r="J79" t="s">
        <v>226</v>
      </c>
    </row>
    <row r="80" spans="1:10" x14ac:dyDescent="0.3">
      <c r="A80">
        <v>13738.487209999999</v>
      </c>
    </row>
    <row r="81" spans="1:10" x14ac:dyDescent="0.3">
      <c r="A81" t="s">
        <v>277</v>
      </c>
      <c r="B81" t="s">
        <v>278</v>
      </c>
      <c r="C81" t="s">
        <v>279</v>
      </c>
      <c r="D81" t="s">
        <v>280</v>
      </c>
      <c r="E81" t="s">
        <v>281</v>
      </c>
      <c r="F81" t="s">
        <v>282</v>
      </c>
      <c r="G81" t="s">
        <v>283</v>
      </c>
      <c r="H81" t="s">
        <v>284</v>
      </c>
      <c r="I81" t="s">
        <v>285</v>
      </c>
      <c r="J81" t="s">
        <v>286</v>
      </c>
    </row>
    <row r="82" spans="1:10" x14ac:dyDescent="0.3">
      <c r="A82">
        <v>12764.5984037249</v>
      </c>
    </row>
    <row r="83" spans="1:10" x14ac:dyDescent="0.3">
      <c r="A83" t="s">
        <v>377</v>
      </c>
      <c r="B83" t="s">
        <v>378</v>
      </c>
      <c r="C83" t="s">
        <v>379</v>
      </c>
      <c r="D83" t="s">
        <v>380</v>
      </c>
      <c r="E83" t="s">
        <v>381</v>
      </c>
      <c r="F83" t="s">
        <v>382</v>
      </c>
      <c r="G83" t="s">
        <v>383</v>
      </c>
      <c r="H83" t="s">
        <v>384</v>
      </c>
      <c r="I83" t="s">
        <v>385</v>
      </c>
      <c r="J83" t="s">
        <v>386</v>
      </c>
    </row>
    <row r="84" spans="1:10" x14ac:dyDescent="0.3">
      <c r="A84">
        <v>13842.1837607303</v>
      </c>
    </row>
  </sheetData>
  <mergeCells count="4">
    <mergeCell ref="A2:E2"/>
    <mergeCell ref="G2:J2"/>
    <mergeCell ref="L2:O2"/>
    <mergeCell ref="T1:U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"/>
  <sheetViews>
    <sheetView topLeftCell="A21" workbookViewId="0">
      <selection activeCell="A33" sqref="A33"/>
    </sheetView>
  </sheetViews>
  <sheetFormatPr defaultRowHeight="14.4" x14ac:dyDescent="0.3"/>
  <cols>
    <col min="1" max="1" width="17.5546875" customWidth="1"/>
    <col min="2" max="3" width="12" customWidth="1"/>
    <col min="4" max="4" width="14.109375" customWidth="1"/>
    <col min="5" max="5" width="11.21875" customWidth="1"/>
    <col min="6" max="6" width="4.6640625" customWidth="1"/>
    <col min="16" max="16" width="2.88671875" customWidth="1"/>
    <col min="17" max="17" width="15.6640625" customWidth="1"/>
    <col min="18" max="18" width="17.21875" customWidth="1"/>
  </cols>
  <sheetData>
    <row r="1" spans="1:18" s="1" customFormat="1" x14ac:dyDescent="0.3">
      <c r="A1" s="3" t="s">
        <v>8</v>
      </c>
    </row>
    <row r="2" spans="1:18" s="11" customFormat="1" x14ac:dyDescent="0.3">
      <c r="A2" s="19" t="s">
        <v>29</v>
      </c>
      <c r="B2" s="19"/>
      <c r="C2" s="19"/>
      <c r="D2" s="19"/>
      <c r="E2" s="19"/>
      <c r="G2" s="20" t="s">
        <v>30</v>
      </c>
      <c r="H2" s="20"/>
      <c r="I2" s="20"/>
      <c r="J2" s="20"/>
      <c r="L2" s="20" t="s">
        <v>31</v>
      </c>
      <c r="M2" s="20"/>
      <c r="N2" s="20"/>
      <c r="O2" s="20"/>
    </row>
    <row r="3" spans="1:18" s="9" customFormat="1" ht="28.8" x14ac:dyDescent="0.3">
      <c r="A3" s="8" t="s">
        <v>0</v>
      </c>
      <c r="B3" s="9" t="s">
        <v>1</v>
      </c>
      <c r="C3" s="9" t="s">
        <v>3</v>
      </c>
      <c r="D3" s="9" t="s">
        <v>2</v>
      </c>
      <c r="E3" s="9" t="s">
        <v>4</v>
      </c>
      <c r="G3" s="9" t="s">
        <v>1</v>
      </c>
      <c r="H3" s="9" t="s">
        <v>3</v>
      </c>
      <c r="I3" s="9" t="s">
        <v>2</v>
      </c>
      <c r="J3" s="9" t="s">
        <v>4</v>
      </c>
      <c r="L3" s="9" t="s">
        <v>1</v>
      </c>
      <c r="M3" s="9" t="s">
        <v>3</v>
      </c>
      <c r="N3" s="9" t="s">
        <v>2</v>
      </c>
      <c r="O3" s="9" t="s">
        <v>4</v>
      </c>
      <c r="Q3" s="9" t="s">
        <v>12</v>
      </c>
      <c r="R3" s="9" t="s">
        <v>13</v>
      </c>
    </row>
    <row r="4" spans="1:18" x14ac:dyDescent="0.3">
      <c r="A4" s="2">
        <v>1</v>
      </c>
      <c r="B4">
        <v>33569.127008220203</v>
      </c>
      <c r="C4">
        <v>25514.7949219849</v>
      </c>
      <c r="D4">
        <v>28196.508726283901</v>
      </c>
      <c r="E4">
        <v>24610.0462692447</v>
      </c>
      <c r="G4">
        <f>Q4/B4</f>
        <v>0.42845904005573576</v>
      </c>
      <c r="H4">
        <f>Q4/C4</f>
        <v>0.56371199444985343</v>
      </c>
      <c r="I4">
        <f>Q4/D4</f>
        <v>0.51009846903647771</v>
      </c>
      <c r="J4">
        <f>Q4/E4</f>
        <v>0.5844359566046653</v>
      </c>
      <c r="L4">
        <f>R4/B4</f>
        <v>0.38906113468826992</v>
      </c>
      <c r="M4">
        <f>R4/C4</f>
        <v>0.51187723374798633</v>
      </c>
      <c r="N4">
        <f>R4/D4</f>
        <v>0.46319360921936642</v>
      </c>
      <c r="O4">
        <f>R4/E4</f>
        <v>0.53069557454000005</v>
      </c>
      <c r="Q4" s="12">
        <v>14382.9959334511</v>
      </c>
      <c r="R4" s="12">
        <v>13060.4426443128</v>
      </c>
    </row>
    <row r="5" spans="1:18" x14ac:dyDescent="0.3">
      <c r="A5" s="2">
        <v>2</v>
      </c>
      <c r="B5">
        <v>27840.199715651099</v>
      </c>
      <c r="C5">
        <v>32173.482644897002</v>
      </c>
      <c r="D5">
        <v>29579.751260619701</v>
      </c>
      <c r="E5">
        <v>23060.963553443202</v>
      </c>
      <c r="G5">
        <f>Q4/B5</f>
        <v>0.51662689493442537</v>
      </c>
      <c r="H5">
        <f>Q4/C5</f>
        <v>0.44704504303118614</v>
      </c>
      <c r="I5">
        <f>Q4/D5</f>
        <v>0.48624465455189814</v>
      </c>
      <c r="J5">
        <f>Q4/E5</f>
        <v>0.62369449134763466</v>
      </c>
      <c r="L5">
        <f>R4/B5</f>
        <v>0.46912172964659188</v>
      </c>
      <c r="M5">
        <f>R4/C5</f>
        <v>0.40593810711953809</v>
      </c>
      <c r="N5">
        <f>R4/D5</f>
        <v>0.44153321403011625</v>
      </c>
      <c r="O5">
        <f>R4/E5</f>
        <v>0.5663441865317359</v>
      </c>
    </row>
    <row r="6" spans="1:18" x14ac:dyDescent="0.3">
      <c r="A6" s="2">
        <v>3</v>
      </c>
      <c r="B6">
        <v>30610.696698383901</v>
      </c>
      <c r="C6">
        <v>31050.036509272501</v>
      </c>
      <c r="D6">
        <v>28470.128938835202</v>
      </c>
      <c r="E6">
        <v>30006.221884169401</v>
      </c>
      <c r="G6">
        <f>Q4/B6</f>
        <v>0.46986829718940876</v>
      </c>
      <c r="H6">
        <f>Q4/C6</f>
        <v>0.46321993628432268</v>
      </c>
      <c r="I6">
        <f>Q4/D6</f>
        <v>0.5051960236762999</v>
      </c>
      <c r="J6">
        <f>Q4/E6</f>
        <v>0.47933378580524466</v>
      </c>
      <c r="L6">
        <f>R4/B6</f>
        <v>0.42666270464214323</v>
      </c>
      <c r="M6">
        <f>R4/C6</f>
        <v>0.42062567753865759</v>
      </c>
      <c r="N6">
        <f>R4/D6</f>
        <v>0.45874195625779074</v>
      </c>
      <c r="O6">
        <f>R4/E6</f>
        <v>0.43525781735298008</v>
      </c>
    </row>
    <row r="7" spans="1:18" x14ac:dyDescent="0.3">
      <c r="A7" s="2">
        <v>4</v>
      </c>
      <c r="B7">
        <v>29836.716684544699</v>
      </c>
      <c r="C7">
        <v>32188.849711618299</v>
      </c>
      <c r="D7">
        <v>27403.885557989899</v>
      </c>
      <c r="E7">
        <v>27706.195688294301</v>
      </c>
      <c r="G7">
        <f>Q4/B7</f>
        <v>0.48205692622008356</v>
      </c>
      <c r="H7">
        <f>Q4/C7</f>
        <v>0.44683162220176126</v>
      </c>
      <c r="I7">
        <f>Q4/D7</f>
        <v>0.52485243025172323</v>
      </c>
      <c r="J7">
        <f>Q4/E7</f>
        <v>0.51912561707372296</v>
      </c>
      <c r="L7">
        <f>R4/B7</f>
        <v>0.43773055803683847</v>
      </c>
      <c r="M7">
        <f>R4/C7</f>
        <v>0.40574431088162621</v>
      </c>
      <c r="N7">
        <f>R4/D7</f>
        <v>0.47659090593833275</v>
      </c>
      <c r="O7">
        <f>R4/E7</f>
        <v>0.47139068788974003</v>
      </c>
    </row>
    <row r="8" spans="1:18" x14ac:dyDescent="0.3">
      <c r="A8" s="2">
        <v>5</v>
      </c>
      <c r="B8">
        <v>28338.892615990299</v>
      </c>
      <c r="C8">
        <v>30486.0604461615</v>
      </c>
      <c r="D8">
        <v>26850.726265089401</v>
      </c>
      <c r="E8">
        <v>31117.191377810199</v>
      </c>
      <c r="G8">
        <f>Q4/B8</f>
        <v>0.50753556705089653</v>
      </c>
      <c r="H8">
        <f>Q4/C8</f>
        <v>0.47178926115598069</v>
      </c>
      <c r="I8">
        <f>Q4/D8</f>
        <v>0.53566506140102021</v>
      </c>
      <c r="J8">
        <f>Q4/E8</f>
        <v>0.46222024856998101</v>
      </c>
      <c r="L8">
        <f>R4/B8</f>
        <v>0.46086637263106778</v>
      </c>
      <c r="M8">
        <f>R4/C8</f>
        <v>0.42840703105531103</v>
      </c>
      <c r="N8">
        <f>R4/D8</f>
        <v>0.48640928797868827</v>
      </c>
      <c r="O8">
        <f>R4/E8</f>
        <v>0.419717913668335</v>
      </c>
    </row>
    <row r="9" spans="1:18" x14ac:dyDescent="0.3">
      <c r="A9" s="2">
        <v>6</v>
      </c>
      <c r="B9">
        <v>26701.584957968</v>
      </c>
      <c r="C9">
        <v>30216.016607946</v>
      </c>
      <c r="D9">
        <v>29618.370529071901</v>
      </c>
      <c r="E9">
        <v>27053.391952084399</v>
      </c>
      <c r="G9">
        <f>Q4/B9</f>
        <v>0.53865701066404603</v>
      </c>
      <c r="H9">
        <f>Q4/C9</f>
        <v>0.47600569327423387</v>
      </c>
      <c r="I9">
        <f>Q4/D10</f>
        <v>0.51592785300481314</v>
      </c>
      <c r="J9">
        <f>Q4/E9</f>
        <v>0.53165222161145398</v>
      </c>
      <c r="L9">
        <f>R4/B9</f>
        <v>0.48912611984913063</v>
      </c>
      <c r="M9">
        <f>R4/C9</f>
        <v>0.43223575144839754</v>
      </c>
      <c r="N9">
        <f>R4/D10</f>
        <v>0.4684869664115946</v>
      </c>
      <c r="O9">
        <f>R4/E9</f>
        <v>0.48276543907857455</v>
      </c>
    </row>
    <row r="10" spans="1:18" x14ac:dyDescent="0.3">
      <c r="A10" s="2">
        <v>7</v>
      </c>
      <c r="B10">
        <v>26015.5901842653</v>
      </c>
      <c r="C10">
        <v>24241.854983860201</v>
      </c>
      <c r="D10">
        <v>27877.9210110157</v>
      </c>
      <c r="E10">
        <v>25070.926917046701</v>
      </c>
      <c r="G10">
        <f>Q4/B10</f>
        <v>0.5528606436209238</v>
      </c>
      <c r="H10">
        <f>Q4/C10</f>
        <v>0.59331251436934362</v>
      </c>
      <c r="I10">
        <f>Q4/D11</f>
        <v>0.48379309926742842</v>
      </c>
      <c r="J10">
        <f>Q4/E10</f>
        <v>0.57369222849401469</v>
      </c>
      <c r="L10">
        <f>R4/B10</f>
        <v>0.5020236924016428</v>
      </c>
      <c r="M10">
        <f>R4/C10</f>
        <v>0.53875591009880275</v>
      </c>
      <c r="N10">
        <f>R4/D11</f>
        <v>0.43930708552877168</v>
      </c>
      <c r="O10">
        <f>R4/E10</f>
        <v>0.52093975972753104</v>
      </c>
    </row>
    <row r="11" spans="1:18" x14ac:dyDescent="0.3">
      <c r="A11" s="7">
        <v>8</v>
      </c>
      <c r="B11" s="6">
        <v>29618.4611626195</v>
      </c>
      <c r="C11" s="6">
        <v>33146.176943194703</v>
      </c>
      <c r="D11" s="6">
        <v>29729.6425997605</v>
      </c>
      <c r="E11" s="6">
        <v>24932.160782359599</v>
      </c>
      <c r="F11" s="6"/>
      <c r="G11" s="6">
        <f>Q4/B11</f>
        <v>0.48560915621110706</v>
      </c>
      <c r="H11" s="6">
        <f>Q4/C11</f>
        <v>0.43392624006383629</v>
      </c>
      <c r="I11" s="6">
        <f>Q4/D12</f>
        <v>0.52560864429949183</v>
      </c>
      <c r="J11" s="6">
        <f>Q4/E11</f>
        <v>0.57688525511305011</v>
      </c>
      <c r="K11" s="6"/>
      <c r="L11" s="6">
        <f>R4/B11</f>
        <v>0.44095615138830918</v>
      </c>
      <c r="M11" s="6">
        <f>R4/C11</f>
        <v>0.39402561166241107</v>
      </c>
      <c r="N11" s="6">
        <f>R4/D12</f>
        <v>0.47727758416889077</v>
      </c>
      <c r="O11" s="6">
        <f>R4/E11</f>
        <v>0.52383917937644353</v>
      </c>
    </row>
    <row r="12" spans="1:18" x14ac:dyDescent="0.3">
      <c r="A12" s="7">
        <v>9</v>
      </c>
      <c r="B12" s="6">
        <v>32113.410472991902</v>
      </c>
      <c r="C12" s="6">
        <v>30116.737045279799</v>
      </c>
      <c r="D12" s="6">
        <v>27364.458498623299</v>
      </c>
      <c r="E12" s="6">
        <v>24843.428544628601</v>
      </c>
      <c r="F12" s="6"/>
      <c r="G12" s="6">
        <f>Q4/B12</f>
        <v>0.4478812969910973</v>
      </c>
      <c r="H12" s="6">
        <f>Q4/C12</f>
        <v>0.47757484191685867</v>
      </c>
      <c r="I12" s="6">
        <f>Q4/D13</f>
        <v>0.49067246764827066</v>
      </c>
      <c r="J12" s="6">
        <f>Q4/E12</f>
        <v>0.57894569212190516</v>
      </c>
      <c r="K12" s="6"/>
      <c r="L12" s="6">
        <f>R4/B12</f>
        <v>0.40669746538745627</v>
      </c>
      <c r="M12" s="6">
        <f>R4/C12</f>
        <v>0.4336606128571211</v>
      </c>
      <c r="N12" s="6">
        <f>R4/D13</f>
        <v>0.44555387837935762</v>
      </c>
      <c r="O12" s="6">
        <f>R4/E12</f>
        <v>0.52571015392867737</v>
      </c>
    </row>
    <row r="13" spans="1:18" s="6" customFormat="1" x14ac:dyDescent="0.3">
      <c r="A13" s="7">
        <v>10</v>
      </c>
      <c r="B13" s="6">
        <v>29254.3407954986</v>
      </c>
      <c r="C13" s="6">
        <v>27201.599549876399</v>
      </c>
      <c r="D13" s="6">
        <v>29312.824504678101</v>
      </c>
      <c r="E13" s="6">
        <v>24900.911391699599</v>
      </c>
      <c r="G13" s="6">
        <f>Q4/B13</f>
        <v>0.49165339373034955</v>
      </c>
      <c r="H13" s="6">
        <f>Q4/C13</f>
        <v>0.52875552068468179</v>
      </c>
      <c r="I13" s="6">
        <f>Q4/D14</f>
        <v>0.52485243025172323</v>
      </c>
      <c r="J13" s="6">
        <f>Q4/E13</f>
        <v>0.57760921707650781</v>
      </c>
      <c r="L13" s="6">
        <f>R4/B13</f>
        <v>0.4464446057975241</v>
      </c>
      <c r="M13" s="6">
        <f>R4/C13</f>
        <v>0.48013509721608061</v>
      </c>
      <c r="N13" s="6">
        <f>R4/D14</f>
        <v>0.47659090593833275</v>
      </c>
      <c r="O13" s="6">
        <f>R4/E13</f>
        <v>0.52449657118439175</v>
      </c>
    </row>
    <row r="14" spans="1:18" s="6" customFormat="1" x14ac:dyDescent="0.3">
      <c r="A14" s="7">
        <v>11</v>
      </c>
      <c r="B14" s="6">
        <v>32476.775685787401</v>
      </c>
      <c r="C14" s="6">
        <v>32807.527440525802</v>
      </c>
      <c r="D14" s="6">
        <v>27403.885557989899</v>
      </c>
      <c r="E14" s="6">
        <v>27944.306356295099</v>
      </c>
      <c r="G14" s="6">
        <f>Q4/B14</f>
        <v>0.44287019353788365</v>
      </c>
      <c r="H14" s="6">
        <f>Q4/C14</f>
        <v>0.43840536168185512</v>
      </c>
      <c r="I14" s="6">
        <f>Q4/D15</f>
        <v>0.48548454871261637</v>
      </c>
      <c r="J14" s="6">
        <f>Q4/E14</f>
        <v>0.51470219908360682</v>
      </c>
      <c r="L14" s="6">
        <f>R4/B14</f>
        <v>0.40214714572260801</v>
      </c>
      <c r="M14" s="6">
        <f>R4/C14</f>
        <v>0.39809286658340998</v>
      </c>
      <c r="N14" s="6">
        <f>R4/D15</f>
        <v>0.44084300186823566</v>
      </c>
      <c r="O14" s="6">
        <f>R4/E14</f>
        <v>0.4673740145054856</v>
      </c>
    </row>
    <row r="15" spans="1:18" s="6" customFormat="1" x14ac:dyDescent="0.3">
      <c r="A15" s="7">
        <v>12</v>
      </c>
      <c r="B15" s="6">
        <v>29235.773228479899</v>
      </c>
      <c r="C15" s="6">
        <v>26613.542364442801</v>
      </c>
      <c r="D15" s="6">
        <v>29626.0632219732</v>
      </c>
      <c r="E15" s="6">
        <v>27357.133133076601</v>
      </c>
      <c r="G15" s="6">
        <f>Q4/B15</f>
        <v>0.49196564158049938</v>
      </c>
      <c r="H15" s="6">
        <f>Q4/C15</f>
        <v>0.5404389891616832</v>
      </c>
      <c r="I15" s="6">
        <f>Q4/D16</f>
        <v>0.49683435119608754</v>
      </c>
      <c r="J15" s="6">
        <f>Q4/E15</f>
        <v>0.52574938548882877</v>
      </c>
      <c r="L15" s="6">
        <f>R4/B15</f>
        <v>0.44672814165865904</v>
      </c>
      <c r="M15" s="6">
        <f>R4/C15</f>
        <v>0.49074424086296342</v>
      </c>
      <c r="N15" s="6">
        <f>R4/D16</f>
        <v>0.45114916096370627</v>
      </c>
      <c r="O15" s="6">
        <f>R4/E15</f>
        <v>0.47740538384564324</v>
      </c>
    </row>
    <row r="16" spans="1:18" s="13" customFormat="1" x14ac:dyDescent="0.3">
      <c r="A16" s="16">
        <v>13</v>
      </c>
      <c r="B16" s="14">
        <v>26327.398572476301</v>
      </c>
      <c r="C16" s="14">
        <v>23577.525470990498</v>
      </c>
      <c r="D16" s="6">
        <v>28949.2783637549</v>
      </c>
      <c r="E16" s="14">
        <v>22964.567438997201</v>
      </c>
      <c r="F16" s="14"/>
      <c r="G16" s="6">
        <f>Q4/B16</f>
        <v>0.54631284188053619</v>
      </c>
      <c r="H16" s="6">
        <f>Q4/C16</f>
        <v>0.61002991815861951</v>
      </c>
      <c r="I16" s="6">
        <f>Q4/D16</f>
        <v>0.49683435119608754</v>
      </c>
      <c r="J16" s="6">
        <f>Q4/E16</f>
        <v>0.62631251259828502</v>
      </c>
      <c r="K16" s="14"/>
      <c r="L16" s="6">
        <f>R4/B16</f>
        <v>0.49607797779028195</v>
      </c>
      <c r="M16" s="6">
        <f>R4/C16</f>
        <v>0.55393610582171615</v>
      </c>
      <c r="N16" s="6">
        <f>R4/D16</f>
        <v>0.45114916096370627</v>
      </c>
      <c r="O16" s="6">
        <f>R4/E16</f>
        <v>0.56872147402760365</v>
      </c>
    </row>
    <row r="17" spans="1:15" s="6" customFormat="1" x14ac:dyDescent="0.3">
      <c r="A17" s="7">
        <v>14</v>
      </c>
      <c r="B17" s="6">
        <v>30205.257499209802</v>
      </c>
      <c r="C17" s="6">
        <v>27736.097203071098</v>
      </c>
      <c r="D17" s="6">
        <v>29660.842016368799</v>
      </c>
      <c r="E17" s="6">
        <v>27961.6750582776</v>
      </c>
      <c r="G17" s="6">
        <f>Q4/B17</f>
        <v>0.47617524643937809</v>
      </c>
      <c r="H17" s="6">
        <f>Q4/C17</f>
        <v>0.51856596218802309</v>
      </c>
      <c r="I17" s="6">
        <f>Q4/D17</f>
        <v>0.48491529422912605</v>
      </c>
      <c r="J17" s="6">
        <f>Q4/E17</f>
        <v>0.51438248615199633</v>
      </c>
      <c r="L17" s="6">
        <f>R4/B17</f>
        <v>0.43238971376603802</v>
      </c>
      <c r="M17" s="6">
        <f>R4/C17</f>
        <v>0.47088249470320842</v>
      </c>
      <c r="N17" s="6">
        <f>R4/D17</f>
        <v>0.4403260917915004</v>
      </c>
      <c r="O17" s="6">
        <f>R4/E17</f>
        <v>0.46708369999623706</v>
      </c>
    </row>
    <row r="18" spans="1:15" s="6" customFormat="1" x14ac:dyDescent="0.3">
      <c r="A18" s="7">
        <v>15</v>
      </c>
      <c r="B18" s="6">
        <v>31052.567117669601</v>
      </c>
      <c r="C18" s="6">
        <v>27752.3621854294</v>
      </c>
      <c r="D18" s="6">
        <v>29890.194883302898</v>
      </c>
      <c r="E18" s="6">
        <v>29907.312118123202</v>
      </c>
      <c r="G18" s="6">
        <f>Q4/B18</f>
        <v>0.46318218648231679</v>
      </c>
      <c r="H18" s="6">
        <f>Q4/C18</f>
        <v>0.51826204332986436</v>
      </c>
      <c r="I18" s="6">
        <f>Q4/D18</f>
        <v>0.4811944515452341</v>
      </c>
      <c r="J18" s="6">
        <f>Q4/E18</f>
        <v>0.48091904336449237</v>
      </c>
      <c r="L18" s="6">
        <f>R4/B18</f>
        <v>0.4205913989275662</v>
      </c>
      <c r="M18" s="6">
        <f>R4/C18</f>
        <v>0.47060652196193298</v>
      </c>
      <c r="N18" s="6">
        <f>R4/D18</f>
        <v>0.43694739011583206</v>
      </c>
      <c r="O18" s="6">
        <f>R4/E18</f>
        <v>0.43669730642221261</v>
      </c>
    </row>
    <row r="19" spans="1:15" s="6" customFormat="1" x14ac:dyDescent="0.3">
      <c r="A19" s="2">
        <v>16</v>
      </c>
      <c r="B19" s="6">
        <v>27815.182098370999</v>
      </c>
      <c r="C19" s="6">
        <v>25044.982780922499</v>
      </c>
      <c r="D19" s="6">
        <v>28542.470916092701</v>
      </c>
      <c r="E19" s="6">
        <v>29945.630069342398</v>
      </c>
      <c r="G19">
        <f>Q4/B19</f>
        <v>0.51709156109725574</v>
      </c>
      <c r="H19">
        <f>Q4/C19</f>
        <v>0.57428651715452772</v>
      </c>
      <c r="I19">
        <f>Q4/D19</f>
        <v>0.50391558515495372</v>
      </c>
      <c r="J19">
        <f>Q4/E19</f>
        <v>0.48030366701738092</v>
      </c>
      <c r="L19">
        <f>R4/B19</f>
        <v>0.46954366856644403</v>
      </c>
      <c r="M19">
        <f>R4/C19</f>
        <v>0.52147940202463716</v>
      </c>
      <c r="N19">
        <f>R4/D19</f>
        <v>0.457579257335745</v>
      </c>
      <c r="O19">
        <f>R4/E19</f>
        <v>0.43613851550526433</v>
      </c>
    </row>
    <row r="20" spans="1:15" x14ac:dyDescent="0.3">
      <c r="A20" s="2">
        <v>17</v>
      </c>
      <c r="B20">
        <v>31047.6863866682</v>
      </c>
      <c r="C20">
        <v>32560.296924941598</v>
      </c>
      <c r="D20">
        <v>29552.966799667702</v>
      </c>
      <c r="E20">
        <v>23692.640653615799</v>
      </c>
      <c r="G20">
        <f>Q4/B20</f>
        <v>0.46325499923972191</v>
      </c>
      <c r="H20">
        <f>Q4/C20</f>
        <v>0.4417341760306106</v>
      </c>
      <c r="I20">
        <f>Q4/D20</f>
        <v>0.48668534807181607</v>
      </c>
      <c r="J20">
        <f>Q4/E20</f>
        <v>0.60706597224552394</v>
      </c>
      <c r="L20">
        <f>R4/B20</f>
        <v>0.42065751636556475</v>
      </c>
      <c r="M20">
        <f>R4/C20</f>
        <v>0.4011155879327481</v>
      </c>
      <c r="N20">
        <f>R4/D20</f>
        <v>0.44193338465292942</v>
      </c>
      <c r="O20">
        <f>R4/E20</f>
        <v>0.5512447023215038</v>
      </c>
    </row>
    <row r="21" spans="1:15" x14ac:dyDescent="0.3">
      <c r="A21" s="2">
        <v>18</v>
      </c>
      <c r="B21">
        <v>31845.433265759901</v>
      </c>
      <c r="C21">
        <v>30871.8197851326</v>
      </c>
      <c r="D21">
        <v>27908.150373285898</v>
      </c>
      <c r="E21">
        <v>25609.142973778598</v>
      </c>
      <c r="G21">
        <f>Q4/B21</f>
        <v>0.45165018837773663</v>
      </c>
      <c r="H21">
        <f>Q4/C21</f>
        <v>0.465894010575228</v>
      </c>
      <c r="I21">
        <f>Q4/D21</f>
        <v>0.51536901374942856</v>
      </c>
      <c r="J21">
        <f>Q4/E21</f>
        <v>0.56163519209440016</v>
      </c>
      <c r="L21">
        <f>R4/B21</f>
        <v>0.41011979756467443</v>
      </c>
      <c r="M21">
        <f>R4/C21</f>
        <v>0.42305386385426202</v>
      </c>
      <c r="N21">
        <f>R4/D21</f>
        <v>0.46797951385608311</v>
      </c>
      <c r="O21">
        <f>R4/E21</f>
        <v>0.5099913986846607</v>
      </c>
    </row>
    <row r="22" spans="1:15" x14ac:dyDescent="0.3">
      <c r="A22" s="2">
        <v>19</v>
      </c>
      <c r="B22">
        <v>30591.0537003178</v>
      </c>
      <c r="C22">
        <v>28409.725813090201</v>
      </c>
      <c r="D22">
        <v>27907.420350191402</v>
      </c>
      <c r="E22">
        <v>28903.124251625701</v>
      </c>
      <c r="G22">
        <f>Q4/B22</f>
        <v>0.47017000703384337</v>
      </c>
      <c r="H22">
        <f>Q4/C22</f>
        <v>0.50627014241805612</v>
      </c>
      <c r="I22">
        <f>Q4/D22</f>
        <v>0.51538249515607615</v>
      </c>
      <c r="J22">
        <f>Q4/E22</f>
        <v>0.49762772384864612</v>
      </c>
      <c r="L22">
        <f>R4/B22</f>
        <v>0.42693667149416037</v>
      </c>
      <c r="M22">
        <f>R4/C22</f>
        <v>0.45971730703205194</v>
      </c>
      <c r="N22">
        <f>R4/D22</f>
        <v>0.46799175561288398</v>
      </c>
      <c r="O22">
        <f>R4/E22</f>
        <v>0.45186958097023699</v>
      </c>
    </row>
    <row r="23" spans="1:15" x14ac:dyDescent="0.3">
      <c r="A23" s="2">
        <v>20</v>
      </c>
      <c r="B23">
        <v>30392.770508617199</v>
      </c>
      <c r="C23">
        <v>27409.169227607399</v>
      </c>
      <c r="D23">
        <v>30139.175851856398</v>
      </c>
      <c r="E23">
        <v>27055.591837231601</v>
      </c>
      <c r="G23">
        <f>Q4/B23</f>
        <v>0.47323740786885882</v>
      </c>
      <c r="H23">
        <f>Q4/C23</f>
        <v>0.52475125437089432</v>
      </c>
      <c r="I23">
        <f>Q4/D23</f>
        <v>0.47721928443392359</v>
      </c>
      <c r="J23">
        <f>Q4/E23</f>
        <v>0.53160899306805942</v>
      </c>
      <c r="L23">
        <f>R4/B23</f>
        <v>0.42972201697143075</v>
      </c>
      <c r="M23">
        <f>R4/C23</f>
        <v>0.4764990334387042</v>
      </c>
      <c r="N23">
        <f>R4/D23</f>
        <v>0.43333774979478584</v>
      </c>
      <c r="O23">
        <f>R4/E23</f>
        <v>0.48272618551038793</v>
      </c>
    </row>
    <row r="25" spans="1:15" x14ac:dyDescent="0.3">
      <c r="A25" s="4" t="s">
        <v>7</v>
      </c>
      <c r="B25" s="5">
        <f>MIN(B4:B23)</f>
        <v>26015.5901842653</v>
      </c>
      <c r="C25" s="5">
        <f t="shared" ref="C25:O25" si="0">MIN(C4:C23)</f>
        <v>23577.525470990498</v>
      </c>
      <c r="D25" s="5">
        <f>MIN(D4:D23)</f>
        <v>26850.726265089401</v>
      </c>
      <c r="E25" s="5">
        <f t="shared" si="0"/>
        <v>22964.567438997201</v>
      </c>
      <c r="F25" s="5"/>
      <c r="G25" s="5">
        <f t="shared" si="0"/>
        <v>0.42845904005573576</v>
      </c>
      <c r="H25" s="5">
        <f t="shared" si="0"/>
        <v>0.43392624006383629</v>
      </c>
      <c r="I25" s="5">
        <f t="shared" si="0"/>
        <v>0.47721928443392359</v>
      </c>
      <c r="J25" s="5">
        <f t="shared" si="0"/>
        <v>0.46222024856998101</v>
      </c>
      <c r="K25" s="5"/>
      <c r="L25" s="5">
        <f t="shared" si="0"/>
        <v>0.38906113468826992</v>
      </c>
      <c r="M25" s="5">
        <f t="shared" si="0"/>
        <v>0.39402561166241107</v>
      </c>
      <c r="N25" s="5">
        <f t="shared" si="0"/>
        <v>0.43333774979478584</v>
      </c>
      <c r="O25" s="5">
        <f t="shared" si="0"/>
        <v>0.419717913668335</v>
      </c>
    </row>
    <row r="26" spans="1:15" x14ac:dyDescent="0.3">
      <c r="A26" s="4" t="s">
        <v>5</v>
      </c>
      <c r="B26" s="5">
        <f>MAX(B4:B23)</f>
        <v>33569.127008220203</v>
      </c>
      <c r="C26" s="5">
        <f>MAX(C4:C23)</f>
        <v>33146.176943194703</v>
      </c>
      <c r="D26" s="5">
        <f>MAX(D4:D23)</f>
        <v>30139.175851856398</v>
      </c>
      <c r="E26" s="5">
        <f>MAX(E4:E23)</f>
        <v>31117.191377810199</v>
      </c>
      <c r="F26" s="5"/>
      <c r="G26" s="5">
        <f>MAX(G4:G23)</f>
        <v>0.5528606436209238</v>
      </c>
      <c r="H26" s="5">
        <f>MAX(H4:H23)</f>
        <v>0.61002991815861951</v>
      </c>
      <c r="I26" s="5">
        <f>MAX(I4:I23)</f>
        <v>0.53566506140102021</v>
      </c>
      <c r="J26" s="5">
        <f>MAX(J4:J23)</f>
        <v>0.62631251259828502</v>
      </c>
      <c r="K26" s="5"/>
      <c r="L26" s="5">
        <f>MAX(L4:L23)</f>
        <v>0.5020236924016428</v>
      </c>
      <c r="M26" s="5">
        <f>MAX(M4:M23)</f>
        <v>0.55393610582171615</v>
      </c>
      <c r="N26" s="5">
        <f>MAX(N4:N23)</f>
        <v>0.48640928797868827</v>
      </c>
      <c r="O26" s="5">
        <f>MAX(O4:O23)</f>
        <v>0.56872147402760365</v>
      </c>
    </row>
    <row r="27" spans="1:15" x14ac:dyDescent="0.3">
      <c r="A27" s="10" t="s">
        <v>6</v>
      </c>
      <c r="B27" s="9">
        <f>AVERAGE(B4:B23)</f>
        <v>29744.445917974524</v>
      </c>
      <c r="C27" s="9">
        <f>AVERAGE(C4:C23)</f>
        <v>28955.932928012258</v>
      </c>
      <c r="D27" s="9">
        <f>AVERAGE(D4:D23)</f>
        <v>28699.233311322569</v>
      </c>
      <c r="E27" s="9">
        <f>AVERAGE(E4:E23)</f>
        <v>26732.128112557228</v>
      </c>
      <c r="F27" s="9"/>
      <c r="G27" s="9">
        <f>AVERAGE(G4:G23)</f>
        <v>0.48585592501030528</v>
      </c>
      <c r="H27" s="9">
        <f>AVERAGE(H4:H23)</f>
        <v>0.50204055212507104</v>
      </c>
      <c r="I27" s="9">
        <f>AVERAGE(I4:I23)</f>
        <v>0.50233729284172468</v>
      </c>
      <c r="J27" s="9">
        <f>AVERAGE(J4:J23)</f>
        <v>0.54239509443897005</v>
      </c>
      <c r="K27" s="9"/>
      <c r="L27" s="9">
        <f>AVERAGE(L4:L23)</f>
        <v>0.44118022916482014</v>
      </c>
      <c r="M27" s="9">
        <f>AVERAGE(M4:M23)</f>
        <v>0.45587663839207837</v>
      </c>
      <c r="N27" s="9">
        <f>AVERAGE(N4:N23)</f>
        <v>0.45614609304033255</v>
      </c>
      <c r="O27" s="9">
        <f>AVERAGE(O4:O23)</f>
        <v>0.49252047725338227</v>
      </c>
    </row>
    <row r="32" spans="1:15" x14ac:dyDescent="0.3">
      <c r="A32" s="8" t="s">
        <v>35</v>
      </c>
    </row>
    <row r="33" spans="1:1" x14ac:dyDescent="0.3">
      <c r="A33" s="15">
        <v>3500</v>
      </c>
    </row>
    <row r="34" spans="1:1" x14ac:dyDescent="0.3">
      <c r="A34" s="9" t="s">
        <v>36</v>
      </c>
    </row>
    <row r="35" spans="1:1" x14ac:dyDescent="0.3">
      <c r="A35" s="15">
        <f>A37/12</f>
        <v>8.75</v>
      </c>
    </row>
    <row r="36" spans="1:1" x14ac:dyDescent="0.3">
      <c r="A36" s="9" t="s">
        <v>37</v>
      </c>
    </row>
    <row r="37" spans="1:1" x14ac:dyDescent="0.3">
      <c r="A37" s="15">
        <v>105</v>
      </c>
    </row>
    <row r="44" spans="1:1" ht="28.8" x14ac:dyDescent="0.3">
      <c r="A44" s="4" t="s">
        <v>38</v>
      </c>
    </row>
    <row r="45" spans="1:1" x14ac:dyDescent="0.3">
      <c r="A45" t="s">
        <v>158</v>
      </c>
    </row>
    <row r="46" spans="1:1" x14ac:dyDescent="0.3">
      <c r="A46">
        <v>28196.508730000001</v>
      </c>
    </row>
    <row r="47" spans="1:1" x14ac:dyDescent="0.3">
      <c r="A47" t="s">
        <v>168</v>
      </c>
    </row>
    <row r="48" spans="1:1" x14ac:dyDescent="0.3">
      <c r="A48">
        <v>29579.751260619701</v>
      </c>
    </row>
    <row r="49" spans="1:1" x14ac:dyDescent="0.3">
      <c r="A49" t="s">
        <v>169</v>
      </c>
    </row>
    <row r="50" spans="1:1" x14ac:dyDescent="0.3">
      <c r="A50">
        <v>28470.128938835202</v>
      </c>
    </row>
    <row r="51" spans="1:1" x14ac:dyDescent="0.3">
      <c r="A51" t="s">
        <v>170</v>
      </c>
    </row>
    <row r="52" spans="1:1" x14ac:dyDescent="0.3">
      <c r="A52">
        <v>27403.885557989899</v>
      </c>
    </row>
    <row r="53" spans="1:1" x14ac:dyDescent="0.3">
      <c r="A53" t="s">
        <v>171</v>
      </c>
    </row>
    <row r="54" spans="1:1" x14ac:dyDescent="0.3">
      <c r="A54">
        <v>26850.726265089401</v>
      </c>
    </row>
    <row r="55" spans="1:1" x14ac:dyDescent="0.3">
      <c r="A55" t="s">
        <v>172</v>
      </c>
    </row>
    <row r="56" spans="1:1" x14ac:dyDescent="0.3">
      <c r="A56">
        <v>29618.370529071901</v>
      </c>
    </row>
    <row r="57" spans="1:1" x14ac:dyDescent="0.3">
      <c r="A57" t="s">
        <v>173</v>
      </c>
    </row>
    <row r="58" spans="1:1" x14ac:dyDescent="0.3">
      <c r="A58">
        <v>27877.9210110157</v>
      </c>
    </row>
    <row r="59" spans="1:1" x14ac:dyDescent="0.3">
      <c r="A59" t="s">
        <v>174</v>
      </c>
    </row>
    <row r="60" spans="1:1" x14ac:dyDescent="0.3">
      <c r="A60">
        <v>29729.6425997605</v>
      </c>
    </row>
    <row r="61" spans="1:1" x14ac:dyDescent="0.3">
      <c r="A61" t="s">
        <v>175</v>
      </c>
    </row>
    <row r="62" spans="1:1" x14ac:dyDescent="0.3">
      <c r="A62">
        <v>27364.458498623299</v>
      </c>
    </row>
    <row r="63" spans="1:1" x14ac:dyDescent="0.3">
      <c r="A63" t="s">
        <v>159</v>
      </c>
    </row>
    <row r="64" spans="1:1" x14ac:dyDescent="0.3">
      <c r="A64">
        <v>29312.824499999999</v>
      </c>
    </row>
    <row r="65" spans="1:1" x14ac:dyDescent="0.3">
      <c r="A65" t="s">
        <v>170</v>
      </c>
    </row>
    <row r="66" spans="1:1" x14ac:dyDescent="0.3">
      <c r="A66">
        <v>27403.885557989899</v>
      </c>
    </row>
    <row r="67" spans="1:1" x14ac:dyDescent="0.3">
      <c r="A67" t="s">
        <v>160</v>
      </c>
    </row>
    <row r="68" spans="1:1" x14ac:dyDescent="0.3">
      <c r="A68">
        <v>29626.06322</v>
      </c>
    </row>
    <row r="69" spans="1:1" x14ac:dyDescent="0.3">
      <c r="A69" t="s">
        <v>161</v>
      </c>
    </row>
    <row r="70" spans="1:1" x14ac:dyDescent="0.3">
      <c r="A70">
        <v>28949.27836</v>
      </c>
    </row>
    <row r="71" spans="1:1" x14ac:dyDescent="0.3">
      <c r="A71" t="s">
        <v>162</v>
      </c>
    </row>
    <row r="72" spans="1:1" x14ac:dyDescent="0.3">
      <c r="A72">
        <v>29660.84202</v>
      </c>
    </row>
    <row r="73" spans="1:1" x14ac:dyDescent="0.3">
      <c r="A73" t="s">
        <v>163</v>
      </c>
    </row>
    <row r="74" spans="1:1" x14ac:dyDescent="0.3">
      <c r="A74">
        <v>29890.194879999999</v>
      </c>
    </row>
    <row r="75" spans="1:1" x14ac:dyDescent="0.3">
      <c r="A75" t="s">
        <v>164</v>
      </c>
    </row>
    <row r="76" spans="1:1" x14ac:dyDescent="0.3">
      <c r="A76">
        <v>28542.47092</v>
      </c>
    </row>
    <row r="77" spans="1:1" x14ac:dyDescent="0.3">
      <c r="A77" t="s">
        <v>165</v>
      </c>
    </row>
    <row r="78" spans="1:1" x14ac:dyDescent="0.3">
      <c r="A78">
        <v>29552.966799999998</v>
      </c>
    </row>
    <row r="79" spans="1:1" x14ac:dyDescent="0.3">
      <c r="A79">
        <v>27908.150373285898</v>
      </c>
    </row>
    <row r="80" spans="1:1" x14ac:dyDescent="0.3">
      <c r="A80" t="s">
        <v>166</v>
      </c>
    </row>
    <row r="81" spans="1:1" x14ac:dyDescent="0.3">
      <c r="A81">
        <v>27907.42035</v>
      </c>
    </row>
    <row r="82" spans="1:1" x14ac:dyDescent="0.3">
      <c r="A82" t="s">
        <v>167</v>
      </c>
    </row>
    <row r="83" spans="1:1" x14ac:dyDescent="0.3">
      <c r="A83">
        <v>30139.17585</v>
      </c>
    </row>
    <row r="84" spans="1:1" x14ac:dyDescent="0.3">
      <c r="A84">
        <v>30139.175851856398</v>
      </c>
    </row>
  </sheetData>
  <mergeCells count="3">
    <mergeCell ref="A2:E2"/>
    <mergeCell ref="G2:J2"/>
    <mergeCell ref="L2:O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topLeftCell="A16" workbookViewId="0">
      <selection activeCell="A33" sqref="A33"/>
    </sheetView>
  </sheetViews>
  <sheetFormatPr defaultRowHeight="14.4" x14ac:dyDescent="0.3"/>
  <cols>
    <col min="1" max="1" width="17.5546875" customWidth="1"/>
    <col min="2" max="3" width="12" customWidth="1"/>
    <col min="4" max="4" width="14.109375" customWidth="1"/>
    <col min="5" max="5" width="11.21875" customWidth="1"/>
    <col min="6" max="6" width="4.6640625" customWidth="1"/>
    <col min="16" max="16" width="2.88671875" customWidth="1"/>
    <col min="17" max="17" width="15.6640625" customWidth="1"/>
    <col min="18" max="18" width="17.21875" customWidth="1"/>
  </cols>
  <sheetData>
    <row r="1" spans="1:18" s="1" customFormat="1" x14ac:dyDescent="0.3">
      <c r="A1" s="3" t="s">
        <v>8</v>
      </c>
    </row>
    <row r="2" spans="1:18" s="11" customFormat="1" x14ac:dyDescent="0.3">
      <c r="A2" s="19" t="s">
        <v>32</v>
      </c>
      <c r="B2" s="19"/>
      <c r="C2" s="19"/>
      <c r="D2" s="19"/>
      <c r="E2" s="19"/>
      <c r="G2" s="20" t="s">
        <v>33</v>
      </c>
      <c r="H2" s="20"/>
      <c r="I2" s="20"/>
      <c r="J2" s="20"/>
      <c r="L2" s="20" t="s">
        <v>34</v>
      </c>
      <c r="M2" s="20"/>
      <c r="N2" s="20"/>
      <c r="O2" s="20"/>
    </row>
    <row r="3" spans="1:18" s="9" customFormat="1" ht="28.8" x14ac:dyDescent="0.3">
      <c r="A3" s="8" t="s">
        <v>0</v>
      </c>
      <c r="B3" s="9" t="s">
        <v>1</v>
      </c>
      <c r="C3" s="9" t="s">
        <v>3</v>
      </c>
      <c r="D3" s="9" t="s">
        <v>2</v>
      </c>
      <c r="E3" s="9" t="s">
        <v>4</v>
      </c>
      <c r="G3" s="9" t="s">
        <v>1</v>
      </c>
      <c r="H3" s="9" t="s">
        <v>3</v>
      </c>
      <c r="I3" s="9" t="s">
        <v>2</v>
      </c>
      <c r="J3" s="9" t="s">
        <v>4</v>
      </c>
      <c r="L3" s="9" t="s">
        <v>1</v>
      </c>
      <c r="M3" s="9" t="s">
        <v>3</v>
      </c>
      <c r="N3" s="9" t="s">
        <v>2</v>
      </c>
      <c r="O3" s="9" t="s">
        <v>4</v>
      </c>
      <c r="Q3" s="9" t="s">
        <v>12</v>
      </c>
      <c r="R3" s="9" t="s">
        <v>13</v>
      </c>
    </row>
    <row r="4" spans="1:18" x14ac:dyDescent="0.3">
      <c r="A4" s="2">
        <v>1</v>
      </c>
      <c r="B4">
        <v>276291.37459076202</v>
      </c>
      <c r="C4">
        <v>280471.19912172202</v>
      </c>
      <c r="D4">
        <v>276913.67859097302</v>
      </c>
      <c r="E4">
        <v>165312.319312354</v>
      </c>
      <c r="G4">
        <f>Q4/B4</f>
        <v>0.18380431741293049</v>
      </c>
      <c r="H4">
        <f>Q4/C4</f>
        <v>0.18106510640935966</v>
      </c>
      <c r="I4">
        <f>Q4/D4</f>
        <v>0.18339125669825532</v>
      </c>
      <c r="J4">
        <f>Q4/E4</f>
        <v>0.30719759861200002</v>
      </c>
      <c r="L4">
        <f>R4/B4</f>
        <v>0.16780252586721345</v>
      </c>
      <c r="M4">
        <f>R4/C4</f>
        <v>0.16530178740931412</v>
      </c>
      <c r="N4">
        <f>R4/D4</f>
        <v>0.16742542574119576</v>
      </c>
      <c r="O4">
        <f>R4/E4</f>
        <v>0.28045333054733557</v>
      </c>
      <c r="Q4" s="12">
        <v>50783.547513735299</v>
      </c>
      <c r="R4" s="12">
        <v>46362.390531654302</v>
      </c>
    </row>
    <row r="5" spans="1:18" x14ac:dyDescent="0.3">
      <c r="A5" s="2">
        <v>2</v>
      </c>
      <c r="B5">
        <v>283184.00145989301</v>
      </c>
      <c r="C5">
        <v>284570.362618062</v>
      </c>
      <c r="D5">
        <v>275754.59133949998</v>
      </c>
      <c r="E5">
        <v>170355.18335069</v>
      </c>
      <c r="G5">
        <f>Q4/B5</f>
        <v>0.17933056688206911</v>
      </c>
      <c r="H5">
        <f>Q4/C5</f>
        <v>0.17845690973059894</v>
      </c>
      <c r="I5">
        <f>Q4/D5</f>
        <v>0.18416211047312089</v>
      </c>
      <c r="J5">
        <f>Q4/E5</f>
        <v>0.29810391744402187</v>
      </c>
      <c r="L5">
        <f>R4/B5</f>
        <v>0.16371825488955297</v>
      </c>
      <c r="M5">
        <f>R4/C5</f>
        <v>0.16292065732045291</v>
      </c>
      <c r="N5">
        <f>R4/D5</f>
        <v>0.16812916987690135</v>
      </c>
      <c r="O5">
        <f>R4/E5</f>
        <v>0.27215133475694459</v>
      </c>
    </row>
    <row r="6" spans="1:18" x14ac:dyDescent="0.3">
      <c r="A6" s="2">
        <v>3</v>
      </c>
      <c r="B6">
        <v>284176.69804817397</v>
      </c>
      <c r="C6">
        <v>283339.73535937001</v>
      </c>
      <c r="D6">
        <v>276859.06095079501</v>
      </c>
      <c r="E6">
        <v>182984.02116062801</v>
      </c>
      <c r="G6">
        <f>Q4/B6</f>
        <v>0.17870412269033548</v>
      </c>
      <c r="H6">
        <f>Q4/C6</f>
        <v>0.17923200023224661</v>
      </c>
      <c r="I6">
        <f>Q4/D6</f>
        <v>0.18342743538655881</v>
      </c>
      <c r="J6">
        <f>Q4/E6</f>
        <v>0.27752995694173871</v>
      </c>
      <c r="L6">
        <f>R4/B6</f>
        <v>0.16314634820549184</v>
      </c>
      <c r="M6">
        <f>R4/C6</f>
        <v>0.16362826933840116</v>
      </c>
      <c r="N6">
        <f>R4/D6</f>
        <v>0.16745845475468868</v>
      </c>
      <c r="O6">
        <f>R4/E6</f>
        <v>0.25336851948923028</v>
      </c>
    </row>
    <row r="7" spans="1:18" x14ac:dyDescent="0.3">
      <c r="A7" s="2">
        <v>4</v>
      </c>
      <c r="B7">
        <v>283083.12773322599</v>
      </c>
      <c r="C7">
        <v>277685.12077144301</v>
      </c>
      <c r="D7">
        <v>270518.15021082101</v>
      </c>
      <c r="E7">
        <v>177761.648076193</v>
      </c>
      <c r="G7">
        <f>Q4/B7</f>
        <v>0.17939446946337642</v>
      </c>
      <c r="H7">
        <f>Q4/C7</f>
        <v>0.18288177404915479</v>
      </c>
      <c r="I7">
        <f>Q4/D7</f>
        <v>0.18772695094269465</v>
      </c>
      <c r="J7">
        <f>Q4/E7</f>
        <v>0.28568337469490734</v>
      </c>
      <c r="L7">
        <f>R4/B7</f>
        <v>0.16377659418595106</v>
      </c>
      <c r="M7">
        <f>R4/C7</f>
        <v>0.16696029806297849</v>
      </c>
      <c r="N7">
        <f>R4/D7</f>
        <v>0.17138365945324935</v>
      </c>
      <c r="O7">
        <f>R4/E7</f>
        <v>0.26081211011152555</v>
      </c>
    </row>
    <row r="8" spans="1:18" x14ac:dyDescent="0.3">
      <c r="A8" s="2">
        <v>5</v>
      </c>
      <c r="B8">
        <v>280198.46645583003</v>
      </c>
      <c r="C8">
        <v>300080.42040466698</v>
      </c>
      <c r="D8">
        <v>277037.13309042301</v>
      </c>
      <c r="E8">
        <v>169846.278270084</v>
      </c>
      <c r="G8">
        <f>Q4/B8</f>
        <v>0.1812413470925999</v>
      </c>
      <c r="H8">
        <f>Q4/C8</f>
        <v>0.16923312572427165</v>
      </c>
      <c r="I8">
        <f>Q4/D8</f>
        <v>0.18330953308399961</v>
      </c>
      <c r="J8">
        <f>Q4/E8</f>
        <v>0.29899711686929614</v>
      </c>
      <c r="L8">
        <f>R4/B8</f>
        <v>0.16546268478226231</v>
      </c>
      <c r="M8">
        <f>R4/C8</f>
        <v>0.15449988529452638</v>
      </c>
      <c r="N8">
        <f>R4/D8</f>
        <v>0.16735081689039114</v>
      </c>
      <c r="O8">
        <f>R4/E8</f>
        <v>0.27296677327206631</v>
      </c>
    </row>
    <row r="9" spans="1:18" x14ac:dyDescent="0.3">
      <c r="A9" s="2">
        <v>6</v>
      </c>
      <c r="B9">
        <v>285551.40289237502</v>
      </c>
      <c r="C9">
        <v>282948.00525643601</v>
      </c>
      <c r="D9">
        <v>272836.88248787698</v>
      </c>
      <c r="E9">
        <v>179240.32626357401</v>
      </c>
      <c r="G9">
        <f>Q4/B9</f>
        <v>0.17784380324993793</v>
      </c>
      <c r="H9">
        <f>Q4/C9</f>
        <v>0.17948013970874305</v>
      </c>
      <c r="I9">
        <f>Q4/D10</f>
        <v>0.18929556731950098</v>
      </c>
      <c r="J9">
        <f>Q4/E9</f>
        <v>0.28332657372570152</v>
      </c>
      <c r="L9">
        <f>R4/B9</f>
        <v>0.16236092718174597</v>
      </c>
      <c r="M9">
        <f>R4/C9</f>
        <v>0.16385480607872119</v>
      </c>
      <c r="N9">
        <f>R4/D10</f>
        <v>0.17281571390033526</v>
      </c>
      <c r="O9">
        <f>R4/E9</f>
        <v>0.25866048951215431</v>
      </c>
    </row>
    <row r="10" spans="1:18" x14ac:dyDescent="0.3">
      <c r="A10" s="2">
        <v>7</v>
      </c>
      <c r="B10">
        <v>278368.70711854298</v>
      </c>
      <c r="C10">
        <v>283312.12767236802</v>
      </c>
      <c r="D10">
        <v>268276.474895055</v>
      </c>
      <c r="E10">
        <v>164902.255712652</v>
      </c>
      <c r="G10">
        <f>Q4/B10</f>
        <v>0.18243267369887659</v>
      </c>
      <c r="H10">
        <f>Q4/C10</f>
        <v>0.17924946570752931</v>
      </c>
      <c r="I10">
        <f>Q4/D11</f>
        <v>0.18236817720674914</v>
      </c>
      <c r="J10">
        <f>Q4/E10</f>
        <v>0.30796150904222575</v>
      </c>
      <c r="L10">
        <f>R4/B10</f>
        <v>0.16655029587040088</v>
      </c>
      <c r="M10">
        <f>R4/C10</f>
        <v>0.16364421428958162</v>
      </c>
      <c r="N10">
        <f>R4/D11</f>
        <v>0.16649141436837259</v>
      </c>
      <c r="O10">
        <f>R4/E10</f>
        <v>0.28115073581796485</v>
      </c>
    </row>
    <row r="11" spans="1:18" s="6" customFormat="1" x14ac:dyDescent="0.3">
      <c r="A11" s="7">
        <v>8</v>
      </c>
      <c r="B11" s="6">
        <v>297627.76924955897</v>
      </c>
      <c r="C11" s="6">
        <v>277211.77253151801</v>
      </c>
      <c r="D11" s="6">
        <v>278467.15524366102</v>
      </c>
      <c r="E11" s="6">
        <v>166597.746194643</v>
      </c>
      <c r="G11" s="6">
        <f>Q4/B11</f>
        <v>0.17062771945568567</v>
      </c>
      <c r="H11" s="6">
        <f>Q4/C11</f>
        <v>0.18319405070706868</v>
      </c>
      <c r="I11" s="6">
        <f>Q4/D12</f>
        <v>0.18091889840203754</v>
      </c>
      <c r="J11" s="6">
        <f>Q4/E11</f>
        <v>0.30482733814659646</v>
      </c>
      <c r="L11" s="6">
        <f>R4/B11</f>
        <v>0.15577306730669924</v>
      </c>
      <c r="M11" s="6">
        <f>R4/C11</f>
        <v>0.16724538827579213</v>
      </c>
      <c r="N11" s="6">
        <f>R4/D12</f>
        <v>0.16516830810221195</v>
      </c>
      <c r="O11" s="6">
        <f>R4/E11</f>
        <v>0.27828942221995739</v>
      </c>
    </row>
    <row r="12" spans="1:18" s="6" customFormat="1" x14ac:dyDescent="0.3">
      <c r="A12" s="7">
        <v>9</v>
      </c>
      <c r="B12" s="6">
        <v>273049.71537250298</v>
      </c>
      <c r="C12" s="6">
        <v>292958.06699089298</v>
      </c>
      <c r="D12" s="6">
        <v>280697.85944022401</v>
      </c>
      <c r="E12" s="6">
        <v>168804.76259184899</v>
      </c>
      <c r="G12" s="6">
        <f>Q4/B12</f>
        <v>0.18598645101847036</v>
      </c>
      <c r="H12" s="6">
        <f>Q4/C12</f>
        <v>0.17334749657299581</v>
      </c>
      <c r="I12" s="6">
        <f>Q4/D13</f>
        <v>0.18729505594366641</v>
      </c>
      <c r="J12" s="6">
        <f>Q4/E12</f>
        <v>0.30084191188683596</v>
      </c>
      <c r="L12" s="6">
        <f>R4/B12</f>
        <v>0.16979468544182613</v>
      </c>
      <c r="M12" s="6">
        <f>R4/C12</f>
        <v>0.15825606377002599</v>
      </c>
      <c r="N12" s="6">
        <f>R4/D13</f>
        <v>0.17098936473391727</v>
      </c>
      <c r="O12" s="6">
        <f>R4/E12</f>
        <v>0.27465096256646127</v>
      </c>
    </row>
    <row r="13" spans="1:18" s="6" customFormat="1" x14ac:dyDescent="0.3">
      <c r="A13" s="7">
        <v>10</v>
      </c>
      <c r="B13" s="6">
        <v>282942.68084006401</v>
      </c>
      <c r="C13" s="6">
        <v>275542.71759668301</v>
      </c>
      <c r="D13" s="6">
        <v>271141.95437710697</v>
      </c>
      <c r="E13" s="6">
        <v>169753.65482986299</v>
      </c>
      <c r="G13" s="6">
        <f>Q4/B13</f>
        <v>0.17948351716664893</v>
      </c>
      <c r="H13" s="6">
        <f>Q4/C13</f>
        <v>0.18430371869986462</v>
      </c>
      <c r="I13" s="6">
        <f>Q4/D14</f>
        <v>0.17948640761997303</v>
      </c>
      <c r="J13" s="6">
        <f>Q4/E13</f>
        <v>0.29916025999342122</v>
      </c>
      <c r="L13" s="6">
        <f>R4/B13</f>
        <v>0.16385788949904337</v>
      </c>
      <c r="M13" s="6">
        <f>R4/C13</f>
        <v>0.16825844985500868</v>
      </c>
      <c r="N13" s="6">
        <f>R4/D14</f>
        <v>0.16386052831284006</v>
      </c>
      <c r="O13" s="6">
        <f>R4/E13</f>
        <v>0.27311571334426582</v>
      </c>
    </row>
    <row r="14" spans="1:18" s="6" customFormat="1" x14ac:dyDescent="0.3">
      <c r="A14" s="7">
        <v>11</v>
      </c>
      <c r="B14" s="6">
        <v>279465.57978595298</v>
      </c>
      <c r="C14" s="6">
        <v>283247.61137715599</v>
      </c>
      <c r="D14" s="6">
        <v>282938.12432448601</v>
      </c>
      <c r="E14" s="6">
        <v>172591.20444671801</v>
      </c>
      <c r="G14" s="6">
        <f>Q4/B14</f>
        <v>0.18171664486421263</v>
      </c>
      <c r="H14" s="6">
        <f>Q4/C14</f>
        <v>0.17929029398279689</v>
      </c>
      <c r="I14" s="6">
        <f>Q4/D15</f>
        <v>0.17952239166905026</v>
      </c>
      <c r="J14" s="6">
        <f>Q4/E14</f>
        <v>0.29424180494327035</v>
      </c>
      <c r="L14" s="6">
        <f>R4/B14</f>
        <v>0.16589660367893597</v>
      </c>
      <c r="M14" s="6">
        <f>R4/C14</f>
        <v>0.16368148810236866</v>
      </c>
      <c r="N14" s="6">
        <f>R4/D15</f>
        <v>0.16389337963217293</v>
      </c>
      <c r="O14" s="6">
        <f>R4/E14</f>
        <v>0.26862545330904858</v>
      </c>
    </row>
    <row r="15" spans="1:18" s="6" customFormat="1" x14ac:dyDescent="0.3">
      <c r="A15" s="7">
        <v>12</v>
      </c>
      <c r="B15" s="6">
        <v>280561.41319500498</v>
      </c>
      <c r="C15" s="6">
        <v>173396.99594073801</v>
      </c>
      <c r="D15" s="6">
        <v>282881.41129132698</v>
      </c>
      <c r="E15" s="6">
        <v>180030.124258939</v>
      </c>
      <c r="G15" s="6">
        <f>Q4/B15</f>
        <v>0.18100688521424738</v>
      </c>
      <c r="H15" s="6">
        <f>Q4/C15</f>
        <v>0.29287443671222319</v>
      </c>
      <c r="I15" s="6">
        <f>Q4/D16</f>
        <v>0.18813709607825321</v>
      </c>
      <c r="J15" s="6">
        <f>Q4/E15</f>
        <v>0.28208361085555245</v>
      </c>
      <c r="L15" s="6">
        <f>R4/B15</f>
        <v>0.165248634884192</v>
      </c>
      <c r="M15" s="6">
        <f>R4/C15</f>
        <v>0.26737712657663115</v>
      </c>
      <c r="N15" s="6">
        <f>R4/D16</f>
        <v>0.17175809782710028</v>
      </c>
      <c r="O15" s="6">
        <f>R4/E15</f>
        <v>0.25752573755362657</v>
      </c>
    </row>
    <row r="16" spans="1:18" s="13" customFormat="1" x14ac:dyDescent="0.3">
      <c r="A16" s="16">
        <v>13</v>
      </c>
      <c r="B16" s="14">
        <v>282717.020648807</v>
      </c>
      <c r="C16" s="14">
        <v>281030.25388245599</v>
      </c>
      <c r="D16" s="6">
        <v>269928.41163346398</v>
      </c>
      <c r="E16" s="14">
        <v>168062.26042674499</v>
      </c>
      <c r="F16" s="14"/>
      <c r="G16" s="6">
        <f>Q4/B16</f>
        <v>0.17962677803123486</v>
      </c>
      <c r="H16" s="6">
        <f>Q4/C16</f>
        <v>0.1807049127706232</v>
      </c>
      <c r="I16" s="6">
        <f>Q4/D16</f>
        <v>0.18813709607825321</v>
      </c>
      <c r="J16" s="6">
        <f>Q4/E16</f>
        <v>0.30217103700012915</v>
      </c>
      <c r="K16" s="14"/>
      <c r="L16" s="6">
        <f>R4/B16</f>
        <v>0.16398867823825145</v>
      </c>
      <c r="M16" s="6">
        <f>R4/C16</f>
        <v>0.16497295181267524</v>
      </c>
      <c r="N16" s="6">
        <f>R4/D16</f>
        <v>0.17175809782710028</v>
      </c>
      <c r="O16" s="6">
        <f>R4/E16</f>
        <v>0.27586437558277843</v>
      </c>
    </row>
    <row r="17" spans="1:15" s="6" customFormat="1" x14ac:dyDescent="0.3">
      <c r="A17" s="7">
        <v>14</v>
      </c>
      <c r="B17" s="6">
        <v>281779.50618105102</v>
      </c>
      <c r="C17" s="6">
        <v>280259.620986733</v>
      </c>
      <c r="D17" s="6">
        <v>274161.50052872201</v>
      </c>
      <c r="E17" s="6">
        <v>175913.35801136901</v>
      </c>
      <c r="G17" s="6">
        <f>Q4/B17</f>
        <v>0.18022441802813538</v>
      </c>
      <c r="H17" s="6">
        <f>Q4/C17</f>
        <v>0.18120179901384831</v>
      </c>
      <c r="I17" s="6">
        <f>Q4/D17</f>
        <v>0.18523223507238959</v>
      </c>
      <c r="J17" s="6">
        <f>Q4/E17</f>
        <v>0.28868499861422253</v>
      </c>
      <c r="L17" s="6">
        <f>R4/B17</f>
        <v>0.16453428838740741</v>
      </c>
      <c r="M17" s="6">
        <f>R4/C17</f>
        <v>0.16542657971356142</v>
      </c>
      <c r="N17" s="6">
        <f>R4/D17</f>
        <v>0.16910613066475114</v>
      </c>
      <c r="O17" s="6">
        <f>R4/E17</f>
        <v>0.26355241611986041</v>
      </c>
    </row>
    <row r="18" spans="1:15" s="6" customFormat="1" x14ac:dyDescent="0.3">
      <c r="A18" s="7">
        <v>15</v>
      </c>
      <c r="B18" s="6">
        <v>283314.78170942102</v>
      </c>
      <c r="C18" s="6">
        <v>280927.46200601</v>
      </c>
      <c r="D18" s="6">
        <v>260477.235652993</v>
      </c>
      <c r="E18" s="6">
        <v>167573.28295617501</v>
      </c>
      <c r="G18" s="6">
        <f>Q4/B18</f>
        <v>0.17924778653385243</v>
      </c>
      <c r="H18" s="6">
        <f>Q4/C18</f>
        <v>0.18077103303146941</v>
      </c>
      <c r="I18" s="6">
        <f>Q4/D18</f>
        <v>0.19496347689050644</v>
      </c>
      <c r="J18" s="6">
        <f>Q4/E18</f>
        <v>0.3030527696173177</v>
      </c>
      <c r="L18" s="6">
        <f>R4/B18</f>
        <v>0.1636426813028253</v>
      </c>
      <c r="M18" s="6">
        <f>R4/C18</f>
        <v>0.16503331571999341</v>
      </c>
      <c r="N18" s="6">
        <f>R4/D18</f>
        <v>0.17799018181158119</v>
      </c>
      <c r="O18" s="6">
        <f>R4/E18</f>
        <v>0.27666934557688011</v>
      </c>
    </row>
    <row r="19" spans="1:15" s="6" customFormat="1" x14ac:dyDescent="0.3">
      <c r="A19" s="2">
        <v>16</v>
      </c>
      <c r="B19" s="6">
        <v>277160.63650455402</v>
      </c>
      <c r="C19" s="6">
        <v>269552.13593198598</v>
      </c>
      <c r="D19" s="6">
        <v>275956.550268233</v>
      </c>
      <c r="E19" s="6">
        <v>183290.48854826501</v>
      </c>
      <c r="G19">
        <f>Q4/B19</f>
        <v>0.18322784993640637</v>
      </c>
      <c r="H19">
        <f>Q4/C19</f>
        <v>0.18839972214706963</v>
      </c>
      <c r="I19">
        <f>Q4/D19</f>
        <v>0.18402733134753677</v>
      </c>
      <c r="J19">
        <f>Q4/E19</f>
        <v>0.27706591823701049</v>
      </c>
      <c r="L19">
        <f>R4/B19</f>
        <v>0.16727624498326812</v>
      </c>
      <c r="M19">
        <f>R4/C19</f>
        <v>0.17199785997374759</v>
      </c>
      <c r="N19">
        <f>R4/D19</f>
        <v>0.16800612446629556</v>
      </c>
      <c r="O19">
        <f>R4/E19</f>
        <v>0.25294487945808447</v>
      </c>
    </row>
    <row r="20" spans="1:15" x14ac:dyDescent="0.3">
      <c r="A20" s="2">
        <v>17</v>
      </c>
      <c r="B20">
        <v>275990.881574884</v>
      </c>
      <c r="C20">
        <v>276858.87179884699</v>
      </c>
      <c r="D20">
        <v>277437.8013855</v>
      </c>
      <c r="E20">
        <v>168064.58289856699</v>
      </c>
      <c r="G20">
        <f>Q4/B20</f>
        <v>0.18400443965376556</v>
      </c>
      <c r="H20">
        <f>Q4/C20</f>
        <v>0.18342756070548574</v>
      </c>
      <c r="I20">
        <f>Q4/D20</f>
        <v>0.18304480233092507</v>
      </c>
      <c r="J20">
        <f>Q4/E20</f>
        <v>0.30216686132131115</v>
      </c>
      <c r="L20">
        <f>R4/B20</f>
        <v>0.16798522569693991</v>
      </c>
      <c r="M20">
        <f>R4/C20</f>
        <v>0.16745856916349461</v>
      </c>
      <c r="N20">
        <f>R4/D20</f>
        <v>0.16710913329086591</v>
      </c>
      <c r="O20">
        <f>R4/E20</f>
        <v>0.27586056343373466</v>
      </c>
    </row>
    <row r="21" spans="1:15" x14ac:dyDescent="0.3">
      <c r="A21" s="2">
        <v>18</v>
      </c>
      <c r="B21">
        <v>282959.75560966402</v>
      </c>
      <c r="C21">
        <v>281896.79329029802</v>
      </c>
      <c r="D21">
        <v>274360.89765200898</v>
      </c>
      <c r="E21">
        <v>189772.68641824901</v>
      </c>
      <c r="G21">
        <f>Q4/B21</f>
        <v>0.1794726865109042</v>
      </c>
      <c r="H21">
        <f>Q4/C21</f>
        <v>0.18014943313469434</v>
      </c>
      <c r="I21">
        <f>Q4/D21</f>
        <v>0.18509761393967886</v>
      </c>
      <c r="J21">
        <f>Q4/E21</f>
        <v>0.26760198462813051</v>
      </c>
      <c r="L21">
        <f>R4/B21</f>
        <v>0.16384800174767636</v>
      </c>
      <c r="M21">
        <f>R4/C21</f>
        <v>0.16446583159216782</v>
      </c>
      <c r="N21">
        <f>R4/D21</f>
        <v>0.16898322949234168</v>
      </c>
      <c r="O21">
        <f>R4/E21</f>
        <v>0.24430486497658591</v>
      </c>
    </row>
    <row r="22" spans="1:15" x14ac:dyDescent="0.3">
      <c r="A22" s="2">
        <v>19</v>
      </c>
      <c r="B22">
        <v>282389.07729635498</v>
      </c>
      <c r="C22">
        <v>296643.99918145803</v>
      </c>
      <c r="D22">
        <v>267613.143861936</v>
      </c>
      <c r="E22">
        <v>178972.31976557401</v>
      </c>
      <c r="G22">
        <f>Q4/B22</f>
        <v>0.17983538173624253</v>
      </c>
      <c r="H22">
        <f>Q4/C22</f>
        <v>0.17119357766839857</v>
      </c>
      <c r="I22">
        <f>Q4/D22</f>
        <v>0.18976477306337008</v>
      </c>
      <c r="J22">
        <f>Q4/E22</f>
        <v>0.28375084806552137</v>
      </c>
      <c r="L22">
        <f>R4/B22</f>
        <v>0.16417912114567731</v>
      </c>
      <c r="M22">
        <f>R4/C22</f>
        <v>0.1562896625570851</v>
      </c>
      <c r="N22">
        <f>R4/D22</f>
        <v>0.17324407113416324</v>
      </c>
      <c r="O22">
        <f>R4/E22</f>
        <v>0.25904782701806539</v>
      </c>
    </row>
    <row r="23" spans="1:15" x14ac:dyDescent="0.3">
      <c r="A23" s="2">
        <v>20</v>
      </c>
      <c r="B23">
        <v>295886.90399473702</v>
      </c>
      <c r="C23">
        <v>279625.95252232201</v>
      </c>
      <c r="D23">
        <v>274656.93853402202</v>
      </c>
      <c r="E23">
        <v>167445.902283476</v>
      </c>
      <c r="G23">
        <f>Q4/B23</f>
        <v>0.17163161609423103</v>
      </c>
      <c r="H23">
        <f>Q4/C23</f>
        <v>0.18161242565523794</v>
      </c>
      <c r="I23">
        <f>Q4/D23</f>
        <v>0.18489810519549169</v>
      </c>
      <c r="J23">
        <f>Q4/E23</f>
        <v>0.30328331013894722</v>
      </c>
      <c r="L23">
        <f>R4/B23</f>
        <v>0.15668956586358063</v>
      </c>
      <c r="M23">
        <f>R4/C23</f>
        <v>0.165801457673902</v>
      </c>
      <c r="N23">
        <f>R4/D23</f>
        <v>0.16880108974895366</v>
      </c>
      <c r="O23">
        <f>R4/E23</f>
        <v>0.27687981550701385</v>
      </c>
    </row>
    <row r="25" spans="1:15" x14ac:dyDescent="0.3">
      <c r="A25" s="4" t="s">
        <v>7</v>
      </c>
      <c r="B25" s="5">
        <f>MIN(B4:B23)</f>
        <v>273049.71537250298</v>
      </c>
      <c r="C25" s="5">
        <f t="shared" ref="C25:O25" si="0">MIN(C4:C23)</f>
        <v>173396.99594073801</v>
      </c>
      <c r="D25" s="5">
        <f>MIN(D4:D23)</f>
        <v>260477.235652993</v>
      </c>
      <c r="E25" s="5">
        <f t="shared" si="0"/>
        <v>164902.255712652</v>
      </c>
      <c r="F25" s="5"/>
      <c r="G25" s="5">
        <f t="shared" si="0"/>
        <v>0.17062771945568567</v>
      </c>
      <c r="H25" s="5">
        <f t="shared" si="0"/>
        <v>0.16923312572427165</v>
      </c>
      <c r="I25" s="5">
        <f t="shared" si="0"/>
        <v>0.17948640761997303</v>
      </c>
      <c r="J25" s="5">
        <f t="shared" si="0"/>
        <v>0.26760198462813051</v>
      </c>
      <c r="K25" s="5"/>
      <c r="L25" s="5">
        <f t="shared" si="0"/>
        <v>0.15577306730669924</v>
      </c>
      <c r="M25" s="5">
        <f t="shared" si="0"/>
        <v>0.15449988529452638</v>
      </c>
      <c r="N25" s="5">
        <f t="shared" si="0"/>
        <v>0.16386052831284006</v>
      </c>
      <c r="O25" s="5">
        <f t="shared" si="0"/>
        <v>0.24430486497658591</v>
      </c>
    </row>
    <row r="26" spans="1:15" x14ac:dyDescent="0.3">
      <c r="A26" s="4" t="s">
        <v>5</v>
      </c>
      <c r="B26" s="5">
        <f>MAX(B4:B23)</f>
        <v>297627.76924955897</v>
      </c>
      <c r="C26" s="5">
        <f>MAX(C4:C23)</f>
        <v>300080.42040466698</v>
      </c>
      <c r="D26" s="5">
        <f>MAX(D4:D23)</f>
        <v>282938.12432448601</v>
      </c>
      <c r="E26" s="5">
        <f>MAX(E4:E23)</f>
        <v>189772.68641824901</v>
      </c>
      <c r="F26" s="5"/>
      <c r="G26" s="5">
        <f>MAX(G4:G23)</f>
        <v>0.18598645101847036</v>
      </c>
      <c r="H26" s="5">
        <f>MAX(H4:H23)</f>
        <v>0.29287443671222319</v>
      </c>
      <c r="I26" s="5">
        <f>MAX(I4:I23)</f>
        <v>0.19496347689050644</v>
      </c>
      <c r="J26" s="5">
        <f>MAX(J4:J23)</f>
        <v>0.30796150904222575</v>
      </c>
      <c r="K26" s="5"/>
      <c r="L26" s="5">
        <f>MAX(L4:L23)</f>
        <v>0.16979468544182613</v>
      </c>
      <c r="M26" s="5">
        <f>MAX(M4:M23)</f>
        <v>0.26737712657663115</v>
      </c>
      <c r="N26" s="5">
        <f>MAX(N4:N23)</f>
        <v>0.17799018181158119</v>
      </c>
      <c r="O26" s="5">
        <f>MAX(O4:O23)</f>
        <v>0.28115073581796485</v>
      </c>
    </row>
    <row r="27" spans="1:15" x14ac:dyDescent="0.3">
      <c r="A27" s="10" t="s">
        <v>6</v>
      </c>
      <c r="B27" s="9">
        <f>AVERAGE(B4:B23)</f>
        <v>282334.975013068</v>
      </c>
      <c r="C27" s="9">
        <f>AVERAGE(C4:C23)</f>
        <v>277077.96126205835</v>
      </c>
      <c r="D27" s="9">
        <f>AVERAGE(D4:D23)</f>
        <v>274445.74778795644</v>
      </c>
      <c r="E27" s="9">
        <f>AVERAGE(E4:E23)</f>
        <v>173363.72028883034</v>
      </c>
      <c r="F27" s="9"/>
      <c r="G27" s="9">
        <f>AVERAGE(G4:G23)</f>
        <v>0.17994217373670812</v>
      </c>
      <c r="H27" s="9">
        <f>AVERAGE(H4:H23)</f>
        <v>0.18550344911818401</v>
      </c>
      <c r="I27" s="9">
        <f>AVERAGE(I4:I23)</f>
        <v>0.18521031573710062</v>
      </c>
      <c r="J27" s="9">
        <f>AVERAGE(J4:J23)</f>
        <v>0.29338663503890783</v>
      </c>
      <c r="K27" s="9"/>
      <c r="L27" s="9">
        <f>AVERAGE(L4:L23)</f>
        <v>0.1642766159579471</v>
      </c>
      <c r="M27" s="9">
        <f>AVERAGE(M4:M23)</f>
        <v>0.16935373312902147</v>
      </c>
      <c r="N27" s="9">
        <f>AVERAGE(N4:N23)</f>
        <v>0.16908611960147152</v>
      </c>
      <c r="O27" s="9">
        <f>AVERAGE(O4:O23)</f>
        <v>0.26784473350867927</v>
      </c>
    </row>
    <row r="32" spans="1:15" x14ac:dyDescent="0.3">
      <c r="A32" s="8" t="s">
        <v>35</v>
      </c>
    </row>
    <row r="33" spans="1:1" x14ac:dyDescent="0.3">
      <c r="A33" s="15">
        <v>3500</v>
      </c>
    </row>
    <row r="34" spans="1:1" x14ac:dyDescent="0.3">
      <c r="A34" s="9" t="s">
        <v>36</v>
      </c>
    </row>
    <row r="35" spans="1:1" x14ac:dyDescent="0.3">
      <c r="A35" s="15">
        <f>A37/12</f>
        <v>36.833333333333336</v>
      </c>
    </row>
    <row r="36" spans="1:1" x14ac:dyDescent="0.3">
      <c r="A36" s="9" t="s">
        <v>37</v>
      </c>
    </row>
    <row r="37" spans="1:1" x14ac:dyDescent="0.3">
      <c r="A37" s="17">
        <v>442</v>
      </c>
    </row>
    <row r="41" spans="1:1" ht="28.8" x14ac:dyDescent="0.3">
      <c r="A41" s="4" t="s">
        <v>38</v>
      </c>
    </row>
    <row r="42" spans="1:1" x14ac:dyDescent="0.3">
      <c r="A42" t="s">
        <v>176</v>
      </c>
    </row>
    <row r="43" spans="1:1" x14ac:dyDescent="0.3">
      <c r="A43">
        <v>276913.67859097302</v>
      </c>
    </row>
    <row r="44" spans="1:1" x14ac:dyDescent="0.3">
      <c r="A44" t="s">
        <v>177</v>
      </c>
    </row>
    <row r="45" spans="1:1" x14ac:dyDescent="0.3">
      <c r="A45">
        <v>275754.59133949998</v>
      </c>
    </row>
    <row r="46" spans="1:1" x14ac:dyDescent="0.3">
      <c r="A46" t="s">
        <v>178</v>
      </c>
    </row>
    <row r="47" spans="1:1" x14ac:dyDescent="0.3">
      <c r="A47">
        <v>276859.06095079501</v>
      </c>
    </row>
    <row r="48" spans="1:1" x14ac:dyDescent="0.3">
      <c r="A48" t="s">
        <v>179</v>
      </c>
    </row>
    <row r="49" spans="1:1" x14ac:dyDescent="0.3">
      <c r="A49">
        <v>270518.15021082101</v>
      </c>
    </row>
    <row r="50" spans="1:1" x14ac:dyDescent="0.3">
      <c r="A50" t="s">
        <v>180</v>
      </c>
    </row>
    <row r="51" spans="1:1" x14ac:dyDescent="0.3">
      <c r="A51">
        <v>277037.13309042301</v>
      </c>
    </row>
    <row r="52" spans="1:1" x14ac:dyDescent="0.3">
      <c r="A52" t="s">
        <v>181</v>
      </c>
    </row>
    <row r="53" spans="1:1" x14ac:dyDescent="0.3">
      <c r="A53">
        <v>272836.88248787698</v>
      </c>
    </row>
    <row r="54" spans="1:1" x14ac:dyDescent="0.3">
      <c r="A54" t="s">
        <v>182</v>
      </c>
    </row>
    <row r="55" spans="1:1" x14ac:dyDescent="0.3">
      <c r="A55">
        <v>268276.474895055</v>
      </c>
    </row>
    <row r="56" spans="1:1" x14ac:dyDescent="0.3">
      <c r="A56" t="s">
        <v>183</v>
      </c>
    </row>
    <row r="57" spans="1:1" x14ac:dyDescent="0.3">
      <c r="A57">
        <v>278467.15524366102</v>
      </c>
    </row>
    <row r="58" spans="1:1" x14ac:dyDescent="0.3">
      <c r="A58" t="s">
        <v>184</v>
      </c>
    </row>
    <row r="59" spans="1:1" x14ac:dyDescent="0.3">
      <c r="A59">
        <v>280697.85944022401</v>
      </c>
    </row>
    <row r="60" spans="1:1" x14ac:dyDescent="0.3">
      <c r="A60" t="s">
        <v>185</v>
      </c>
    </row>
    <row r="61" spans="1:1" x14ac:dyDescent="0.3">
      <c r="A61">
        <v>271141.95437710697</v>
      </c>
    </row>
    <row r="62" spans="1:1" x14ac:dyDescent="0.3">
      <c r="A62" t="s">
        <v>186</v>
      </c>
    </row>
    <row r="63" spans="1:1" x14ac:dyDescent="0.3">
      <c r="A63">
        <v>282938.12432448601</v>
      </c>
    </row>
    <row r="64" spans="1:1" x14ac:dyDescent="0.3">
      <c r="A64" t="s">
        <v>187</v>
      </c>
    </row>
    <row r="65" spans="1:1" x14ac:dyDescent="0.3">
      <c r="A65">
        <v>269928.41163346398</v>
      </c>
    </row>
    <row r="66" spans="1:1" x14ac:dyDescent="0.3">
      <c r="A66" t="s">
        <v>188</v>
      </c>
    </row>
    <row r="67" spans="1:1" x14ac:dyDescent="0.3">
      <c r="A67">
        <v>273736.55914169701</v>
      </c>
    </row>
    <row r="68" spans="1:1" x14ac:dyDescent="0.3">
      <c r="A68" t="s">
        <v>189</v>
      </c>
    </row>
    <row r="69" spans="1:1" x14ac:dyDescent="0.3">
      <c r="A69">
        <v>274161.50052872201</v>
      </c>
    </row>
    <row r="70" spans="1:1" x14ac:dyDescent="0.3">
      <c r="A70" t="s">
        <v>190</v>
      </c>
    </row>
    <row r="71" spans="1:1" x14ac:dyDescent="0.3">
      <c r="A71">
        <v>260477.235652993</v>
      </c>
    </row>
    <row r="72" spans="1:1" x14ac:dyDescent="0.3">
      <c r="A72" t="s">
        <v>191</v>
      </c>
    </row>
    <row r="73" spans="1:1" x14ac:dyDescent="0.3">
      <c r="A73">
        <v>275956.550268233</v>
      </c>
    </row>
    <row r="74" spans="1:1" x14ac:dyDescent="0.3">
      <c r="A74" t="s">
        <v>192</v>
      </c>
    </row>
    <row r="75" spans="1:1" x14ac:dyDescent="0.3">
      <c r="A75">
        <v>277437.8013855</v>
      </c>
    </row>
    <row r="76" spans="1:1" x14ac:dyDescent="0.3">
      <c r="A76" t="s">
        <v>193</v>
      </c>
    </row>
    <row r="77" spans="1:1" x14ac:dyDescent="0.3">
      <c r="A77">
        <v>274360.89765200898</v>
      </c>
    </row>
    <row r="78" spans="1:1" x14ac:dyDescent="0.3">
      <c r="A78" t="s">
        <v>194</v>
      </c>
    </row>
    <row r="79" spans="1:1" x14ac:dyDescent="0.3">
      <c r="A79">
        <v>267613.143861936</v>
      </c>
    </row>
    <row r="80" spans="1:1" x14ac:dyDescent="0.3">
      <c r="A80" t="s">
        <v>195</v>
      </c>
    </row>
    <row r="81" spans="1:1" x14ac:dyDescent="0.3">
      <c r="A81">
        <v>274656.93853402202</v>
      </c>
    </row>
  </sheetData>
  <mergeCells count="3">
    <mergeCell ref="A2:E2"/>
    <mergeCell ref="G2:J2"/>
    <mergeCell ref="L2:O2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48</vt:lpstr>
      <vt:lpstr>51</vt:lpstr>
      <vt:lpstr>52</vt:lpstr>
      <vt:lpstr>70</vt:lpstr>
      <vt:lpstr>76</vt:lpstr>
      <vt:lpstr>100</vt:lpstr>
      <vt:lpstr>(101)</vt:lpstr>
      <vt:lpstr>105</vt:lpstr>
      <vt:lpstr>442</vt:lpstr>
      <vt:lpstr>Master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</dc:creator>
  <cp:lastModifiedBy>deepa</cp:lastModifiedBy>
  <dcterms:created xsi:type="dcterms:W3CDTF">2017-04-17T17:50:14Z</dcterms:created>
  <dcterms:modified xsi:type="dcterms:W3CDTF">2017-04-23T17:53:26Z</dcterms:modified>
</cp:coreProperties>
</file>