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760"/>
  </bookViews>
  <sheets>
    <sheet name="tips" sheetId="1" r:id="rId1"/>
  </sheets>
  <definedNames>
    <definedName name="_xlnm._FilterDatabase" localSheetId="0" hidden="1">tips!$A$1:$I$245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48" i="1"/>
  <c r="L247"/>
  <c r="L249"/>
  <c r="I247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"/>
  <c r="K2" s="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</calcChain>
</file>

<file path=xl/sharedStrings.xml><?xml version="1.0" encoding="utf-8"?>
<sst xmlns="http://schemas.openxmlformats.org/spreadsheetml/2006/main" count="62" uniqueCount="50">
  <si>
    <t>Sat</t>
  </si>
  <si>
    <t>Fri</t>
  </si>
  <si>
    <t>Sun</t>
  </si>
  <si>
    <t>size</t>
  </si>
  <si>
    <t>time</t>
  </si>
  <si>
    <t>day</t>
  </si>
  <si>
    <t>smoker</t>
  </si>
  <si>
    <t>sex</t>
  </si>
  <si>
    <t>tip</t>
  </si>
  <si>
    <t>total_bill</t>
  </si>
  <si>
    <t xml:space="preserve">sex </t>
  </si>
  <si>
    <t>Gender of the customer</t>
  </si>
  <si>
    <t>Day of the restaurant visit</t>
  </si>
  <si>
    <t>Number of members dining</t>
  </si>
  <si>
    <t>total bill</t>
  </si>
  <si>
    <t>Bill amount in USD</t>
  </si>
  <si>
    <t>Tip amount in USD</t>
  </si>
  <si>
    <t>Indicates if the customer is a smoker or not</t>
  </si>
  <si>
    <t>Indicates whether the tip was for lunch or dinner</t>
  </si>
  <si>
    <t>Time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</si>
  <si>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</si>
  <si>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</si>
  <si>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</si>
  <si>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</si>
  <si>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</si>
  <si>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</si>
  <si>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</si>
  <si>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</si>
  <si>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</si>
  <si>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</si>
  <si>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</si>
  <si>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</si>
  <si>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</si>
  <si>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</si>
  <si>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</si>
  <si>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</si>
  <si>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</si>
  <si>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</si>
  <si>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</si>
  <si>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</si>
  <si>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</si>
  <si>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</si>
  <si>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</si>
  <si>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</si>
  <si>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Error</t>
  </si>
  <si>
    <t>Square Error</t>
  </si>
  <si>
    <t>RmSE</t>
  </si>
  <si>
    <t>Error Percentage</t>
  </si>
  <si>
    <t>Average Sq Error</t>
  </si>
  <si>
    <t>Predicted Tip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</si>
</sst>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0" fillId="2" borderId="2" xfId="0" applyFill="1" applyBorder="1" applyAlignment="1"/>
    <xf numFmtId="0" fontId="2" fillId="2" borderId="0" xfId="0" applyFont="1" applyFill="1"/>
    <xf numFmtId="9" fontId="2" fillId="2" borderId="0" xfId="1" applyFont="1" applyFill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49"/>
  <sheetViews>
    <sheetView tabSelected="1" zoomScale="85" zoomScaleNormal="85" workbookViewId="0">
      <selection activeCell="P244" sqref="P244"/>
    </sheetView>
  </sheetViews>
  <sheetFormatPr defaultColWidth="13.42578125" defaultRowHeight="15"/>
  <cols>
    <col min="2" max="2" width="7.85546875" customWidth="1"/>
    <col min="3" max="3" width="5.85546875" customWidth="1"/>
    <col min="4" max="4" width="8" customWidth="1"/>
    <col min="5" max="5" width="8.42578125" customWidth="1"/>
    <col min="6" max="6" width="8.140625" customWidth="1"/>
    <col min="7" max="7" width="7.140625" customWidth="1"/>
    <col min="9" max="9" width="8.5703125" customWidth="1"/>
    <col min="11" max="11" width="14.7109375" customWidth="1"/>
    <col min="15" max="15" width="18.85546875" customWidth="1"/>
    <col min="16" max="16" width="30.42578125" customWidth="1"/>
    <col min="19" max="19" width="18.7109375" customWidth="1"/>
  </cols>
  <sheetData>
    <row r="1" spans="1:16">
      <c r="A1" s="9" t="s">
        <v>7</v>
      </c>
      <c r="B1" s="9" t="s">
        <v>6</v>
      </c>
      <c r="C1" s="9" t="s">
        <v>2</v>
      </c>
      <c r="D1" s="9" t="s">
        <v>0</v>
      </c>
      <c r="E1" s="9" t="s">
        <v>1</v>
      </c>
      <c r="F1" s="9" t="s">
        <v>19</v>
      </c>
      <c r="G1" s="9" t="s">
        <v>3</v>
      </c>
      <c r="H1" s="9" t="s">
        <v>9</v>
      </c>
      <c r="I1" s="9" t="s">
        <v>8</v>
      </c>
      <c r="J1" s="9" t="s">
        <v>49</v>
      </c>
      <c r="K1" s="9" t="s">
        <v>44</v>
      </c>
      <c r="L1" s="9" t="s">
        <v>45</v>
      </c>
    </row>
    <row r="2" spans="1:16">
      <c r="A2">
        <v>1</v>
      </c>
      <c r="B2">
        <v>1</v>
      </c>
      <c r="C2">
        <v>1</v>
      </c>
      <c r="D2">
        <v>0</v>
      </c>
      <c r="E2">
        <v>0</v>
      </c>
      <c r="F2">
        <v>1</v>
      </c>
      <c r="G2">
        <v>2</v>
      </c>
      <c r="H2">
        <v>16.989999999999998</v>
      </c>
      <c r="I2">
        <v>1.01</v>
      </c>
      <c r="J2">
        <f>$P$29*A2+$P$30*B2+$P$31*C2+$P$32*D2+$P$33*E2+$P$34*F2+$P$35*G2+$P$36*H2+$P$28</f>
        <v>2.735654860451147</v>
      </c>
      <c r="K2">
        <f>I2-J2</f>
        <v>-1.725654860451147</v>
      </c>
      <c r="L2">
        <f>K2^2</f>
        <v>2.9778846973986677</v>
      </c>
    </row>
    <row r="3" spans="1:16">
      <c r="A3">
        <v>0</v>
      </c>
      <c r="B3">
        <v>1</v>
      </c>
      <c r="C3">
        <v>1</v>
      </c>
      <c r="D3">
        <v>0</v>
      </c>
      <c r="E3">
        <v>0</v>
      </c>
      <c r="F3">
        <v>1</v>
      </c>
      <c r="G3">
        <v>3</v>
      </c>
      <c r="H3">
        <v>10.34</v>
      </c>
      <c r="I3">
        <v>1.66</v>
      </c>
      <c r="J3">
        <f t="shared" ref="J3:J66" si="0">$P$29*A3+$P$30*B3+$P$31*C3+$P$32*D3+$P$33*E3+$P$34*F3+$P$35*G3+$P$36*H3+$P$28</f>
        <v>2.2508673330493743</v>
      </c>
      <c r="K3">
        <f t="shared" ref="K3:K66" si="1">I3-J3</f>
        <v>-0.59086733304937433</v>
      </c>
      <c r="L3">
        <f t="shared" ref="L3:L66" si="2">K3^2</f>
        <v>0.34912420526488025</v>
      </c>
      <c r="O3" s="1" t="s">
        <v>10</v>
      </c>
      <c r="P3" s="1" t="s">
        <v>11</v>
      </c>
    </row>
    <row r="4" spans="1:16">
      <c r="A4">
        <v>0</v>
      </c>
      <c r="B4">
        <v>1</v>
      </c>
      <c r="C4">
        <v>1</v>
      </c>
      <c r="D4">
        <v>0</v>
      </c>
      <c r="E4">
        <v>0</v>
      </c>
      <c r="F4">
        <v>1</v>
      </c>
      <c r="G4">
        <v>3</v>
      </c>
      <c r="H4">
        <v>21.01</v>
      </c>
      <c r="I4">
        <v>3.5</v>
      </c>
      <c r="J4">
        <f t="shared" si="0"/>
        <v>3.259043686949223</v>
      </c>
      <c r="K4">
        <f t="shared" si="1"/>
        <v>0.24095631305077703</v>
      </c>
      <c r="L4">
        <f t="shared" si="2"/>
        <v>5.8059944799024057E-2</v>
      </c>
      <c r="O4" s="1" t="s">
        <v>6</v>
      </c>
      <c r="P4" s="1" t="s">
        <v>17</v>
      </c>
    </row>
    <row r="5" spans="1:16">
      <c r="A5">
        <v>0</v>
      </c>
      <c r="B5">
        <v>1</v>
      </c>
      <c r="C5">
        <v>1</v>
      </c>
      <c r="D5">
        <v>0</v>
      </c>
      <c r="E5">
        <v>0</v>
      </c>
      <c r="F5">
        <v>1</v>
      </c>
      <c r="G5">
        <v>2</v>
      </c>
      <c r="H5">
        <v>23.68</v>
      </c>
      <c r="I5">
        <v>3.31</v>
      </c>
      <c r="J5">
        <f t="shared" si="0"/>
        <v>3.3353319901856473</v>
      </c>
      <c r="K5">
        <f t="shared" si="1"/>
        <v>-2.5331990185647246E-2</v>
      </c>
      <c r="L5">
        <f t="shared" si="2"/>
        <v>6.417097267657284E-4</v>
      </c>
      <c r="O5" s="1" t="s">
        <v>5</v>
      </c>
      <c r="P5" s="1" t="s">
        <v>12</v>
      </c>
    </row>
    <row r="6" spans="1:16">
      <c r="A6">
        <v>1</v>
      </c>
      <c r="B6">
        <v>1</v>
      </c>
      <c r="C6">
        <v>1</v>
      </c>
      <c r="D6">
        <v>0</v>
      </c>
      <c r="E6">
        <v>0</v>
      </c>
      <c r="F6">
        <v>1</v>
      </c>
      <c r="G6">
        <v>4</v>
      </c>
      <c r="H6">
        <v>24.59</v>
      </c>
      <c r="I6">
        <v>3.61</v>
      </c>
      <c r="J6">
        <f t="shared" si="0"/>
        <v>3.8057401114725851</v>
      </c>
      <c r="K6">
        <f t="shared" si="1"/>
        <v>-0.19574011147258519</v>
      </c>
      <c r="L6">
        <f t="shared" si="2"/>
        <v>3.8314191239300077E-2</v>
      </c>
      <c r="O6" s="1" t="s">
        <v>4</v>
      </c>
      <c r="P6" s="1" t="s">
        <v>18</v>
      </c>
    </row>
    <row r="7" spans="1:16">
      <c r="A7">
        <v>0</v>
      </c>
      <c r="B7">
        <v>1</v>
      </c>
      <c r="C7">
        <v>1</v>
      </c>
      <c r="D7">
        <v>0</v>
      </c>
      <c r="E7">
        <v>0</v>
      </c>
      <c r="F7">
        <v>1</v>
      </c>
      <c r="G7">
        <v>4</v>
      </c>
      <c r="H7">
        <v>25.29</v>
      </c>
      <c r="I7">
        <v>4.71</v>
      </c>
      <c r="J7">
        <f t="shared" si="0"/>
        <v>3.8394400753345366</v>
      </c>
      <c r="K7">
        <f t="shared" si="1"/>
        <v>0.87055992466546339</v>
      </c>
      <c r="L7">
        <f t="shared" si="2"/>
        <v>0.75787458243353734</v>
      </c>
      <c r="O7" s="1" t="s">
        <v>3</v>
      </c>
      <c r="P7" s="1" t="s">
        <v>13</v>
      </c>
    </row>
    <row r="8" spans="1:16">
      <c r="A8">
        <v>0</v>
      </c>
      <c r="B8">
        <v>1</v>
      </c>
      <c r="C8">
        <v>1</v>
      </c>
      <c r="D8">
        <v>0</v>
      </c>
      <c r="E8">
        <v>0</v>
      </c>
      <c r="F8">
        <v>1</v>
      </c>
      <c r="G8">
        <v>2</v>
      </c>
      <c r="H8">
        <v>8.77</v>
      </c>
      <c r="I8">
        <v>2</v>
      </c>
      <c r="J8">
        <f t="shared" si="0"/>
        <v>1.9265307308935438</v>
      </c>
      <c r="K8">
        <f t="shared" si="1"/>
        <v>7.3469269106456236E-2</v>
      </c>
      <c r="L8">
        <f t="shared" si="2"/>
        <v>5.3977335030368848E-3</v>
      </c>
      <c r="O8" s="1" t="s">
        <v>14</v>
      </c>
      <c r="P8" s="1" t="s">
        <v>15</v>
      </c>
    </row>
    <row r="9" spans="1:16">
      <c r="A9">
        <v>0</v>
      </c>
      <c r="B9">
        <v>1</v>
      </c>
      <c r="C9">
        <v>1</v>
      </c>
      <c r="D9">
        <v>0</v>
      </c>
      <c r="E9">
        <v>0</v>
      </c>
      <c r="F9">
        <v>1</v>
      </c>
      <c r="G9">
        <v>4</v>
      </c>
      <c r="H9">
        <v>26.88</v>
      </c>
      <c r="I9">
        <v>3.12</v>
      </c>
      <c r="J9">
        <f t="shared" si="0"/>
        <v>3.9896744148566325</v>
      </c>
      <c r="K9">
        <f t="shared" si="1"/>
        <v>-0.86967441485663244</v>
      </c>
      <c r="L9">
        <f t="shared" si="2"/>
        <v>0.75633358785622606</v>
      </c>
      <c r="O9" s="1" t="s">
        <v>8</v>
      </c>
      <c r="P9" s="1" t="s">
        <v>16</v>
      </c>
    </row>
    <row r="10" spans="1:16">
      <c r="A10">
        <v>0</v>
      </c>
      <c r="B10">
        <v>1</v>
      </c>
      <c r="C10">
        <v>1</v>
      </c>
      <c r="D10">
        <v>0</v>
      </c>
      <c r="E10">
        <v>0</v>
      </c>
      <c r="F10">
        <v>1</v>
      </c>
      <c r="G10">
        <v>2</v>
      </c>
      <c r="H10">
        <v>15.04</v>
      </c>
      <c r="I10">
        <v>1.96</v>
      </c>
      <c r="J10">
        <f t="shared" si="0"/>
        <v>2.5189642584429395</v>
      </c>
      <c r="K10">
        <f t="shared" si="1"/>
        <v>-0.55896425844293951</v>
      </c>
      <c r="L10">
        <f t="shared" si="2"/>
        <v>0.3124410422166653</v>
      </c>
    </row>
    <row r="11" spans="1:16">
      <c r="A11">
        <v>0</v>
      </c>
      <c r="B11">
        <v>1</v>
      </c>
      <c r="C11">
        <v>1</v>
      </c>
      <c r="D11">
        <v>0</v>
      </c>
      <c r="E11">
        <v>0</v>
      </c>
      <c r="F11">
        <v>1</v>
      </c>
      <c r="G11">
        <v>2</v>
      </c>
      <c r="H11">
        <v>14.78</v>
      </c>
      <c r="I11">
        <v>3.23</v>
      </c>
      <c r="J11">
        <f t="shared" si="0"/>
        <v>2.4943976368858669</v>
      </c>
      <c r="K11">
        <f t="shared" si="1"/>
        <v>0.73560236311413307</v>
      </c>
      <c r="L11">
        <f t="shared" si="2"/>
        <v>0.54111083661909687</v>
      </c>
    </row>
    <row r="12" spans="1:16">
      <c r="A12">
        <v>0</v>
      </c>
      <c r="B12">
        <v>1</v>
      </c>
      <c r="C12">
        <v>1</v>
      </c>
      <c r="D12">
        <v>0</v>
      </c>
      <c r="E12">
        <v>0</v>
      </c>
      <c r="F12">
        <v>1</v>
      </c>
      <c r="G12">
        <v>2</v>
      </c>
      <c r="H12">
        <v>10.27</v>
      </c>
      <c r="I12">
        <v>1.71</v>
      </c>
      <c r="J12">
        <f t="shared" si="0"/>
        <v>2.0682612398766529</v>
      </c>
      <c r="K12">
        <f t="shared" si="1"/>
        <v>-0.35826123987665293</v>
      </c>
      <c r="L12">
        <f t="shared" si="2"/>
        <v>0.12835111599795665</v>
      </c>
      <c r="O12" s="9" t="s">
        <v>20</v>
      </c>
    </row>
    <row r="13" spans="1:16" ht="15.75" thickBot="1">
      <c r="A13">
        <v>1</v>
      </c>
      <c r="B13">
        <v>1</v>
      </c>
      <c r="C13">
        <v>1</v>
      </c>
      <c r="D13">
        <v>0</v>
      </c>
      <c r="E13">
        <v>0</v>
      </c>
      <c r="F13">
        <v>1</v>
      </c>
      <c r="G13">
        <v>4</v>
      </c>
      <c r="H13">
        <v>35.26</v>
      </c>
      <c r="I13">
        <v>5</v>
      </c>
      <c r="J13">
        <f t="shared" si="0"/>
        <v>4.8139164653724338</v>
      </c>
      <c r="K13">
        <f t="shared" si="1"/>
        <v>0.18608353462756622</v>
      </c>
      <c r="L13">
        <f t="shared" si="2"/>
        <v>3.4627081859488637E-2</v>
      </c>
    </row>
    <row r="14" spans="1:16">
      <c r="A14">
        <v>0</v>
      </c>
      <c r="B14">
        <v>1</v>
      </c>
      <c r="C14">
        <v>1</v>
      </c>
      <c r="D14">
        <v>0</v>
      </c>
      <c r="E14">
        <v>0</v>
      </c>
      <c r="F14">
        <v>1</v>
      </c>
      <c r="G14">
        <v>2</v>
      </c>
      <c r="H14">
        <v>15.42</v>
      </c>
      <c r="I14">
        <v>1.57</v>
      </c>
      <c r="J14">
        <f t="shared" si="0"/>
        <v>2.5548693207186606</v>
      </c>
      <c r="K14">
        <f t="shared" si="1"/>
        <v>-0.98486932071866051</v>
      </c>
      <c r="L14">
        <f t="shared" si="2"/>
        <v>0.9699675788928358</v>
      </c>
      <c r="O14" s="5" t="s">
        <v>21</v>
      </c>
      <c r="P14" s="5"/>
    </row>
    <row r="15" spans="1:16">
      <c r="A15">
        <v>0</v>
      </c>
      <c r="B15">
        <v>1</v>
      </c>
      <c r="C15">
        <v>1</v>
      </c>
      <c r="D15">
        <v>0</v>
      </c>
      <c r="E15">
        <v>0</v>
      </c>
      <c r="F15">
        <v>1</v>
      </c>
      <c r="G15">
        <v>4</v>
      </c>
      <c r="H15">
        <v>18.43</v>
      </c>
      <c r="I15">
        <v>3</v>
      </c>
      <c r="J15">
        <f t="shared" si="0"/>
        <v>3.1912592142517848</v>
      </c>
      <c r="K15">
        <f t="shared" si="1"/>
        <v>-0.19125921425178483</v>
      </c>
      <c r="L15">
        <f t="shared" si="2"/>
        <v>3.6580087036210129E-2</v>
      </c>
      <c r="O15" s="2" t="s">
        <v>22</v>
      </c>
      <c r="P15" s="2">
        <v>0.68562243488716779</v>
      </c>
    </row>
    <row r="16" spans="1:16">
      <c r="A16">
        <v>1</v>
      </c>
      <c r="B16">
        <v>1</v>
      </c>
      <c r="C16">
        <v>1</v>
      </c>
      <c r="D16">
        <v>0</v>
      </c>
      <c r="E16">
        <v>0</v>
      </c>
      <c r="F16">
        <v>1</v>
      </c>
      <c r="G16">
        <v>2</v>
      </c>
      <c r="H16">
        <v>14.83</v>
      </c>
      <c r="I16">
        <v>3.02</v>
      </c>
      <c r="J16">
        <f t="shared" si="0"/>
        <v>2.5315629275154703</v>
      </c>
      <c r="K16">
        <f t="shared" si="1"/>
        <v>0.48843707248452972</v>
      </c>
      <c r="L16">
        <f t="shared" si="2"/>
        <v>0.23857077377725774</v>
      </c>
      <c r="O16" s="2" t="s">
        <v>23</v>
      </c>
      <c r="P16" s="2">
        <v>0.4700781232206086</v>
      </c>
    </row>
    <row r="17" spans="1:23">
      <c r="A17">
        <v>0</v>
      </c>
      <c r="B17">
        <v>1</v>
      </c>
      <c r="C17">
        <v>1</v>
      </c>
      <c r="D17">
        <v>0</v>
      </c>
      <c r="E17">
        <v>0</v>
      </c>
      <c r="F17">
        <v>1</v>
      </c>
      <c r="G17">
        <v>2</v>
      </c>
      <c r="H17">
        <v>21.58</v>
      </c>
      <c r="I17">
        <v>3.92</v>
      </c>
      <c r="J17">
        <f t="shared" si="0"/>
        <v>3.1369092776092948</v>
      </c>
      <c r="K17">
        <f t="shared" si="1"/>
        <v>0.7830907223907051</v>
      </c>
      <c r="L17">
        <f t="shared" si="2"/>
        <v>0.61323107949439637</v>
      </c>
      <c r="O17" s="2" t="s">
        <v>24</v>
      </c>
      <c r="P17" s="2">
        <v>0.45203822954301232</v>
      </c>
    </row>
    <row r="18" spans="1:23">
      <c r="A18">
        <v>1</v>
      </c>
      <c r="B18">
        <v>1</v>
      </c>
      <c r="C18">
        <v>1</v>
      </c>
      <c r="D18">
        <v>0</v>
      </c>
      <c r="E18">
        <v>0</v>
      </c>
      <c r="F18">
        <v>1</v>
      </c>
      <c r="G18">
        <v>3</v>
      </c>
      <c r="H18">
        <v>10.33</v>
      </c>
      <c r="I18">
        <v>1.67</v>
      </c>
      <c r="J18">
        <f t="shared" si="0"/>
        <v>2.2823634033196525</v>
      </c>
      <c r="K18">
        <f t="shared" si="1"/>
        <v>-0.61236340331965256</v>
      </c>
      <c r="L18">
        <f t="shared" si="2"/>
        <v>0.37498893772522746</v>
      </c>
      <c r="O18" s="2" t="s">
        <v>25</v>
      </c>
      <c r="P18" s="2">
        <v>1.0242304198432617</v>
      </c>
    </row>
    <row r="19" spans="1:23" ht="15.75" thickBot="1">
      <c r="A19">
        <v>0</v>
      </c>
      <c r="B19">
        <v>1</v>
      </c>
      <c r="C19">
        <v>1</v>
      </c>
      <c r="D19">
        <v>0</v>
      </c>
      <c r="E19">
        <v>0</v>
      </c>
      <c r="F19">
        <v>1</v>
      </c>
      <c r="G19">
        <v>3</v>
      </c>
      <c r="H19">
        <v>16.29</v>
      </c>
      <c r="I19">
        <v>3.71</v>
      </c>
      <c r="J19">
        <f t="shared" si="0"/>
        <v>2.8130650186823729</v>
      </c>
      <c r="K19">
        <f t="shared" si="1"/>
        <v>0.89693498131762706</v>
      </c>
      <c r="L19">
        <f t="shared" si="2"/>
        <v>0.80449236071125196</v>
      </c>
      <c r="O19" s="3" t="s">
        <v>26</v>
      </c>
      <c r="P19" s="3">
        <v>244</v>
      </c>
    </row>
    <row r="20" spans="1:23">
      <c r="A20">
        <v>1</v>
      </c>
      <c r="B20">
        <v>1</v>
      </c>
      <c r="C20">
        <v>1</v>
      </c>
      <c r="D20">
        <v>0</v>
      </c>
      <c r="E20">
        <v>0</v>
      </c>
      <c r="F20">
        <v>1</v>
      </c>
      <c r="G20">
        <v>3</v>
      </c>
      <c r="H20">
        <v>16.97</v>
      </c>
      <c r="I20">
        <v>3.5</v>
      </c>
      <c r="J20">
        <f t="shared" si="0"/>
        <v>2.9097571230848818</v>
      </c>
      <c r="K20">
        <f t="shared" si="1"/>
        <v>0.59024287691511823</v>
      </c>
      <c r="L20">
        <f t="shared" si="2"/>
        <v>0.34838665374903544</v>
      </c>
    </row>
    <row r="21" spans="1:23" ht="15.75" thickBot="1">
      <c r="A21">
        <v>0</v>
      </c>
      <c r="B21">
        <v>1</v>
      </c>
      <c r="C21">
        <v>0</v>
      </c>
      <c r="D21">
        <v>1</v>
      </c>
      <c r="E21">
        <v>0</v>
      </c>
      <c r="F21">
        <v>1</v>
      </c>
      <c r="G21">
        <v>3</v>
      </c>
      <c r="H21">
        <v>20.65</v>
      </c>
      <c r="I21">
        <v>3.35</v>
      </c>
      <c r="J21">
        <f t="shared" si="0"/>
        <v>3.1290506481833322</v>
      </c>
      <c r="K21">
        <f t="shared" si="1"/>
        <v>0.22094935181666786</v>
      </c>
      <c r="L21">
        <f t="shared" si="2"/>
        <v>4.8818616068205672E-2</v>
      </c>
      <c r="O21" t="s">
        <v>27</v>
      </c>
    </row>
    <row r="22" spans="1:23">
      <c r="A22">
        <v>0</v>
      </c>
      <c r="B22">
        <v>1</v>
      </c>
      <c r="C22">
        <v>0</v>
      </c>
      <c r="D22">
        <v>1</v>
      </c>
      <c r="E22">
        <v>0</v>
      </c>
      <c r="F22">
        <v>1</v>
      </c>
      <c r="G22">
        <v>2</v>
      </c>
      <c r="H22">
        <v>17.920000000000002</v>
      </c>
      <c r="I22">
        <v>4.08</v>
      </c>
      <c r="J22">
        <f t="shared" si="0"/>
        <v>2.6951091190805645</v>
      </c>
      <c r="K22">
        <f t="shared" si="1"/>
        <v>1.3848908809194356</v>
      </c>
      <c r="L22">
        <f t="shared" si="2"/>
        <v>1.9179227520538102</v>
      </c>
      <c r="O22" s="4"/>
      <c r="P22" s="4" t="s">
        <v>32</v>
      </c>
      <c r="Q22" s="4" t="s">
        <v>33</v>
      </c>
      <c r="R22" s="4" t="s">
        <v>34</v>
      </c>
      <c r="S22" s="4" t="s">
        <v>35</v>
      </c>
      <c r="T22" s="4" t="s">
        <v>36</v>
      </c>
    </row>
    <row r="23" spans="1:23">
      <c r="A23">
        <v>1</v>
      </c>
      <c r="B23">
        <v>1</v>
      </c>
      <c r="C23">
        <v>0</v>
      </c>
      <c r="D23">
        <v>1</v>
      </c>
      <c r="E23">
        <v>0</v>
      </c>
      <c r="F23">
        <v>1</v>
      </c>
      <c r="G23">
        <v>2</v>
      </c>
      <c r="H23">
        <v>20.29</v>
      </c>
      <c r="I23">
        <v>2.75</v>
      </c>
      <c r="J23">
        <f t="shared" si="0"/>
        <v>2.9514842636040424</v>
      </c>
      <c r="K23">
        <f t="shared" si="1"/>
        <v>-0.20148426360404237</v>
      </c>
      <c r="L23">
        <f t="shared" si="2"/>
        <v>4.0595908480063232E-2</v>
      </c>
      <c r="O23" s="2" t="s">
        <v>28</v>
      </c>
      <c r="P23" s="2">
        <v>8</v>
      </c>
      <c r="Q23" s="2">
        <v>218.68620811008938</v>
      </c>
      <c r="R23" s="2">
        <v>27.335776013761173</v>
      </c>
      <c r="S23" s="2">
        <v>26.057699209413713</v>
      </c>
      <c r="T23" s="2">
        <v>1.1961200498957919E-28</v>
      </c>
    </row>
    <row r="24" spans="1:23">
      <c r="A24">
        <v>1</v>
      </c>
      <c r="B24">
        <v>1</v>
      </c>
      <c r="C24">
        <v>0</v>
      </c>
      <c r="D24">
        <v>1</v>
      </c>
      <c r="E24">
        <v>0</v>
      </c>
      <c r="F24">
        <v>1</v>
      </c>
      <c r="G24">
        <v>2</v>
      </c>
      <c r="H24">
        <v>15.77</v>
      </c>
      <c r="I24">
        <v>2.23</v>
      </c>
      <c r="J24">
        <f t="shared" si="0"/>
        <v>2.524402996534941</v>
      </c>
      <c r="K24">
        <f t="shared" si="1"/>
        <v>-0.29440299653494106</v>
      </c>
      <c r="L24">
        <f t="shared" si="2"/>
        <v>8.6673124368752519E-2</v>
      </c>
      <c r="O24" s="2" t="s">
        <v>29</v>
      </c>
      <c r="P24" s="2">
        <v>235</v>
      </c>
      <c r="Q24" s="2">
        <v>246.52626893909147</v>
      </c>
      <c r="R24" s="2">
        <v>1.049047952932304</v>
      </c>
      <c r="S24" s="2"/>
      <c r="T24" s="2"/>
    </row>
    <row r="25" spans="1:23" ht="15.75" thickBot="1">
      <c r="A25">
        <v>0</v>
      </c>
      <c r="B25">
        <v>1</v>
      </c>
      <c r="C25">
        <v>0</v>
      </c>
      <c r="D25">
        <v>1</v>
      </c>
      <c r="E25">
        <v>0</v>
      </c>
      <c r="F25">
        <v>1</v>
      </c>
      <c r="G25">
        <v>4</v>
      </c>
      <c r="H25">
        <v>39.42</v>
      </c>
      <c r="I25">
        <v>7.58</v>
      </c>
      <c r="J25">
        <f t="shared" si="0"/>
        <v>5.0785637533454802</v>
      </c>
      <c r="K25">
        <f t="shared" si="1"/>
        <v>2.5014362466545199</v>
      </c>
      <c r="L25">
        <f t="shared" si="2"/>
        <v>6.2571832960770521</v>
      </c>
      <c r="O25" s="3" t="s">
        <v>30</v>
      </c>
      <c r="P25" s="3">
        <v>243</v>
      </c>
      <c r="Q25" s="3">
        <v>465.21247704918085</v>
      </c>
      <c r="R25" s="3"/>
      <c r="S25" s="3"/>
      <c r="T25" s="3"/>
    </row>
    <row r="26" spans="1:23" ht="15.75" thickBot="1">
      <c r="A26">
        <v>0</v>
      </c>
      <c r="B26">
        <v>1</v>
      </c>
      <c r="C26">
        <v>0</v>
      </c>
      <c r="D26">
        <v>1</v>
      </c>
      <c r="E26">
        <v>0</v>
      </c>
      <c r="F26">
        <v>1</v>
      </c>
      <c r="G26">
        <v>2</v>
      </c>
      <c r="H26">
        <v>19.82</v>
      </c>
      <c r="I26">
        <v>3.18</v>
      </c>
      <c r="J26">
        <f t="shared" si="0"/>
        <v>2.8746344304591691</v>
      </c>
      <c r="K26">
        <f t="shared" si="1"/>
        <v>0.30536556954083105</v>
      </c>
      <c r="L26">
        <f t="shared" si="2"/>
        <v>9.3248131060996123E-2</v>
      </c>
    </row>
    <row r="27" spans="1:23">
      <c r="A27">
        <v>0</v>
      </c>
      <c r="B27">
        <v>1</v>
      </c>
      <c r="C27">
        <v>0</v>
      </c>
      <c r="D27">
        <v>1</v>
      </c>
      <c r="E27">
        <v>0</v>
      </c>
      <c r="F27">
        <v>1</v>
      </c>
      <c r="G27">
        <v>4</v>
      </c>
      <c r="H27">
        <v>17.809999999999999</v>
      </c>
      <c r="I27">
        <v>2.34</v>
      </c>
      <c r="J27">
        <f t="shared" si="0"/>
        <v>3.0366995539288224</v>
      </c>
      <c r="K27">
        <f t="shared" si="1"/>
        <v>-0.69669955392882255</v>
      </c>
      <c r="L27">
        <f t="shared" si="2"/>
        <v>0.4853902684446203</v>
      </c>
      <c r="O27" s="4"/>
      <c r="P27" s="4" t="s">
        <v>37</v>
      </c>
      <c r="Q27" s="4" t="s">
        <v>25</v>
      </c>
      <c r="R27" s="4" t="s">
        <v>38</v>
      </c>
      <c r="S27" s="4" t="s">
        <v>39</v>
      </c>
      <c r="T27" s="4" t="s">
        <v>40</v>
      </c>
      <c r="U27" s="4" t="s">
        <v>41</v>
      </c>
      <c r="V27" s="4" t="s">
        <v>42</v>
      </c>
      <c r="W27" s="4" t="s">
        <v>43</v>
      </c>
    </row>
    <row r="28" spans="1:23">
      <c r="A28">
        <v>0</v>
      </c>
      <c r="B28">
        <v>1</v>
      </c>
      <c r="C28">
        <v>0</v>
      </c>
      <c r="D28">
        <v>1</v>
      </c>
      <c r="E28">
        <v>0</v>
      </c>
      <c r="F28">
        <v>1</v>
      </c>
      <c r="G28">
        <v>2</v>
      </c>
      <c r="H28">
        <v>13.37</v>
      </c>
      <c r="I28">
        <v>2</v>
      </c>
      <c r="J28">
        <f t="shared" si="0"/>
        <v>2.2651932418318008</v>
      </c>
      <c r="K28">
        <f t="shared" si="1"/>
        <v>-0.26519324183180082</v>
      </c>
      <c r="L28">
        <f t="shared" si="2"/>
        <v>7.0327455513259987E-2</v>
      </c>
      <c r="O28" s="2" t="s">
        <v>31</v>
      </c>
      <c r="P28" s="2">
        <v>0.59083742595140554</v>
      </c>
      <c r="Q28" s="2">
        <v>0.2558289548637695</v>
      </c>
      <c r="R28" s="2">
        <v>2.309501777334118</v>
      </c>
      <c r="S28" s="2">
        <v>2.1783690670243858E-2</v>
      </c>
      <c r="T28" s="2">
        <v>8.6826241399518361E-2</v>
      </c>
      <c r="U28" s="2">
        <v>1.0948486105032926</v>
      </c>
      <c r="V28" s="2">
        <v>8.6826241399518361E-2</v>
      </c>
      <c r="W28" s="2">
        <v>1.0948486105032926</v>
      </c>
    </row>
    <row r="29" spans="1:23">
      <c r="A29">
        <v>0</v>
      </c>
      <c r="B29">
        <v>1</v>
      </c>
      <c r="C29">
        <v>0</v>
      </c>
      <c r="D29">
        <v>1</v>
      </c>
      <c r="E29">
        <v>0</v>
      </c>
      <c r="F29">
        <v>1</v>
      </c>
      <c r="G29">
        <v>2</v>
      </c>
      <c r="H29">
        <v>12.69</v>
      </c>
      <c r="I29">
        <v>2</v>
      </c>
      <c r="J29">
        <f t="shared" si="0"/>
        <v>2.2009420777594579</v>
      </c>
      <c r="K29">
        <f t="shared" si="1"/>
        <v>-0.20094207775945794</v>
      </c>
      <c r="L29">
        <f t="shared" si="2"/>
        <v>4.0377718614288037E-2</v>
      </c>
      <c r="O29" s="2" t="s">
        <v>7</v>
      </c>
      <c r="P29" s="2">
        <v>3.2440940330165813E-2</v>
      </c>
      <c r="Q29" s="2">
        <v>0.14161215788635256</v>
      </c>
      <c r="R29" s="2">
        <v>0.22908301670115436</v>
      </c>
      <c r="S29" s="2">
        <v>0.81900363553048783</v>
      </c>
      <c r="T29" s="2">
        <v>-0.24655058930828572</v>
      </c>
      <c r="U29" s="2">
        <v>0.31143246996861734</v>
      </c>
      <c r="V29" s="2">
        <v>-0.24655058930828572</v>
      </c>
      <c r="W29" s="2">
        <v>0.31143246996861734</v>
      </c>
    </row>
    <row r="30" spans="1:23">
      <c r="A30">
        <v>0</v>
      </c>
      <c r="B30">
        <v>1</v>
      </c>
      <c r="C30">
        <v>0</v>
      </c>
      <c r="D30">
        <v>1</v>
      </c>
      <c r="E30">
        <v>0</v>
      </c>
      <c r="F30">
        <v>1</v>
      </c>
      <c r="G30">
        <v>2</v>
      </c>
      <c r="H30">
        <v>21.7</v>
      </c>
      <c r="I30">
        <v>4.3</v>
      </c>
      <c r="J30">
        <f t="shared" si="0"/>
        <v>3.0522700017179991</v>
      </c>
      <c r="K30">
        <f t="shared" si="1"/>
        <v>1.2477299982820007</v>
      </c>
      <c r="L30">
        <f t="shared" si="2"/>
        <v>1.5568301486128016</v>
      </c>
      <c r="O30" s="2" t="s">
        <v>6</v>
      </c>
      <c r="P30" s="2">
        <v>8.6408320163133351E-2</v>
      </c>
      <c r="Q30" s="2">
        <v>0.14658707253313827</v>
      </c>
      <c r="R30" s="2">
        <v>0.58946753400508367</v>
      </c>
      <c r="S30" s="2">
        <v>0.5561139585901298</v>
      </c>
      <c r="T30" s="2">
        <v>-0.20238433861453625</v>
      </c>
      <c r="U30" s="2">
        <v>0.37520097894080295</v>
      </c>
      <c r="V30" s="2">
        <v>-0.20238433861453625</v>
      </c>
      <c r="W30" s="2">
        <v>0.37520097894080295</v>
      </c>
    </row>
    <row r="31" spans="1:23">
      <c r="A31">
        <v>1</v>
      </c>
      <c r="B31">
        <v>1</v>
      </c>
      <c r="C31">
        <v>0</v>
      </c>
      <c r="D31">
        <v>1</v>
      </c>
      <c r="E31">
        <v>0</v>
      </c>
      <c r="F31">
        <v>1</v>
      </c>
      <c r="G31">
        <v>2</v>
      </c>
      <c r="H31">
        <v>19.649999999999999</v>
      </c>
      <c r="I31">
        <v>3</v>
      </c>
      <c r="J31">
        <f t="shared" si="0"/>
        <v>2.8910125797712496</v>
      </c>
      <c r="K31">
        <f t="shared" si="1"/>
        <v>0.10898742022875041</v>
      </c>
      <c r="L31">
        <f t="shared" si="2"/>
        <v>1.1878257768118234E-2</v>
      </c>
      <c r="O31" s="2" t="s">
        <v>2</v>
      </c>
      <c r="P31" s="2">
        <v>0.13677853781230592</v>
      </c>
      <c r="Q31" s="2">
        <v>0.47169630235932691</v>
      </c>
      <c r="R31" s="2">
        <v>0.28997161336259814</v>
      </c>
      <c r="S31" s="2">
        <v>0.77209365057054435</v>
      </c>
      <c r="T31" s="2">
        <v>-0.79251506864231769</v>
      </c>
      <c r="U31" s="2">
        <v>1.0660721442669296</v>
      </c>
      <c r="V31" s="2">
        <v>-0.79251506864231769</v>
      </c>
      <c r="W31" s="2">
        <v>1.0660721442669296</v>
      </c>
    </row>
    <row r="32" spans="1:23">
      <c r="A32">
        <v>0</v>
      </c>
      <c r="B32">
        <v>1</v>
      </c>
      <c r="C32">
        <v>0</v>
      </c>
      <c r="D32">
        <v>1</v>
      </c>
      <c r="E32">
        <v>0</v>
      </c>
      <c r="F32">
        <v>1</v>
      </c>
      <c r="G32">
        <v>2</v>
      </c>
      <c r="H32">
        <v>9.5500000000000007</v>
      </c>
      <c r="I32">
        <v>1.45</v>
      </c>
      <c r="J32">
        <f t="shared" si="0"/>
        <v>1.9042528789548163</v>
      </c>
      <c r="K32">
        <f t="shared" si="1"/>
        <v>-0.45425287895481636</v>
      </c>
      <c r="L32">
        <f t="shared" si="2"/>
        <v>0.20634567803873904</v>
      </c>
      <c r="O32" s="2" t="s">
        <v>0</v>
      </c>
      <c r="P32" s="2">
        <v>4.0800821202361635E-2</v>
      </c>
      <c r="Q32" s="2">
        <v>0.4706035513890538</v>
      </c>
      <c r="R32" s="2">
        <v>8.6698923291020996E-2</v>
      </c>
      <c r="S32" s="2">
        <v>0.93098465882179549</v>
      </c>
      <c r="T32" s="2">
        <v>-0.88633994562845608</v>
      </c>
      <c r="U32" s="2">
        <v>0.96794158803317942</v>
      </c>
      <c r="V32" s="2">
        <v>-0.88633994562845608</v>
      </c>
      <c r="W32" s="2">
        <v>0.96794158803317942</v>
      </c>
    </row>
    <row r="33" spans="1:23">
      <c r="A33">
        <v>0</v>
      </c>
      <c r="B33">
        <v>1</v>
      </c>
      <c r="C33">
        <v>0</v>
      </c>
      <c r="D33">
        <v>1</v>
      </c>
      <c r="E33">
        <v>0</v>
      </c>
      <c r="F33">
        <v>1</v>
      </c>
      <c r="G33">
        <v>4</v>
      </c>
      <c r="H33">
        <v>18.350000000000001</v>
      </c>
      <c r="I33">
        <v>2.5</v>
      </c>
      <c r="J33">
        <f t="shared" si="0"/>
        <v>3.0877225371627421</v>
      </c>
      <c r="K33">
        <f t="shared" si="1"/>
        <v>-0.58772253716274214</v>
      </c>
      <c r="L33">
        <f t="shared" si="2"/>
        <v>0.3454177806890108</v>
      </c>
      <c r="O33" s="2" t="s">
        <v>1</v>
      </c>
      <c r="P33" s="2">
        <v>0.16225919759406637</v>
      </c>
      <c r="Q33" s="2">
        <v>0.39340534371038904</v>
      </c>
      <c r="R33" s="2">
        <v>0.41244787389953652</v>
      </c>
      <c r="S33" s="2">
        <v>0.68038719244181589</v>
      </c>
      <c r="T33" s="2">
        <v>-0.61279260761735388</v>
      </c>
      <c r="U33" s="2">
        <v>0.93731100280548663</v>
      </c>
      <c r="V33" s="2">
        <v>-0.61279260761735388</v>
      </c>
      <c r="W33" s="2">
        <v>0.93731100280548663</v>
      </c>
    </row>
    <row r="34" spans="1:23">
      <c r="A34">
        <v>1</v>
      </c>
      <c r="B34">
        <v>1</v>
      </c>
      <c r="C34">
        <v>0</v>
      </c>
      <c r="D34">
        <v>1</v>
      </c>
      <c r="E34">
        <v>0</v>
      </c>
      <c r="F34">
        <v>1</v>
      </c>
      <c r="G34">
        <v>2</v>
      </c>
      <c r="H34">
        <v>15.06</v>
      </c>
      <c r="I34">
        <v>3</v>
      </c>
      <c r="J34">
        <f t="shared" si="0"/>
        <v>2.4573172222829358</v>
      </c>
      <c r="K34">
        <f t="shared" si="1"/>
        <v>0.54268277771706419</v>
      </c>
      <c r="L34">
        <f t="shared" si="2"/>
        <v>0.29450459723070849</v>
      </c>
      <c r="O34" s="2" t="s">
        <v>19</v>
      </c>
      <c r="P34" s="2">
        <v>-6.8128601061564348E-2</v>
      </c>
      <c r="Q34" s="2">
        <v>0.4446168575681122</v>
      </c>
      <c r="R34" s="2">
        <v>-0.15322990998182637</v>
      </c>
      <c r="S34" s="2">
        <v>0.87834846372647257</v>
      </c>
      <c r="T34" s="2">
        <v>-0.94407272229667727</v>
      </c>
      <c r="U34" s="2">
        <v>0.80781552017354852</v>
      </c>
      <c r="V34" s="2">
        <v>-0.94407272229667727</v>
      </c>
      <c r="W34" s="2">
        <v>0.80781552017354852</v>
      </c>
    </row>
    <row r="35" spans="1:23">
      <c r="A35">
        <v>1</v>
      </c>
      <c r="B35">
        <v>1</v>
      </c>
      <c r="C35">
        <v>0</v>
      </c>
      <c r="D35">
        <v>1</v>
      </c>
      <c r="E35">
        <v>0</v>
      </c>
      <c r="F35">
        <v>1</v>
      </c>
      <c r="G35">
        <v>4</v>
      </c>
      <c r="H35">
        <v>20.69</v>
      </c>
      <c r="I35">
        <v>2.4500000000000002</v>
      </c>
      <c r="J35">
        <f t="shared" si="0"/>
        <v>3.3412630715065577</v>
      </c>
      <c r="K35">
        <f t="shared" si="1"/>
        <v>-0.89126307150655748</v>
      </c>
      <c r="L35">
        <f t="shared" si="2"/>
        <v>0.79434986263130303</v>
      </c>
      <c r="O35" s="2" t="s">
        <v>3</v>
      </c>
      <c r="P35" s="2">
        <v>0.17599200275350965</v>
      </c>
      <c r="Q35" s="2">
        <v>8.9527742819476702E-2</v>
      </c>
      <c r="R35" s="2">
        <v>1.9657817477692814</v>
      </c>
      <c r="S35" s="2">
        <v>5.0501333802605505E-2</v>
      </c>
      <c r="T35" s="2">
        <v>-3.8749945228809296E-4</v>
      </c>
      <c r="U35" s="2">
        <v>0.35237150495930741</v>
      </c>
      <c r="V35" s="2">
        <v>-3.8749945228809296E-4</v>
      </c>
      <c r="W35" s="2">
        <v>0.35237150495930741</v>
      </c>
    </row>
    <row r="36" spans="1:23" ht="15.75" thickBot="1">
      <c r="A36">
        <v>0</v>
      </c>
      <c r="B36">
        <v>1</v>
      </c>
      <c r="C36">
        <v>0</v>
      </c>
      <c r="D36">
        <v>1</v>
      </c>
      <c r="E36">
        <v>0</v>
      </c>
      <c r="F36">
        <v>1</v>
      </c>
      <c r="G36">
        <v>2</v>
      </c>
      <c r="H36">
        <v>17.78</v>
      </c>
      <c r="I36">
        <v>3.27</v>
      </c>
      <c r="J36">
        <f t="shared" si="0"/>
        <v>2.6818809382421414</v>
      </c>
      <c r="K36">
        <f t="shared" si="1"/>
        <v>0.58811906175785866</v>
      </c>
      <c r="L36">
        <f t="shared" si="2"/>
        <v>0.345884030802944</v>
      </c>
      <c r="O36" s="6" t="s">
        <v>9</v>
      </c>
      <c r="P36" s="3">
        <v>9.4487005988739353E-2</v>
      </c>
      <c r="Q36" s="3">
        <v>9.6013990993914673E-3</v>
      </c>
      <c r="R36" s="3">
        <v>9.840962240047693</v>
      </c>
      <c r="S36" s="6">
        <v>2.3425259707685024E-19</v>
      </c>
      <c r="T36" s="3">
        <v>7.5571193523271449E-2</v>
      </c>
      <c r="U36" s="3">
        <v>0.11340281845420726</v>
      </c>
      <c r="V36" s="3">
        <v>7.5571193523271449E-2</v>
      </c>
      <c r="W36" s="3">
        <v>0.11340281845420726</v>
      </c>
    </row>
    <row r="37" spans="1:23">
      <c r="A37">
        <v>0</v>
      </c>
      <c r="B37">
        <v>1</v>
      </c>
      <c r="C37">
        <v>0</v>
      </c>
      <c r="D37">
        <v>1</v>
      </c>
      <c r="E37">
        <v>0</v>
      </c>
      <c r="F37">
        <v>1</v>
      </c>
      <c r="G37">
        <v>3</v>
      </c>
      <c r="H37">
        <v>24.06</v>
      </c>
      <c r="I37">
        <v>3.6</v>
      </c>
      <c r="J37">
        <f t="shared" si="0"/>
        <v>3.4512513386049335</v>
      </c>
      <c r="K37">
        <f t="shared" si="1"/>
        <v>0.14874866139506659</v>
      </c>
      <c r="L37">
        <f t="shared" si="2"/>
        <v>2.2126164266824174E-2</v>
      </c>
    </row>
    <row r="38" spans="1:23">
      <c r="A38">
        <v>0</v>
      </c>
      <c r="B38">
        <v>1</v>
      </c>
      <c r="C38">
        <v>0</v>
      </c>
      <c r="D38">
        <v>1</v>
      </c>
      <c r="E38">
        <v>0</v>
      </c>
      <c r="F38">
        <v>1</v>
      </c>
      <c r="G38">
        <v>3</v>
      </c>
      <c r="H38">
        <v>16.309999999999999</v>
      </c>
      <c r="I38">
        <v>2</v>
      </c>
      <c r="J38">
        <f t="shared" si="0"/>
        <v>2.7189770421922042</v>
      </c>
      <c r="K38">
        <f t="shared" si="1"/>
        <v>-0.71897704219220415</v>
      </c>
      <c r="L38">
        <f t="shared" si="2"/>
        <v>0.51692798719945054</v>
      </c>
    </row>
    <row r="39" spans="1:23">
      <c r="A39">
        <v>1</v>
      </c>
      <c r="B39">
        <v>1</v>
      </c>
      <c r="C39">
        <v>0</v>
      </c>
      <c r="D39">
        <v>1</v>
      </c>
      <c r="E39">
        <v>0</v>
      </c>
      <c r="F39">
        <v>1</v>
      </c>
      <c r="G39">
        <v>3</v>
      </c>
      <c r="H39">
        <v>16.93</v>
      </c>
      <c r="I39">
        <v>3.07</v>
      </c>
      <c r="J39">
        <f t="shared" si="0"/>
        <v>2.8099999262353883</v>
      </c>
      <c r="K39">
        <f t="shared" si="1"/>
        <v>0.26000007376461154</v>
      </c>
      <c r="L39">
        <f t="shared" si="2"/>
        <v>6.7600038357603448E-2</v>
      </c>
    </row>
    <row r="40" spans="1:23">
      <c r="A40">
        <v>0</v>
      </c>
      <c r="B40">
        <v>1</v>
      </c>
      <c r="C40">
        <v>0</v>
      </c>
      <c r="D40">
        <v>1</v>
      </c>
      <c r="E40">
        <v>0</v>
      </c>
      <c r="F40">
        <v>1</v>
      </c>
      <c r="G40">
        <v>3</v>
      </c>
      <c r="H40">
        <v>18.690000000000001</v>
      </c>
      <c r="I40">
        <v>2.31</v>
      </c>
      <c r="J40">
        <f t="shared" si="0"/>
        <v>2.9438561164454038</v>
      </c>
      <c r="K40">
        <f t="shared" si="1"/>
        <v>-0.63385611644540374</v>
      </c>
      <c r="L40">
        <f t="shared" si="2"/>
        <v>0.40177357635524924</v>
      </c>
    </row>
    <row r="41" spans="1:23">
      <c r="A41">
        <v>0</v>
      </c>
      <c r="B41">
        <v>1</v>
      </c>
      <c r="C41">
        <v>0</v>
      </c>
      <c r="D41">
        <v>1</v>
      </c>
      <c r="E41">
        <v>0</v>
      </c>
      <c r="F41">
        <v>1</v>
      </c>
      <c r="G41">
        <v>3</v>
      </c>
      <c r="H41">
        <v>31.27</v>
      </c>
      <c r="I41">
        <v>5</v>
      </c>
      <c r="J41">
        <f t="shared" si="0"/>
        <v>4.1325026517837449</v>
      </c>
      <c r="K41">
        <f t="shared" si="1"/>
        <v>0.86749734821625513</v>
      </c>
      <c r="L41">
        <f t="shared" si="2"/>
        <v>0.7525516491622346</v>
      </c>
    </row>
    <row r="42" spans="1:23">
      <c r="A42">
        <v>0</v>
      </c>
      <c r="B42">
        <v>1</v>
      </c>
      <c r="C42">
        <v>0</v>
      </c>
      <c r="D42">
        <v>1</v>
      </c>
      <c r="E42">
        <v>0</v>
      </c>
      <c r="F42">
        <v>1</v>
      </c>
      <c r="G42">
        <v>3</v>
      </c>
      <c r="H42">
        <v>16.04</v>
      </c>
      <c r="I42">
        <v>2.2400000000000002</v>
      </c>
      <c r="J42">
        <f t="shared" si="0"/>
        <v>2.6934655505752438</v>
      </c>
      <c r="K42">
        <f t="shared" si="1"/>
        <v>-0.45346555057524363</v>
      </c>
      <c r="L42">
        <f t="shared" si="2"/>
        <v>0.20563100555850883</v>
      </c>
    </row>
    <row r="43" spans="1:23">
      <c r="A43">
        <v>0</v>
      </c>
      <c r="B43">
        <v>1</v>
      </c>
      <c r="C43">
        <v>1</v>
      </c>
      <c r="D43">
        <v>0</v>
      </c>
      <c r="E43">
        <v>0</v>
      </c>
      <c r="F43">
        <v>1</v>
      </c>
      <c r="G43">
        <v>2</v>
      </c>
      <c r="H43">
        <v>17.46</v>
      </c>
      <c r="I43">
        <v>2.54</v>
      </c>
      <c r="J43">
        <f t="shared" si="0"/>
        <v>2.7476228129356892</v>
      </c>
      <c r="K43">
        <f t="shared" si="1"/>
        <v>-0.20762281293568918</v>
      </c>
      <c r="L43">
        <f t="shared" si="2"/>
        <v>4.3107232451328185E-2</v>
      </c>
    </row>
    <row r="44" spans="1:23">
      <c r="A44">
        <v>0</v>
      </c>
      <c r="B44">
        <v>1</v>
      </c>
      <c r="C44">
        <v>1</v>
      </c>
      <c r="D44">
        <v>0</v>
      </c>
      <c r="E44">
        <v>0</v>
      </c>
      <c r="F44">
        <v>1</v>
      </c>
      <c r="G44">
        <v>2</v>
      </c>
      <c r="H44">
        <v>13.94</v>
      </c>
      <c r="I44">
        <v>3.06</v>
      </c>
      <c r="J44">
        <f t="shared" si="0"/>
        <v>2.4150285518553263</v>
      </c>
      <c r="K44">
        <f t="shared" si="1"/>
        <v>0.64497144814467378</v>
      </c>
      <c r="L44">
        <f t="shared" si="2"/>
        <v>0.4159881689218376</v>
      </c>
    </row>
    <row r="45" spans="1:23">
      <c r="A45">
        <v>0</v>
      </c>
      <c r="B45">
        <v>1</v>
      </c>
      <c r="C45">
        <v>1</v>
      </c>
      <c r="D45">
        <v>0</v>
      </c>
      <c r="E45">
        <v>0</v>
      </c>
      <c r="F45">
        <v>1</v>
      </c>
      <c r="G45">
        <v>2</v>
      </c>
      <c r="H45">
        <v>9.68</v>
      </c>
      <c r="I45">
        <v>1.32</v>
      </c>
      <c r="J45">
        <f t="shared" si="0"/>
        <v>2.0125139063432966</v>
      </c>
      <c r="K45">
        <f t="shared" si="1"/>
        <v>-0.69251390634329657</v>
      </c>
      <c r="L45">
        <f t="shared" si="2"/>
        <v>0.47957551047885211</v>
      </c>
    </row>
    <row r="46" spans="1:23">
      <c r="A46">
        <v>0</v>
      </c>
      <c r="B46">
        <v>1</v>
      </c>
      <c r="C46">
        <v>1</v>
      </c>
      <c r="D46">
        <v>0</v>
      </c>
      <c r="E46">
        <v>0</v>
      </c>
      <c r="F46">
        <v>1</v>
      </c>
      <c r="G46">
        <v>4</v>
      </c>
      <c r="H46">
        <v>30.4</v>
      </c>
      <c r="I46">
        <v>5.6</v>
      </c>
      <c r="J46">
        <f t="shared" si="0"/>
        <v>4.3222686759369946</v>
      </c>
      <c r="K46">
        <f t="shared" si="1"/>
        <v>1.277731324063005</v>
      </c>
      <c r="L46">
        <f t="shared" si="2"/>
        <v>1.6325973364918001</v>
      </c>
    </row>
    <row r="47" spans="1:23">
      <c r="A47">
        <v>0</v>
      </c>
      <c r="B47">
        <v>1</v>
      </c>
      <c r="C47">
        <v>1</v>
      </c>
      <c r="D47">
        <v>0</v>
      </c>
      <c r="E47">
        <v>0</v>
      </c>
      <c r="F47">
        <v>1</v>
      </c>
      <c r="G47">
        <v>2</v>
      </c>
      <c r="H47">
        <v>18.29</v>
      </c>
      <c r="I47">
        <v>3</v>
      </c>
      <c r="J47">
        <f t="shared" si="0"/>
        <v>2.8260470279063421</v>
      </c>
      <c r="K47">
        <f t="shared" si="1"/>
        <v>0.1739529720936579</v>
      </c>
      <c r="L47">
        <f t="shared" si="2"/>
        <v>3.0259636500216923E-2</v>
      </c>
    </row>
    <row r="48" spans="1:23">
      <c r="A48">
        <v>0</v>
      </c>
      <c r="B48">
        <v>1</v>
      </c>
      <c r="C48">
        <v>1</v>
      </c>
      <c r="D48">
        <v>0</v>
      </c>
      <c r="E48">
        <v>0</v>
      </c>
      <c r="F48">
        <v>1</v>
      </c>
      <c r="G48">
        <v>2</v>
      </c>
      <c r="H48">
        <v>22.23</v>
      </c>
      <c r="I48">
        <v>5</v>
      </c>
      <c r="J48">
        <f t="shared" si="0"/>
        <v>3.1983258315019754</v>
      </c>
      <c r="K48">
        <f t="shared" si="1"/>
        <v>1.8016741684980246</v>
      </c>
      <c r="L48">
        <f t="shared" si="2"/>
        <v>3.2460298094330486</v>
      </c>
    </row>
    <row r="49" spans="1:12">
      <c r="A49">
        <v>0</v>
      </c>
      <c r="B49">
        <v>1</v>
      </c>
      <c r="C49">
        <v>1</v>
      </c>
      <c r="D49">
        <v>0</v>
      </c>
      <c r="E49">
        <v>0</v>
      </c>
      <c r="F49">
        <v>1</v>
      </c>
      <c r="G49">
        <v>4</v>
      </c>
      <c r="H49">
        <v>32.4</v>
      </c>
      <c r="I49">
        <v>6</v>
      </c>
      <c r="J49">
        <f t="shared" si="0"/>
        <v>4.511242687914474</v>
      </c>
      <c r="K49">
        <f t="shared" si="1"/>
        <v>1.488757312085526</v>
      </c>
      <c r="L49">
        <f t="shared" si="2"/>
        <v>2.2163983342881202</v>
      </c>
    </row>
    <row r="50" spans="1:12">
      <c r="A50">
        <v>0</v>
      </c>
      <c r="B50">
        <v>1</v>
      </c>
      <c r="C50">
        <v>1</v>
      </c>
      <c r="D50">
        <v>0</v>
      </c>
      <c r="E50">
        <v>0</v>
      </c>
      <c r="F50">
        <v>1</v>
      </c>
      <c r="G50">
        <v>3</v>
      </c>
      <c r="H50">
        <v>28.55</v>
      </c>
      <c r="I50">
        <v>2.0499999999999998</v>
      </c>
      <c r="J50">
        <f t="shared" si="0"/>
        <v>3.9714757121043185</v>
      </c>
      <c r="K50">
        <f t="shared" si="1"/>
        <v>-1.9214757121043187</v>
      </c>
      <c r="L50">
        <f t="shared" si="2"/>
        <v>3.6920689122067984</v>
      </c>
    </row>
    <row r="51" spans="1:12">
      <c r="A51">
        <v>0</v>
      </c>
      <c r="B51">
        <v>1</v>
      </c>
      <c r="C51">
        <v>1</v>
      </c>
      <c r="D51">
        <v>0</v>
      </c>
      <c r="E51">
        <v>0</v>
      </c>
      <c r="F51">
        <v>1</v>
      </c>
      <c r="G51">
        <v>2</v>
      </c>
      <c r="H51">
        <v>18.04</v>
      </c>
      <c r="I51">
        <v>3</v>
      </c>
      <c r="J51">
        <f t="shared" si="0"/>
        <v>2.8024252764091573</v>
      </c>
      <c r="K51">
        <f t="shared" si="1"/>
        <v>0.19757472359084272</v>
      </c>
      <c r="L51">
        <f t="shared" si="2"/>
        <v>3.9035771401997904E-2</v>
      </c>
    </row>
    <row r="52" spans="1:12">
      <c r="A52">
        <v>0</v>
      </c>
      <c r="B52">
        <v>1</v>
      </c>
      <c r="C52">
        <v>1</v>
      </c>
      <c r="D52">
        <v>0</v>
      </c>
      <c r="E52">
        <v>0</v>
      </c>
      <c r="F52">
        <v>1</v>
      </c>
      <c r="G52">
        <v>2</v>
      </c>
      <c r="H52">
        <v>12.54</v>
      </c>
      <c r="I52">
        <v>2.5</v>
      </c>
      <c r="J52">
        <f t="shared" si="0"/>
        <v>2.2827467434710913</v>
      </c>
      <c r="K52">
        <f t="shared" si="1"/>
        <v>0.2172532565289087</v>
      </c>
      <c r="L52">
        <f t="shared" si="2"/>
        <v>4.7198977472415811E-2</v>
      </c>
    </row>
    <row r="53" spans="1:12">
      <c r="A53">
        <v>1</v>
      </c>
      <c r="B53">
        <v>1</v>
      </c>
      <c r="C53">
        <v>1</v>
      </c>
      <c r="D53">
        <v>0</v>
      </c>
      <c r="E53">
        <v>0</v>
      </c>
      <c r="F53">
        <v>1</v>
      </c>
      <c r="G53">
        <v>2</v>
      </c>
      <c r="H53">
        <v>10.29</v>
      </c>
      <c r="I53">
        <v>2.6</v>
      </c>
      <c r="J53">
        <f t="shared" si="0"/>
        <v>2.1025919203265935</v>
      </c>
      <c r="K53">
        <f t="shared" si="1"/>
        <v>0.49740807967340661</v>
      </c>
      <c r="L53">
        <f t="shared" si="2"/>
        <v>0.24741479772438602</v>
      </c>
    </row>
    <row r="54" spans="1:12">
      <c r="A54">
        <v>1</v>
      </c>
      <c r="B54">
        <v>1</v>
      </c>
      <c r="C54">
        <v>1</v>
      </c>
      <c r="D54">
        <v>0</v>
      </c>
      <c r="E54">
        <v>0</v>
      </c>
      <c r="F54">
        <v>1</v>
      </c>
      <c r="G54">
        <v>4</v>
      </c>
      <c r="H54">
        <v>34.81</v>
      </c>
      <c r="I54">
        <v>5.2</v>
      </c>
      <c r="J54">
        <f t="shared" si="0"/>
        <v>4.771397312677502</v>
      </c>
      <c r="K54">
        <f t="shared" si="1"/>
        <v>0.42860268732249818</v>
      </c>
      <c r="L54">
        <f t="shared" si="2"/>
        <v>0.18370026358006714</v>
      </c>
    </row>
    <row r="55" spans="1:12">
      <c r="A55">
        <v>0</v>
      </c>
      <c r="B55">
        <v>1</v>
      </c>
      <c r="C55">
        <v>1</v>
      </c>
      <c r="D55">
        <v>0</v>
      </c>
      <c r="E55">
        <v>0</v>
      </c>
      <c r="F55">
        <v>1</v>
      </c>
      <c r="G55">
        <v>2</v>
      </c>
      <c r="H55">
        <v>9.94</v>
      </c>
      <c r="I55">
        <v>1.56</v>
      </c>
      <c r="J55">
        <f t="shared" si="0"/>
        <v>2.0370805279003692</v>
      </c>
      <c r="K55">
        <f t="shared" si="1"/>
        <v>-0.47708052790036914</v>
      </c>
      <c r="L55">
        <f t="shared" si="2"/>
        <v>0.22760583010169491</v>
      </c>
    </row>
    <row r="56" spans="1:12">
      <c r="A56">
        <v>0</v>
      </c>
      <c r="B56">
        <v>1</v>
      </c>
      <c r="C56">
        <v>1</v>
      </c>
      <c r="D56">
        <v>0</v>
      </c>
      <c r="E56">
        <v>0</v>
      </c>
      <c r="F56">
        <v>1</v>
      </c>
      <c r="G56">
        <v>4</v>
      </c>
      <c r="H56">
        <v>25.56</v>
      </c>
      <c r="I56">
        <v>4.34</v>
      </c>
      <c r="J56">
        <f t="shared" si="0"/>
        <v>3.8649515669514969</v>
      </c>
      <c r="K56">
        <f t="shared" si="1"/>
        <v>0.47504843304850297</v>
      </c>
      <c r="L56">
        <f t="shared" si="2"/>
        <v>0.22567101374183801</v>
      </c>
    </row>
    <row r="57" spans="1:12">
      <c r="A57">
        <v>0</v>
      </c>
      <c r="B57">
        <v>1</v>
      </c>
      <c r="C57">
        <v>1</v>
      </c>
      <c r="D57">
        <v>0</v>
      </c>
      <c r="E57">
        <v>0</v>
      </c>
      <c r="F57">
        <v>1</v>
      </c>
      <c r="G57">
        <v>2</v>
      </c>
      <c r="H57">
        <v>19.489999999999998</v>
      </c>
      <c r="I57">
        <v>3.51</v>
      </c>
      <c r="J57">
        <f t="shared" si="0"/>
        <v>2.9394314350928292</v>
      </c>
      <c r="K57">
        <f t="shared" si="1"/>
        <v>0.57056856490717056</v>
      </c>
      <c r="L57">
        <f t="shared" si="2"/>
        <v>0.32554848726022811</v>
      </c>
    </row>
    <row r="58" spans="1:12">
      <c r="A58">
        <v>0</v>
      </c>
      <c r="B58">
        <v>0</v>
      </c>
      <c r="C58">
        <v>0</v>
      </c>
      <c r="D58">
        <v>1</v>
      </c>
      <c r="E58">
        <v>0</v>
      </c>
      <c r="F58">
        <v>1</v>
      </c>
      <c r="G58">
        <v>4</v>
      </c>
      <c r="H58">
        <v>38.01</v>
      </c>
      <c r="I58">
        <v>3</v>
      </c>
      <c r="J58">
        <f t="shared" si="0"/>
        <v>4.8589287547382236</v>
      </c>
      <c r="K58">
        <f t="shared" si="1"/>
        <v>-1.8589287547382236</v>
      </c>
      <c r="L58">
        <f t="shared" si="2"/>
        <v>3.4556161151926026</v>
      </c>
    </row>
    <row r="59" spans="1:12">
      <c r="A59">
        <v>1</v>
      </c>
      <c r="B59">
        <v>1</v>
      </c>
      <c r="C59">
        <v>0</v>
      </c>
      <c r="D59">
        <v>1</v>
      </c>
      <c r="E59">
        <v>0</v>
      </c>
      <c r="F59">
        <v>1</v>
      </c>
      <c r="G59">
        <v>2</v>
      </c>
      <c r="H59">
        <v>26.41</v>
      </c>
      <c r="I59">
        <v>1.5</v>
      </c>
      <c r="J59">
        <f t="shared" si="0"/>
        <v>3.5297447402551274</v>
      </c>
      <c r="K59">
        <f t="shared" si="1"/>
        <v>-2.0297447402551274</v>
      </c>
      <c r="L59">
        <f t="shared" si="2"/>
        <v>4.1198637105933544</v>
      </c>
    </row>
    <row r="60" spans="1:12">
      <c r="A60">
        <v>0</v>
      </c>
      <c r="B60">
        <v>0</v>
      </c>
      <c r="C60">
        <v>0</v>
      </c>
      <c r="D60">
        <v>1</v>
      </c>
      <c r="E60">
        <v>0</v>
      </c>
      <c r="F60">
        <v>1</v>
      </c>
      <c r="G60">
        <v>2</v>
      </c>
      <c r="H60">
        <v>11.24</v>
      </c>
      <c r="I60">
        <v>1.76</v>
      </c>
      <c r="J60">
        <f t="shared" si="0"/>
        <v>1.9775275989126524</v>
      </c>
      <c r="K60">
        <f t="shared" si="1"/>
        <v>-0.21752759891265239</v>
      </c>
      <c r="L60">
        <f t="shared" si="2"/>
        <v>4.7318256288703765E-2</v>
      </c>
    </row>
    <row r="61" spans="1:12">
      <c r="A61">
        <v>0</v>
      </c>
      <c r="B61">
        <v>1</v>
      </c>
      <c r="C61">
        <v>0</v>
      </c>
      <c r="D61">
        <v>1</v>
      </c>
      <c r="E61">
        <v>0</v>
      </c>
      <c r="F61">
        <v>1</v>
      </c>
      <c r="G61">
        <v>4</v>
      </c>
      <c r="H61">
        <v>48.27</v>
      </c>
      <c r="I61">
        <v>6.73</v>
      </c>
      <c r="J61">
        <f t="shared" si="0"/>
        <v>5.9147737563458236</v>
      </c>
      <c r="K61">
        <f t="shared" si="1"/>
        <v>0.81522624365417684</v>
      </c>
      <c r="L61">
        <f t="shared" si="2"/>
        <v>0.66459382834249936</v>
      </c>
    </row>
    <row r="62" spans="1:12">
      <c r="A62">
        <v>0</v>
      </c>
      <c r="B62">
        <v>0</v>
      </c>
      <c r="C62">
        <v>0</v>
      </c>
      <c r="D62">
        <v>1</v>
      </c>
      <c r="E62">
        <v>0</v>
      </c>
      <c r="F62">
        <v>1</v>
      </c>
      <c r="G62">
        <v>2</v>
      </c>
      <c r="H62">
        <v>20.29</v>
      </c>
      <c r="I62">
        <v>3.21</v>
      </c>
      <c r="J62">
        <f t="shared" si="0"/>
        <v>2.8326350031107435</v>
      </c>
      <c r="K62">
        <f t="shared" si="1"/>
        <v>0.37736499688925651</v>
      </c>
      <c r="L62">
        <f t="shared" si="2"/>
        <v>0.14240434087722859</v>
      </c>
    </row>
    <row r="63" spans="1:12">
      <c r="A63">
        <v>0</v>
      </c>
      <c r="B63">
        <v>0</v>
      </c>
      <c r="C63">
        <v>0</v>
      </c>
      <c r="D63">
        <v>1</v>
      </c>
      <c r="E63">
        <v>0</v>
      </c>
      <c r="F63">
        <v>1</v>
      </c>
      <c r="G63">
        <v>2</v>
      </c>
      <c r="H63">
        <v>13.81</v>
      </c>
      <c r="I63">
        <v>2</v>
      </c>
      <c r="J63">
        <f t="shared" si="0"/>
        <v>2.2203592043037128</v>
      </c>
      <c r="K63">
        <f t="shared" si="1"/>
        <v>-0.22035920430371281</v>
      </c>
      <c r="L63">
        <f t="shared" si="2"/>
        <v>4.8558178921365443E-2</v>
      </c>
    </row>
    <row r="64" spans="1:12">
      <c r="A64">
        <v>0</v>
      </c>
      <c r="B64">
        <v>0</v>
      </c>
      <c r="C64">
        <v>0</v>
      </c>
      <c r="D64">
        <v>1</v>
      </c>
      <c r="E64">
        <v>0</v>
      </c>
      <c r="F64">
        <v>1</v>
      </c>
      <c r="G64">
        <v>2</v>
      </c>
      <c r="H64">
        <v>11.02</v>
      </c>
      <c r="I64">
        <v>1.98</v>
      </c>
      <c r="J64">
        <f t="shared" si="0"/>
        <v>1.9567404575951299</v>
      </c>
      <c r="K64">
        <f t="shared" si="1"/>
        <v>2.3259542404870048E-2</v>
      </c>
      <c r="L64">
        <f t="shared" si="2"/>
        <v>5.4100631288394793E-4</v>
      </c>
    </row>
    <row r="65" spans="1:12">
      <c r="A65">
        <v>0</v>
      </c>
      <c r="B65">
        <v>0</v>
      </c>
      <c r="C65">
        <v>0</v>
      </c>
      <c r="D65">
        <v>1</v>
      </c>
      <c r="E65">
        <v>0</v>
      </c>
      <c r="F65">
        <v>1</v>
      </c>
      <c r="G65">
        <v>4</v>
      </c>
      <c r="H65">
        <v>18.29</v>
      </c>
      <c r="I65">
        <v>3.76</v>
      </c>
      <c r="J65">
        <f t="shared" si="0"/>
        <v>2.9956449966402836</v>
      </c>
      <c r="K65">
        <f t="shared" si="1"/>
        <v>0.76435500335971618</v>
      </c>
      <c r="L65">
        <f t="shared" si="2"/>
        <v>0.58423857116103173</v>
      </c>
    </row>
    <row r="66" spans="1:12">
      <c r="A66">
        <v>0</v>
      </c>
      <c r="B66">
        <v>1</v>
      </c>
      <c r="C66">
        <v>0</v>
      </c>
      <c r="D66">
        <v>1</v>
      </c>
      <c r="E66">
        <v>0</v>
      </c>
      <c r="F66">
        <v>1</v>
      </c>
      <c r="G66">
        <v>3</v>
      </c>
      <c r="H66">
        <v>17.59</v>
      </c>
      <c r="I66">
        <v>2.64</v>
      </c>
      <c r="J66">
        <f t="shared" si="0"/>
        <v>2.8399204098577906</v>
      </c>
      <c r="K66">
        <f t="shared" si="1"/>
        <v>-0.19992040985779047</v>
      </c>
      <c r="L66">
        <f t="shared" si="2"/>
        <v>3.9968170277706924E-2</v>
      </c>
    </row>
    <row r="67" spans="1:12">
      <c r="A67">
        <v>0</v>
      </c>
      <c r="B67">
        <v>1</v>
      </c>
      <c r="C67">
        <v>0</v>
      </c>
      <c r="D67">
        <v>1</v>
      </c>
      <c r="E67">
        <v>0</v>
      </c>
      <c r="F67">
        <v>1</v>
      </c>
      <c r="G67">
        <v>3</v>
      </c>
      <c r="H67">
        <v>20.079999999999998</v>
      </c>
      <c r="I67">
        <v>3.15</v>
      </c>
      <c r="J67">
        <f t="shared" ref="J67:J130" si="3">$P$29*A67+$P$30*B67+$P$31*C67+$P$32*D67+$P$33*E67+$P$34*F67+$P$35*G67+$P$36*H67+$P$28</f>
        <v>3.075193054769751</v>
      </c>
      <c r="K67">
        <f t="shared" ref="K67:K130" si="4">I67-J67</f>
        <v>7.4806945230248889E-2</v>
      </c>
      <c r="L67">
        <f t="shared" ref="L67:L130" si="5">K67^2</f>
        <v>5.5960790546814567E-3</v>
      </c>
    </row>
    <row r="68" spans="1:12">
      <c r="A68">
        <v>1</v>
      </c>
      <c r="B68">
        <v>1</v>
      </c>
      <c r="C68">
        <v>0</v>
      </c>
      <c r="D68">
        <v>1</v>
      </c>
      <c r="E68">
        <v>0</v>
      </c>
      <c r="F68">
        <v>1</v>
      </c>
      <c r="G68">
        <v>2</v>
      </c>
      <c r="H68">
        <v>16.45</v>
      </c>
      <c r="I68">
        <v>2.4700000000000002</v>
      </c>
      <c r="J68">
        <f t="shared" si="3"/>
        <v>2.5886541606072839</v>
      </c>
      <c r="K68">
        <f t="shared" si="4"/>
        <v>-0.11865416060728373</v>
      </c>
      <c r="L68">
        <f t="shared" si="5"/>
        <v>1.4078809829419083E-2</v>
      </c>
    </row>
    <row r="69" spans="1:12">
      <c r="A69">
        <v>1</v>
      </c>
      <c r="B69">
        <v>0</v>
      </c>
      <c r="C69">
        <v>0</v>
      </c>
      <c r="D69">
        <v>1</v>
      </c>
      <c r="E69">
        <v>0</v>
      </c>
      <c r="F69">
        <v>1</v>
      </c>
      <c r="G69">
        <v>1</v>
      </c>
      <c r="H69">
        <v>3.07</v>
      </c>
      <c r="I69">
        <v>1</v>
      </c>
      <c r="J69">
        <f t="shared" si="3"/>
        <v>1.0620176975613083</v>
      </c>
      <c r="K69">
        <f t="shared" si="4"/>
        <v>-6.201769756130826E-2</v>
      </c>
      <c r="L69">
        <f t="shared" si="5"/>
        <v>3.8461948108059005E-3</v>
      </c>
    </row>
    <row r="70" spans="1:12">
      <c r="A70">
        <v>0</v>
      </c>
      <c r="B70">
        <v>1</v>
      </c>
      <c r="C70">
        <v>0</v>
      </c>
      <c r="D70">
        <v>1</v>
      </c>
      <c r="E70">
        <v>0</v>
      </c>
      <c r="F70">
        <v>1</v>
      </c>
      <c r="G70">
        <v>2</v>
      </c>
      <c r="H70">
        <v>20.23</v>
      </c>
      <c r="I70">
        <v>2.0099999999999998</v>
      </c>
      <c r="J70">
        <f t="shared" si="3"/>
        <v>2.9133741029145526</v>
      </c>
      <c r="K70">
        <f t="shared" si="4"/>
        <v>-0.90337410291455278</v>
      </c>
      <c r="L70">
        <f t="shared" si="5"/>
        <v>0.81608476981667299</v>
      </c>
    </row>
    <row r="71" spans="1:12">
      <c r="A71">
        <v>0</v>
      </c>
      <c r="B71">
        <v>0</v>
      </c>
      <c r="C71">
        <v>0</v>
      </c>
      <c r="D71">
        <v>1</v>
      </c>
      <c r="E71">
        <v>0</v>
      </c>
      <c r="F71">
        <v>1</v>
      </c>
      <c r="G71">
        <v>2</v>
      </c>
      <c r="H71">
        <v>15.01</v>
      </c>
      <c r="I71">
        <v>2.09</v>
      </c>
      <c r="J71">
        <f t="shared" si="3"/>
        <v>2.3337436114901999</v>
      </c>
      <c r="K71">
        <f t="shared" si="4"/>
        <v>-0.24374361149020007</v>
      </c>
      <c r="L71">
        <f t="shared" si="5"/>
        <v>5.9410948142285591E-2</v>
      </c>
    </row>
    <row r="72" spans="1:12">
      <c r="A72">
        <v>0</v>
      </c>
      <c r="B72">
        <v>1</v>
      </c>
      <c r="C72">
        <v>0</v>
      </c>
      <c r="D72">
        <v>1</v>
      </c>
      <c r="E72">
        <v>0</v>
      </c>
      <c r="F72">
        <v>1</v>
      </c>
      <c r="G72">
        <v>2</v>
      </c>
      <c r="H72">
        <v>12.02</v>
      </c>
      <c r="I72">
        <v>1.97</v>
      </c>
      <c r="J72">
        <f t="shared" si="3"/>
        <v>2.1376357837470028</v>
      </c>
      <c r="K72">
        <f t="shared" si="4"/>
        <v>-0.16763578374700283</v>
      </c>
      <c r="L72">
        <f t="shared" si="5"/>
        <v>2.8101755992471899E-2</v>
      </c>
    </row>
    <row r="73" spans="1:12">
      <c r="A73">
        <v>1</v>
      </c>
      <c r="B73">
        <v>1</v>
      </c>
      <c r="C73">
        <v>0</v>
      </c>
      <c r="D73">
        <v>1</v>
      </c>
      <c r="E73">
        <v>0</v>
      </c>
      <c r="F73">
        <v>1</v>
      </c>
      <c r="G73">
        <v>3</v>
      </c>
      <c r="H73">
        <v>17.07</v>
      </c>
      <c r="I73">
        <v>3</v>
      </c>
      <c r="J73">
        <f t="shared" si="3"/>
        <v>2.8232281070738114</v>
      </c>
      <c r="K73">
        <f t="shared" si="4"/>
        <v>0.17677189292618856</v>
      </c>
      <c r="L73">
        <f t="shared" si="5"/>
        <v>3.1248302128707873E-2</v>
      </c>
    </row>
    <row r="74" spans="1:12">
      <c r="A74">
        <v>1</v>
      </c>
      <c r="B74">
        <v>0</v>
      </c>
      <c r="C74">
        <v>0</v>
      </c>
      <c r="D74">
        <v>1</v>
      </c>
      <c r="E74">
        <v>0</v>
      </c>
      <c r="F74">
        <v>1</v>
      </c>
      <c r="G74">
        <v>2</v>
      </c>
      <c r="H74">
        <v>26.86</v>
      </c>
      <c r="I74">
        <v>3.14</v>
      </c>
      <c r="J74">
        <f t="shared" si="3"/>
        <v>3.4858555727869271</v>
      </c>
      <c r="K74">
        <f t="shared" si="4"/>
        <v>-0.34585557278692702</v>
      </c>
      <c r="L74">
        <f t="shared" si="5"/>
        <v>0.11961607722777337</v>
      </c>
    </row>
    <row r="75" spans="1:12">
      <c r="A75">
        <v>1</v>
      </c>
      <c r="B75">
        <v>0</v>
      </c>
      <c r="C75">
        <v>0</v>
      </c>
      <c r="D75">
        <v>1</v>
      </c>
      <c r="E75">
        <v>0</v>
      </c>
      <c r="F75">
        <v>1</v>
      </c>
      <c r="G75">
        <v>2</v>
      </c>
      <c r="H75">
        <v>25.28</v>
      </c>
      <c r="I75">
        <v>5</v>
      </c>
      <c r="J75">
        <f t="shared" si="3"/>
        <v>3.3365661033247189</v>
      </c>
      <c r="K75">
        <f t="shared" si="4"/>
        <v>1.6634338966752811</v>
      </c>
      <c r="L75">
        <f t="shared" si="5"/>
        <v>2.7670123286083097</v>
      </c>
    </row>
    <row r="76" spans="1:12">
      <c r="A76">
        <v>1</v>
      </c>
      <c r="B76">
        <v>1</v>
      </c>
      <c r="C76">
        <v>0</v>
      </c>
      <c r="D76">
        <v>1</v>
      </c>
      <c r="E76">
        <v>0</v>
      </c>
      <c r="F76">
        <v>1</v>
      </c>
      <c r="G76">
        <v>2</v>
      </c>
      <c r="H76">
        <v>14.73</v>
      </c>
      <c r="I76">
        <v>2.2000000000000002</v>
      </c>
      <c r="J76">
        <f t="shared" si="3"/>
        <v>2.4261365103066517</v>
      </c>
      <c r="K76">
        <f t="shared" si="4"/>
        <v>-0.22613651030665149</v>
      </c>
      <c r="L76">
        <f t="shared" si="5"/>
        <v>5.11377212936703E-2</v>
      </c>
    </row>
    <row r="77" spans="1:12">
      <c r="A77">
        <v>0</v>
      </c>
      <c r="B77">
        <v>1</v>
      </c>
      <c r="C77">
        <v>0</v>
      </c>
      <c r="D77">
        <v>1</v>
      </c>
      <c r="E77">
        <v>0</v>
      </c>
      <c r="F77">
        <v>1</v>
      </c>
      <c r="G77">
        <v>2</v>
      </c>
      <c r="H77">
        <v>10.51</v>
      </c>
      <c r="I77">
        <v>1.25</v>
      </c>
      <c r="J77">
        <f t="shared" si="3"/>
        <v>1.9949604047040062</v>
      </c>
      <c r="K77">
        <f t="shared" si="4"/>
        <v>-0.74496040470400615</v>
      </c>
      <c r="L77">
        <f t="shared" si="5"/>
        <v>0.5549660045767566</v>
      </c>
    </row>
    <row r="78" spans="1:12">
      <c r="A78">
        <v>0</v>
      </c>
      <c r="B78">
        <v>0</v>
      </c>
      <c r="C78">
        <v>0</v>
      </c>
      <c r="D78">
        <v>1</v>
      </c>
      <c r="E78">
        <v>0</v>
      </c>
      <c r="F78">
        <v>1</v>
      </c>
      <c r="G78">
        <v>2</v>
      </c>
      <c r="H78">
        <v>17.920000000000002</v>
      </c>
      <c r="I78">
        <v>3.08</v>
      </c>
      <c r="J78">
        <f t="shared" si="3"/>
        <v>2.6087007989174316</v>
      </c>
      <c r="K78">
        <f t="shared" si="4"/>
        <v>0.47129920108256851</v>
      </c>
      <c r="L78">
        <f t="shared" si="5"/>
        <v>0.22212293694106736</v>
      </c>
    </row>
    <row r="79" spans="1:12">
      <c r="A79">
        <v>0</v>
      </c>
      <c r="B79">
        <v>1</v>
      </c>
      <c r="C79">
        <v>0</v>
      </c>
      <c r="D79">
        <v>0</v>
      </c>
      <c r="E79">
        <v>0</v>
      </c>
      <c r="F79">
        <v>0</v>
      </c>
      <c r="G79">
        <v>4</v>
      </c>
      <c r="H79">
        <v>27.2</v>
      </c>
      <c r="I79">
        <v>4</v>
      </c>
      <c r="J79">
        <f t="shared" si="3"/>
        <v>3.9512603200222882</v>
      </c>
      <c r="K79">
        <f t="shared" si="4"/>
        <v>4.8739679977711781E-2</v>
      </c>
      <c r="L79">
        <f t="shared" si="5"/>
        <v>2.3755564043297585E-3</v>
      </c>
    </row>
    <row r="80" spans="1:12">
      <c r="A80">
        <v>0</v>
      </c>
      <c r="B80">
        <v>1</v>
      </c>
      <c r="C80">
        <v>0</v>
      </c>
      <c r="D80">
        <v>0</v>
      </c>
      <c r="E80">
        <v>0</v>
      </c>
      <c r="F80">
        <v>0</v>
      </c>
      <c r="G80">
        <v>2</v>
      </c>
      <c r="H80">
        <v>22.76</v>
      </c>
      <c r="I80">
        <v>3</v>
      </c>
      <c r="J80">
        <f t="shared" si="3"/>
        <v>3.1797540079252657</v>
      </c>
      <c r="K80">
        <f t="shared" si="4"/>
        <v>-0.17975400792526575</v>
      </c>
      <c r="L80">
        <f t="shared" si="5"/>
        <v>3.2311503365196503E-2</v>
      </c>
    </row>
    <row r="81" spans="1:12">
      <c r="A81">
        <v>0</v>
      </c>
      <c r="B81">
        <v>1</v>
      </c>
      <c r="C81">
        <v>0</v>
      </c>
      <c r="D81">
        <v>0</v>
      </c>
      <c r="E81">
        <v>0</v>
      </c>
      <c r="F81">
        <v>0</v>
      </c>
      <c r="G81">
        <v>2</v>
      </c>
      <c r="H81">
        <v>17.29</v>
      </c>
      <c r="I81">
        <v>2.71</v>
      </c>
      <c r="J81">
        <f t="shared" si="3"/>
        <v>2.6629100851668612</v>
      </c>
      <c r="K81">
        <f t="shared" si="4"/>
        <v>4.7089914833138735E-2</v>
      </c>
      <c r="L81">
        <f t="shared" si="5"/>
        <v>2.2174600789922594E-3</v>
      </c>
    </row>
    <row r="82" spans="1:12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2</v>
      </c>
      <c r="H82">
        <v>19.440000000000001</v>
      </c>
      <c r="I82">
        <v>3</v>
      </c>
      <c r="J82">
        <f t="shared" si="3"/>
        <v>2.7796488278795177</v>
      </c>
      <c r="K82">
        <f t="shared" si="4"/>
        <v>0.22035117212048227</v>
      </c>
      <c r="L82">
        <f t="shared" si="5"/>
        <v>4.8554639054870403E-2</v>
      </c>
    </row>
    <row r="83" spans="1:12">
      <c r="A83">
        <v>0</v>
      </c>
      <c r="B83">
        <v>1</v>
      </c>
      <c r="C83">
        <v>0</v>
      </c>
      <c r="D83">
        <v>0</v>
      </c>
      <c r="E83">
        <v>0</v>
      </c>
      <c r="F83">
        <v>0</v>
      </c>
      <c r="G83">
        <v>2</v>
      </c>
      <c r="H83">
        <v>16.66</v>
      </c>
      <c r="I83">
        <v>3.4</v>
      </c>
      <c r="J83">
        <f t="shared" si="3"/>
        <v>2.6033832713939562</v>
      </c>
      <c r="K83">
        <f t="shared" si="4"/>
        <v>0.79661672860604371</v>
      </c>
      <c r="L83">
        <f t="shared" si="5"/>
        <v>0.63459821229499513</v>
      </c>
    </row>
    <row r="84" spans="1:12">
      <c r="A84">
        <v>1</v>
      </c>
      <c r="B84">
        <v>1</v>
      </c>
      <c r="C84">
        <v>0</v>
      </c>
      <c r="D84">
        <v>0</v>
      </c>
      <c r="E84">
        <v>0</v>
      </c>
      <c r="F84">
        <v>0</v>
      </c>
      <c r="G84">
        <v>1</v>
      </c>
      <c r="H84">
        <v>10.07</v>
      </c>
      <c r="I84">
        <v>1.83</v>
      </c>
      <c r="J84">
        <f t="shared" si="3"/>
        <v>1.8371628395048196</v>
      </c>
      <c r="K84">
        <f t="shared" si="4"/>
        <v>-7.1628395048195515E-3</v>
      </c>
      <c r="L84">
        <f t="shared" si="5"/>
        <v>5.1306269771803596E-5</v>
      </c>
    </row>
    <row r="85" spans="1:1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2</v>
      </c>
      <c r="H85">
        <v>32.68</v>
      </c>
      <c r="I85">
        <v>5</v>
      </c>
      <c r="J85">
        <f t="shared" si="3"/>
        <v>4.0306567871704271</v>
      </c>
      <c r="K85">
        <f t="shared" si="4"/>
        <v>0.96934321282957292</v>
      </c>
      <c r="L85">
        <f t="shared" si="5"/>
        <v>0.93962626425875873</v>
      </c>
    </row>
    <row r="86" spans="1:12">
      <c r="A86">
        <v>0</v>
      </c>
      <c r="B86">
        <v>1</v>
      </c>
      <c r="C86">
        <v>0</v>
      </c>
      <c r="D86">
        <v>0</v>
      </c>
      <c r="E86">
        <v>0</v>
      </c>
      <c r="F86">
        <v>0</v>
      </c>
      <c r="G86">
        <v>2</v>
      </c>
      <c r="H86">
        <v>15.98</v>
      </c>
      <c r="I86">
        <v>2.0299999999999998</v>
      </c>
      <c r="J86">
        <f t="shared" si="3"/>
        <v>2.5391321073216133</v>
      </c>
      <c r="K86">
        <f t="shared" si="4"/>
        <v>-0.50913210732161351</v>
      </c>
      <c r="L86">
        <f t="shared" si="5"/>
        <v>0.259215502705747</v>
      </c>
    </row>
    <row r="87" spans="1:12">
      <c r="A87">
        <v>1</v>
      </c>
      <c r="B87">
        <v>1</v>
      </c>
      <c r="C87">
        <v>0</v>
      </c>
      <c r="D87">
        <v>0</v>
      </c>
      <c r="E87">
        <v>0</v>
      </c>
      <c r="F87">
        <v>0</v>
      </c>
      <c r="G87">
        <v>4</v>
      </c>
      <c r="H87">
        <v>34.83</v>
      </c>
      <c r="I87">
        <v>5.17</v>
      </c>
      <c r="J87">
        <f t="shared" si="3"/>
        <v>4.704637116046535</v>
      </c>
      <c r="K87">
        <f t="shared" si="4"/>
        <v>0.46536288395346492</v>
      </c>
      <c r="L87">
        <f t="shared" si="5"/>
        <v>0.21656261376148606</v>
      </c>
    </row>
    <row r="88" spans="1:12">
      <c r="A88">
        <v>0</v>
      </c>
      <c r="B88">
        <v>1</v>
      </c>
      <c r="C88">
        <v>0</v>
      </c>
      <c r="D88">
        <v>0</v>
      </c>
      <c r="E88">
        <v>0</v>
      </c>
      <c r="F88">
        <v>0</v>
      </c>
      <c r="G88">
        <v>2</v>
      </c>
      <c r="H88">
        <v>13.03</v>
      </c>
      <c r="I88">
        <v>2</v>
      </c>
      <c r="J88">
        <f t="shared" si="3"/>
        <v>2.2603954396548316</v>
      </c>
      <c r="K88">
        <f t="shared" si="4"/>
        <v>-0.26039543965483158</v>
      </c>
      <c r="L88">
        <f t="shared" si="5"/>
        <v>6.7805784993033039E-2</v>
      </c>
    </row>
    <row r="89" spans="1:12">
      <c r="A89">
        <v>0</v>
      </c>
      <c r="B89">
        <v>1</v>
      </c>
      <c r="C89">
        <v>0</v>
      </c>
      <c r="D89">
        <v>0</v>
      </c>
      <c r="E89">
        <v>0</v>
      </c>
      <c r="F89">
        <v>0</v>
      </c>
      <c r="G89">
        <v>2</v>
      </c>
      <c r="H89">
        <v>18.28</v>
      </c>
      <c r="I89">
        <v>4</v>
      </c>
      <c r="J89">
        <f t="shared" si="3"/>
        <v>2.7564522210957136</v>
      </c>
      <c r="K89">
        <f t="shared" si="4"/>
        <v>1.2435477789042864</v>
      </c>
      <c r="L89">
        <f t="shared" si="5"/>
        <v>1.5464110784177838</v>
      </c>
    </row>
    <row r="90" spans="1:12">
      <c r="A90">
        <v>0</v>
      </c>
      <c r="B90">
        <v>1</v>
      </c>
      <c r="C90">
        <v>0</v>
      </c>
      <c r="D90">
        <v>0</v>
      </c>
      <c r="E90">
        <v>0</v>
      </c>
      <c r="F90">
        <v>0</v>
      </c>
      <c r="G90">
        <v>2</v>
      </c>
      <c r="H90">
        <v>24.71</v>
      </c>
      <c r="I90">
        <v>5.85</v>
      </c>
      <c r="J90">
        <f t="shared" si="3"/>
        <v>3.3640036696033073</v>
      </c>
      <c r="K90">
        <f t="shared" si="4"/>
        <v>2.4859963303966923</v>
      </c>
      <c r="L90">
        <f t="shared" si="5"/>
        <v>6.1801777547458201</v>
      </c>
    </row>
    <row r="91" spans="1:12">
      <c r="A91">
        <v>0</v>
      </c>
      <c r="B91">
        <v>1</v>
      </c>
      <c r="C91">
        <v>0</v>
      </c>
      <c r="D91">
        <v>0</v>
      </c>
      <c r="E91">
        <v>0</v>
      </c>
      <c r="F91">
        <v>0</v>
      </c>
      <c r="G91">
        <v>2</v>
      </c>
      <c r="H91">
        <v>21.16</v>
      </c>
      <c r="I91">
        <v>3</v>
      </c>
      <c r="J91">
        <f t="shared" si="3"/>
        <v>3.0285747983432829</v>
      </c>
      <c r="K91">
        <f t="shared" si="4"/>
        <v>-2.8574798343282914E-2</v>
      </c>
      <c r="L91">
        <f t="shared" si="5"/>
        <v>8.1651910035928396E-4</v>
      </c>
    </row>
    <row r="92" spans="1:12">
      <c r="A92">
        <v>0</v>
      </c>
      <c r="B92">
        <v>0</v>
      </c>
      <c r="C92">
        <v>0</v>
      </c>
      <c r="D92">
        <v>0</v>
      </c>
      <c r="E92">
        <v>1</v>
      </c>
      <c r="F92">
        <v>1</v>
      </c>
      <c r="G92">
        <v>2</v>
      </c>
      <c r="H92">
        <v>28.97</v>
      </c>
      <c r="I92">
        <v>3</v>
      </c>
      <c r="J92">
        <f t="shared" si="3"/>
        <v>3.7742405914847064</v>
      </c>
      <c r="K92">
        <f t="shared" si="4"/>
        <v>-0.77424059148470636</v>
      </c>
      <c r="L92">
        <f t="shared" si="5"/>
        <v>0.599448493502588</v>
      </c>
    </row>
    <row r="93" spans="1:12">
      <c r="A93">
        <v>0</v>
      </c>
      <c r="B93">
        <v>1</v>
      </c>
      <c r="C93">
        <v>0</v>
      </c>
      <c r="D93">
        <v>0</v>
      </c>
      <c r="E93">
        <v>1</v>
      </c>
      <c r="F93">
        <v>1</v>
      </c>
      <c r="G93">
        <v>2</v>
      </c>
      <c r="H93">
        <v>22.49</v>
      </c>
      <c r="I93">
        <v>3.5</v>
      </c>
      <c r="J93">
        <f t="shared" si="3"/>
        <v>3.2483731128408078</v>
      </c>
      <c r="K93">
        <f t="shared" si="4"/>
        <v>0.25162688715919224</v>
      </c>
      <c r="L93">
        <f t="shared" si="5"/>
        <v>6.3316090341424866E-2</v>
      </c>
    </row>
    <row r="94" spans="1:12">
      <c r="A94">
        <v>1</v>
      </c>
      <c r="B94">
        <v>0</v>
      </c>
      <c r="C94">
        <v>0</v>
      </c>
      <c r="D94">
        <v>0</v>
      </c>
      <c r="E94">
        <v>1</v>
      </c>
      <c r="F94">
        <v>1</v>
      </c>
      <c r="G94">
        <v>2</v>
      </c>
      <c r="H94">
        <v>5.75</v>
      </c>
      <c r="I94">
        <v>1</v>
      </c>
      <c r="J94">
        <f t="shared" si="3"/>
        <v>1.6126932527563438</v>
      </c>
      <c r="K94">
        <f t="shared" si="4"/>
        <v>-0.61269325275634379</v>
      </c>
      <c r="L94">
        <f t="shared" si="5"/>
        <v>0.375393021973149</v>
      </c>
    </row>
    <row r="95" spans="1:12">
      <c r="A95">
        <v>1</v>
      </c>
      <c r="B95">
        <v>0</v>
      </c>
      <c r="C95">
        <v>0</v>
      </c>
      <c r="D95">
        <v>0</v>
      </c>
      <c r="E95">
        <v>1</v>
      </c>
      <c r="F95">
        <v>1</v>
      </c>
      <c r="G95">
        <v>2</v>
      </c>
      <c r="H95">
        <v>16.32</v>
      </c>
      <c r="I95">
        <v>4.3</v>
      </c>
      <c r="J95">
        <f t="shared" si="3"/>
        <v>2.6114209060573188</v>
      </c>
      <c r="K95">
        <f t="shared" si="4"/>
        <v>1.688579093942681</v>
      </c>
      <c r="L95">
        <f t="shared" si="5"/>
        <v>2.8512993565002858</v>
      </c>
    </row>
    <row r="96" spans="1:12">
      <c r="A96">
        <v>1</v>
      </c>
      <c r="B96">
        <v>1</v>
      </c>
      <c r="C96">
        <v>0</v>
      </c>
      <c r="D96">
        <v>0</v>
      </c>
      <c r="E96">
        <v>1</v>
      </c>
      <c r="F96">
        <v>1</v>
      </c>
      <c r="G96">
        <v>2</v>
      </c>
      <c r="H96">
        <v>22.75</v>
      </c>
      <c r="I96">
        <v>3.25</v>
      </c>
      <c r="J96">
        <f t="shared" si="3"/>
        <v>3.3053806747280463</v>
      </c>
      <c r="K96">
        <f t="shared" si="4"/>
        <v>-5.5380674728046309E-2</v>
      </c>
      <c r="L96">
        <f t="shared" si="5"/>
        <v>3.0670191333336673E-3</v>
      </c>
    </row>
    <row r="97" spans="1:12">
      <c r="A97">
        <v>0</v>
      </c>
      <c r="B97">
        <v>0</v>
      </c>
      <c r="C97">
        <v>0</v>
      </c>
      <c r="D97">
        <v>0</v>
      </c>
      <c r="E97">
        <v>1</v>
      </c>
      <c r="F97">
        <v>1</v>
      </c>
      <c r="G97">
        <v>4</v>
      </c>
      <c r="H97">
        <v>40.17</v>
      </c>
      <c r="I97">
        <v>4.7300000000000004</v>
      </c>
      <c r="J97">
        <f t="shared" si="3"/>
        <v>5.1844790640656058</v>
      </c>
      <c r="K97">
        <f t="shared" si="4"/>
        <v>-0.45447906406560534</v>
      </c>
      <c r="L97">
        <f t="shared" si="5"/>
        <v>0.2065512196739486</v>
      </c>
    </row>
    <row r="98" spans="1:12">
      <c r="A98">
        <v>0</v>
      </c>
      <c r="B98">
        <v>0</v>
      </c>
      <c r="C98">
        <v>0</v>
      </c>
      <c r="D98">
        <v>0</v>
      </c>
      <c r="E98">
        <v>1</v>
      </c>
      <c r="F98">
        <v>1</v>
      </c>
      <c r="G98">
        <v>2</v>
      </c>
      <c r="H98">
        <v>27.28</v>
      </c>
      <c r="I98">
        <v>4</v>
      </c>
      <c r="J98">
        <f t="shared" si="3"/>
        <v>3.6145575513637365</v>
      </c>
      <c r="K98">
        <f t="shared" si="4"/>
        <v>0.38544244863626353</v>
      </c>
      <c r="L98">
        <f t="shared" si="5"/>
        <v>0.14856588121071865</v>
      </c>
    </row>
    <row r="99" spans="1:12">
      <c r="A99">
        <v>0</v>
      </c>
      <c r="B99">
        <v>0</v>
      </c>
      <c r="C99">
        <v>0</v>
      </c>
      <c r="D99">
        <v>0</v>
      </c>
      <c r="E99">
        <v>1</v>
      </c>
      <c r="F99">
        <v>1</v>
      </c>
      <c r="G99">
        <v>2</v>
      </c>
      <c r="H99">
        <v>12.03</v>
      </c>
      <c r="I99">
        <v>1.5</v>
      </c>
      <c r="J99">
        <f t="shared" si="3"/>
        <v>2.1736307100354608</v>
      </c>
      <c r="K99">
        <f t="shared" si="4"/>
        <v>-0.67363071003546082</v>
      </c>
      <c r="L99">
        <f t="shared" si="5"/>
        <v>0.45377833350287911</v>
      </c>
    </row>
    <row r="100" spans="1:12">
      <c r="A100">
        <v>0</v>
      </c>
      <c r="B100">
        <v>0</v>
      </c>
      <c r="C100">
        <v>0</v>
      </c>
      <c r="D100">
        <v>0</v>
      </c>
      <c r="E100">
        <v>1</v>
      </c>
      <c r="F100">
        <v>1</v>
      </c>
      <c r="G100">
        <v>2</v>
      </c>
      <c r="H100">
        <v>21.01</v>
      </c>
      <c r="I100">
        <v>3</v>
      </c>
      <c r="J100">
        <f t="shared" si="3"/>
        <v>3.0221240238143405</v>
      </c>
      <c r="K100">
        <f t="shared" si="4"/>
        <v>-2.2124023814340532E-2</v>
      </c>
      <c r="L100">
        <f t="shared" si="5"/>
        <v>4.8947242973750699E-4</v>
      </c>
    </row>
    <row r="101" spans="1:12">
      <c r="A101">
        <v>0</v>
      </c>
      <c r="B101">
        <v>1</v>
      </c>
      <c r="C101">
        <v>0</v>
      </c>
      <c r="D101">
        <v>0</v>
      </c>
      <c r="E101">
        <v>1</v>
      </c>
      <c r="F101">
        <v>1</v>
      </c>
      <c r="G101">
        <v>2</v>
      </c>
      <c r="H101">
        <v>12.46</v>
      </c>
      <c r="I101">
        <v>1.5</v>
      </c>
      <c r="J101">
        <f t="shared" si="3"/>
        <v>2.3006684427737527</v>
      </c>
      <c r="K101">
        <f t="shared" si="4"/>
        <v>-0.80066844277375271</v>
      </c>
      <c r="L101">
        <f t="shared" si="5"/>
        <v>0.6410699552537461</v>
      </c>
    </row>
    <row r="102" spans="1:12">
      <c r="A102">
        <v>1</v>
      </c>
      <c r="B102">
        <v>0</v>
      </c>
      <c r="C102">
        <v>0</v>
      </c>
      <c r="D102">
        <v>0</v>
      </c>
      <c r="E102">
        <v>1</v>
      </c>
      <c r="F102">
        <v>1</v>
      </c>
      <c r="G102">
        <v>2</v>
      </c>
      <c r="H102">
        <v>11.35</v>
      </c>
      <c r="I102">
        <v>2.5</v>
      </c>
      <c r="J102">
        <f t="shared" si="3"/>
        <v>2.1418204862932839</v>
      </c>
      <c r="K102">
        <f t="shared" si="4"/>
        <v>0.35817951370671608</v>
      </c>
      <c r="L102">
        <f t="shared" si="5"/>
        <v>0.1282925640391796</v>
      </c>
    </row>
    <row r="103" spans="1:12">
      <c r="A103">
        <v>1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2</v>
      </c>
      <c r="H103">
        <v>15.38</v>
      </c>
      <c r="I103">
        <v>3</v>
      </c>
      <c r="J103">
        <f t="shared" si="3"/>
        <v>2.5226031204279042</v>
      </c>
      <c r="K103">
        <f t="shared" si="4"/>
        <v>0.47739687957209576</v>
      </c>
      <c r="L103">
        <f t="shared" si="5"/>
        <v>0.22790778062517411</v>
      </c>
    </row>
    <row r="104" spans="1:12">
      <c r="A104">
        <v>1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3</v>
      </c>
      <c r="H104">
        <v>44.3</v>
      </c>
      <c r="I104">
        <v>2.5</v>
      </c>
      <c r="J104">
        <f t="shared" si="3"/>
        <v>5.3097009599840508</v>
      </c>
      <c r="K104">
        <f t="shared" si="4"/>
        <v>-2.8097009599840508</v>
      </c>
      <c r="L104">
        <f t="shared" si="5"/>
        <v>7.8944194845352964</v>
      </c>
    </row>
    <row r="105" spans="1:12">
      <c r="A105">
        <v>1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2</v>
      </c>
      <c r="H105">
        <v>22.42</v>
      </c>
      <c r="I105">
        <v>3.48</v>
      </c>
      <c r="J105">
        <f t="shared" si="3"/>
        <v>3.0663332661969243</v>
      </c>
      <c r="K105">
        <f t="shared" si="4"/>
        <v>0.41366673380307573</v>
      </c>
      <c r="L105">
        <f t="shared" si="5"/>
        <v>0.17112016665530472</v>
      </c>
    </row>
    <row r="106" spans="1:12">
      <c r="A106">
        <v>1</v>
      </c>
      <c r="B106">
        <v>1</v>
      </c>
      <c r="C106">
        <v>0</v>
      </c>
      <c r="D106">
        <v>1</v>
      </c>
      <c r="E106">
        <v>0</v>
      </c>
      <c r="F106">
        <v>1</v>
      </c>
      <c r="G106">
        <v>2</v>
      </c>
      <c r="H106">
        <v>20.92</v>
      </c>
      <c r="I106">
        <v>4.08</v>
      </c>
      <c r="J106">
        <f t="shared" si="3"/>
        <v>3.0110110773769483</v>
      </c>
      <c r="K106">
        <f t="shared" si="4"/>
        <v>1.0689889226230518</v>
      </c>
      <c r="L106">
        <f t="shared" si="5"/>
        <v>1.142737316690793</v>
      </c>
    </row>
    <row r="107" spans="1:12">
      <c r="A107">
        <v>0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2</v>
      </c>
      <c r="H107">
        <v>15.36</v>
      </c>
      <c r="I107">
        <v>1.64</v>
      </c>
      <c r="J107">
        <f t="shared" si="3"/>
        <v>2.3668140635862587</v>
      </c>
      <c r="K107">
        <f t="shared" si="4"/>
        <v>-0.72681406358625877</v>
      </c>
      <c r="L107">
        <f t="shared" si="5"/>
        <v>0.52825868302677026</v>
      </c>
    </row>
    <row r="108" spans="1:12">
      <c r="A108">
        <v>0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2</v>
      </c>
      <c r="H108">
        <v>20.49</v>
      </c>
      <c r="I108">
        <v>4.0599999999999996</v>
      </c>
      <c r="J108">
        <f t="shared" si="3"/>
        <v>2.8515324043084913</v>
      </c>
      <c r="K108">
        <f t="shared" si="4"/>
        <v>1.2084675956915083</v>
      </c>
      <c r="L108">
        <f t="shared" si="5"/>
        <v>1.4603939298364148</v>
      </c>
    </row>
    <row r="109" spans="1:12">
      <c r="A109">
        <v>0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2</v>
      </c>
      <c r="H109">
        <v>25.21</v>
      </c>
      <c r="I109">
        <v>4.29</v>
      </c>
      <c r="J109">
        <f t="shared" si="3"/>
        <v>3.2975110725753414</v>
      </c>
      <c r="K109">
        <f t="shared" si="4"/>
        <v>0.99248892742465866</v>
      </c>
      <c r="L109">
        <f t="shared" si="5"/>
        <v>0.98503427106054942</v>
      </c>
    </row>
    <row r="110" spans="1:12">
      <c r="A110">
        <v>0</v>
      </c>
      <c r="B110">
        <v>1</v>
      </c>
      <c r="C110">
        <v>0</v>
      </c>
      <c r="D110">
        <v>1</v>
      </c>
      <c r="E110">
        <v>0</v>
      </c>
      <c r="F110">
        <v>1</v>
      </c>
      <c r="G110">
        <v>2</v>
      </c>
      <c r="H110">
        <v>18.239999999999998</v>
      </c>
      <c r="I110">
        <v>3.76</v>
      </c>
      <c r="J110">
        <f t="shared" si="3"/>
        <v>2.7253449609969609</v>
      </c>
      <c r="K110">
        <f t="shared" si="4"/>
        <v>1.0346550390030389</v>
      </c>
      <c r="L110">
        <f t="shared" si="5"/>
        <v>1.0705110497343799</v>
      </c>
    </row>
    <row r="111" spans="1:12">
      <c r="A111">
        <v>1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2</v>
      </c>
      <c r="H111">
        <v>14.31</v>
      </c>
      <c r="I111">
        <v>4</v>
      </c>
      <c r="J111">
        <f t="shared" si="3"/>
        <v>2.3000436476282484</v>
      </c>
      <c r="K111">
        <f t="shared" si="4"/>
        <v>1.6999563523717516</v>
      </c>
      <c r="L111">
        <f t="shared" si="5"/>
        <v>2.8898515999690706</v>
      </c>
    </row>
    <row r="112" spans="1:12">
      <c r="A112">
        <v>0</v>
      </c>
      <c r="B112">
        <v>1</v>
      </c>
      <c r="C112">
        <v>0</v>
      </c>
      <c r="D112">
        <v>1</v>
      </c>
      <c r="E112">
        <v>0</v>
      </c>
      <c r="F112">
        <v>1</v>
      </c>
      <c r="G112">
        <v>2</v>
      </c>
      <c r="H112">
        <v>14</v>
      </c>
      <c r="I112">
        <v>3</v>
      </c>
      <c r="J112">
        <f t="shared" si="3"/>
        <v>2.3247200556047067</v>
      </c>
      <c r="K112">
        <f t="shared" si="4"/>
        <v>0.67527994439529326</v>
      </c>
      <c r="L112">
        <f t="shared" si="5"/>
        <v>0.45600300330251037</v>
      </c>
    </row>
    <row r="113" spans="1:12">
      <c r="A113">
        <v>1</v>
      </c>
      <c r="B113">
        <v>1</v>
      </c>
      <c r="C113">
        <v>0</v>
      </c>
      <c r="D113">
        <v>1</v>
      </c>
      <c r="E113">
        <v>0</v>
      </c>
      <c r="F113">
        <v>1</v>
      </c>
      <c r="G113">
        <v>1</v>
      </c>
      <c r="H113">
        <v>7.25</v>
      </c>
      <c r="I113">
        <v>1</v>
      </c>
      <c r="J113">
        <f t="shared" si="3"/>
        <v>1.543381702757372</v>
      </c>
      <c r="K113">
        <f t="shared" si="4"/>
        <v>-0.54338170275737196</v>
      </c>
      <c r="L113">
        <f t="shared" si="5"/>
        <v>0.29526367489150096</v>
      </c>
    </row>
    <row r="114" spans="1:12">
      <c r="A114">
        <v>0</v>
      </c>
      <c r="B114">
        <v>1</v>
      </c>
      <c r="C114">
        <v>1</v>
      </c>
      <c r="D114">
        <v>0</v>
      </c>
      <c r="E114">
        <v>0</v>
      </c>
      <c r="F114">
        <v>1</v>
      </c>
      <c r="G114">
        <v>3</v>
      </c>
      <c r="H114">
        <v>38.07</v>
      </c>
      <c r="I114">
        <v>4</v>
      </c>
      <c r="J114">
        <f t="shared" si="3"/>
        <v>4.8709920091171162</v>
      </c>
      <c r="K114">
        <f t="shared" si="4"/>
        <v>-0.87099200911711616</v>
      </c>
      <c r="L114">
        <f t="shared" si="5"/>
        <v>0.75862707994587053</v>
      </c>
    </row>
    <row r="115" spans="1:12">
      <c r="A115">
        <v>0</v>
      </c>
      <c r="B115">
        <v>1</v>
      </c>
      <c r="C115">
        <v>1</v>
      </c>
      <c r="D115">
        <v>0</v>
      </c>
      <c r="E115">
        <v>0</v>
      </c>
      <c r="F115">
        <v>1</v>
      </c>
      <c r="G115">
        <v>2</v>
      </c>
      <c r="H115">
        <v>23.95</v>
      </c>
      <c r="I115">
        <v>2.5499999999999998</v>
      </c>
      <c r="J115">
        <f t="shared" si="3"/>
        <v>3.3608434818026067</v>
      </c>
      <c r="K115">
        <f t="shared" si="4"/>
        <v>-0.8108434818026069</v>
      </c>
      <c r="L115">
        <f t="shared" si="5"/>
        <v>0.65746715198177452</v>
      </c>
    </row>
    <row r="116" spans="1:12">
      <c r="A116">
        <v>1</v>
      </c>
      <c r="B116">
        <v>1</v>
      </c>
      <c r="C116">
        <v>1</v>
      </c>
      <c r="D116">
        <v>0</v>
      </c>
      <c r="E116">
        <v>0</v>
      </c>
      <c r="F116">
        <v>1</v>
      </c>
      <c r="G116">
        <v>3</v>
      </c>
      <c r="H116">
        <v>25.71</v>
      </c>
      <c r="I116">
        <v>4</v>
      </c>
      <c r="J116">
        <f t="shared" si="3"/>
        <v>3.7355735554264635</v>
      </c>
      <c r="K116">
        <f t="shared" si="4"/>
        <v>0.26442644457353648</v>
      </c>
      <c r="L116">
        <f t="shared" si="5"/>
        <v>6.9921344589801565E-2</v>
      </c>
    </row>
    <row r="117" spans="1:12">
      <c r="A117">
        <v>1</v>
      </c>
      <c r="B117">
        <v>1</v>
      </c>
      <c r="C117">
        <v>1</v>
      </c>
      <c r="D117">
        <v>0</v>
      </c>
      <c r="E117">
        <v>0</v>
      </c>
      <c r="F117">
        <v>1</v>
      </c>
      <c r="G117">
        <v>2</v>
      </c>
      <c r="H117">
        <v>17.309999999999999</v>
      </c>
      <c r="I117">
        <v>3.5</v>
      </c>
      <c r="J117">
        <f t="shared" si="3"/>
        <v>2.7658907023675434</v>
      </c>
      <c r="K117">
        <f t="shared" si="4"/>
        <v>0.73410929763245658</v>
      </c>
      <c r="L117">
        <f t="shared" si="5"/>
        <v>0.53891646087041867</v>
      </c>
    </row>
    <row r="118" spans="1:12">
      <c r="A118">
        <v>0</v>
      </c>
      <c r="B118">
        <v>1</v>
      </c>
      <c r="C118">
        <v>1</v>
      </c>
      <c r="D118">
        <v>0</v>
      </c>
      <c r="E118">
        <v>0</v>
      </c>
      <c r="F118">
        <v>1</v>
      </c>
      <c r="G118">
        <v>4</v>
      </c>
      <c r="H118">
        <v>29.93</v>
      </c>
      <c r="I118">
        <v>5.07</v>
      </c>
      <c r="J118">
        <f t="shared" si="3"/>
        <v>4.2778597831222873</v>
      </c>
      <c r="K118">
        <f t="shared" si="4"/>
        <v>0.79214021687771297</v>
      </c>
      <c r="L118">
        <f t="shared" si="5"/>
        <v>0.62748612319507013</v>
      </c>
    </row>
    <row r="119" spans="1:12">
      <c r="A119">
        <v>1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2</v>
      </c>
      <c r="H119">
        <v>10.65</v>
      </c>
      <c r="I119">
        <v>1.5</v>
      </c>
      <c r="J119">
        <f t="shared" si="3"/>
        <v>2.0679573057317979</v>
      </c>
      <c r="K119">
        <f t="shared" si="4"/>
        <v>-0.56795730573179792</v>
      </c>
      <c r="L119">
        <f t="shared" si="5"/>
        <v>0.32257550113412298</v>
      </c>
    </row>
    <row r="120" spans="1:12">
      <c r="A120">
        <v>1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2</v>
      </c>
      <c r="H120">
        <v>12.43</v>
      </c>
      <c r="I120">
        <v>1.8</v>
      </c>
      <c r="J120">
        <f t="shared" si="3"/>
        <v>2.236144176391754</v>
      </c>
      <c r="K120">
        <f t="shared" si="4"/>
        <v>-0.43614417639175396</v>
      </c>
      <c r="L120">
        <f t="shared" si="5"/>
        <v>0.19022174260044139</v>
      </c>
    </row>
    <row r="121" spans="1:12">
      <c r="A121">
        <v>1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4</v>
      </c>
      <c r="H121">
        <v>24.08</v>
      </c>
      <c r="I121">
        <v>2.92</v>
      </c>
      <c r="J121">
        <f t="shared" si="3"/>
        <v>3.688901801667587</v>
      </c>
      <c r="K121">
        <f t="shared" si="4"/>
        <v>-0.76890180166758704</v>
      </c>
      <c r="L121">
        <f t="shared" si="5"/>
        <v>0.59120998060766139</v>
      </c>
    </row>
    <row r="122" spans="1:12">
      <c r="A122">
        <v>0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2</v>
      </c>
      <c r="H122">
        <v>11.69</v>
      </c>
      <c r="I122">
        <v>2.31</v>
      </c>
      <c r="J122">
        <f t="shared" si="3"/>
        <v>2.1337828516299213</v>
      </c>
      <c r="K122">
        <f t="shared" si="4"/>
        <v>0.17621714837007874</v>
      </c>
      <c r="L122">
        <f t="shared" si="5"/>
        <v>3.1052483379682343E-2</v>
      </c>
    </row>
    <row r="123" spans="1:12">
      <c r="A123">
        <v>1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2</v>
      </c>
      <c r="H123">
        <v>13.42</v>
      </c>
      <c r="I123">
        <v>1.68</v>
      </c>
      <c r="J123">
        <f t="shared" si="3"/>
        <v>2.3296863123206064</v>
      </c>
      <c r="K123">
        <f t="shared" si="4"/>
        <v>-0.64968631232060647</v>
      </c>
      <c r="L123">
        <f t="shared" si="5"/>
        <v>0.42209230441674861</v>
      </c>
    </row>
    <row r="124" spans="1:12">
      <c r="A124">
        <v>0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2</v>
      </c>
      <c r="H124">
        <v>14.26</v>
      </c>
      <c r="I124">
        <v>2.5</v>
      </c>
      <c r="J124">
        <f t="shared" si="3"/>
        <v>2.3766144570209811</v>
      </c>
      <c r="K124">
        <f t="shared" si="4"/>
        <v>0.12338554297901894</v>
      </c>
      <c r="L124">
        <f t="shared" si="5"/>
        <v>1.522399221622733E-2</v>
      </c>
    </row>
    <row r="125" spans="1:12">
      <c r="A125">
        <v>0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2</v>
      </c>
      <c r="H125">
        <v>15.95</v>
      </c>
      <c r="I125">
        <v>2</v>
      </c>
      <c r="J125">
        <f t="shared" si="3"/>
        <v>2.536297497141951</v>
      </c>
      <c r="K125">
        <f t="shared" si="4"/>
        <v>-0.53629749714195096</v>
      </c>
      <c r="L125">
        <f t="shared" si="5"/>
        <v>0.28761500544072088</v>
      </c>
    </row>
    <row r="126" spans="1:12">
      <c r="A126">
        <v>1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2</v>
      </c>
      <c r="H126">
        <v>12.48</v>
      </c>
      <c r="I126">
        <v>2.52</v>
      </c>
      <c r="J126">
        <f t="shared" si="3"/>
        <v>2.240868526691191</v>
      </c>
      <c r="K126">
        <f t="shared" si="4"/>
        <v>0.27913147330880905</v>
      </c>
      <c r="L126">
        <f t="shared" si="5"/>
        <v>7.7914379391546384E-2</v>
      </c>
    </row>
    <row r="127" spans="1:12">
      <c r="A127">
        <v>1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6</v>
      </c>
      <c r="H127">
        <v>29.8</v>
      </c>
      <c r="I127">
        <v>4.2</v>
      </c>
      <c r="J127">
        <f t="shared" si="3"/>
        <v>4.581351481430195</v>
      </c>
      <c r="K127">
        <f t="shared" si="4"/>
        <v>-0.38135148143019482</v>
      </c>
      <c r="L127">
        <f t="shared" si="5"/>
        <v>0.14542895238900422</v>
      </c>
    </row>
    <row r="128" spans="1:12">
      <c r="A128">
        <v>0</v>
      </c>
      <c r="B128">
        <v>1</v>
      </c>
      <c r="C128">
        <v>0</v>
      </c>
      <c r="D128">
        <v>0</v>
      </c>
      <c r="E128">
        <v>0</v>
      </c>
      <c r="F128">
        <v>0</v>
      </c>
      <c r="G128">
        <v>2</v>
      </c>
      <c r="H128">
        <v>8.52</v>
      </c>
      <c r="I128">
        <v>1.48</v>
      </c>
      <c r="J128">
        <f t="shared" si="3"/>
        <v>1.8342590426456173</v>
      </c>
      <c r="K128">
        <f t="shared" si="4"/>
        <v>-0.35425904264561736</v>
      </c>
      <c r="L128">
        <f t="shared" si="5"/>
        <v>0.12549946929618935</v>
      </c>
    </row>
    <row r="129" spans="1:12">
      <c r="A129">
        <v>1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2</v>
      </c>
      <c r="H129">
        <v>14.52</v>
      </c>
      <c r="I129">
        <v>2</v>
      </c>
      <c r="J129">
        <f t="shared" si="3"/>
        <v>2.4336220189082196</v>
      </c>
      <c r="K129">
        <f t="shared" si="4"/>
        <v>-0.43362201890821961</v>
      </c>
      <c r="L129">
        <f t="shared" si="5"/>
        <v>0.18802805528204036</v>
      </c>
    </row>
    <row r="130" spans="1:12">
      <c r="A130">
        <v>1</v>
      </c>
      <c r="B130">
        <v>1</v>
      </c>
      <c r="C130">
        <v>0</v>
      </c>
      <c r="D130">
        <v>0</v>
      </c>
      <c r="E130">
        <v>0</v>
      </c>
      <c r="F130">
        <v>0</v>
      </c>
      <c r="G130">
        <v>2</v>
      </c>
      <c r="H130">
        <v>11.38</v>
      </c>
      <c r="I130">
        <v>2</v>
      </c>
      <c r="J130">
        <f t="shared" si="3"/>
        <v>2.1369328201035778</v>
      </c>
      <c r="K130">
        <f t="shared" si="4"/>
        <v>-0.13693282010357777</v>
      </c>
      <c r="L130">
        <f t="shared" si="5"/>
        <v>1.875059722151879E-2</v>
      </c>
    </row>
    <row r="131" spans="1:12">
      <c r="A131">
        <v>0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3</v>
      </c>
      <c r="H131">
        <v>22.82</v>
      </c>
      <c r="I131">
        <v>2.1800000000000002</v>
      </c>
      <c r="J131">
        <f t="shared" ref="J131:J194" si="6">$P$29*A131+$P$30*B131+$P$31*C131+$P$32*D131+$P$33*E131+$P$34*F131+$P$35*G131+$P$36*H131+$P$28</f>
        <v>3.3614152310380998</v>
      </c>
      <c r="K131">
        <f t="shared" ref="K131:K194" si="7">I131-J131</f>
        <v>-1.1814152310380996</v>
      </c>
      <c r="L131">
        <f t="shared" ref="L131:L194" si="8">K131^2</f>
        <v>1.3957419481288063</v>
      </c>
    </row>
    <row r="132" spans="1:12">
      <c r="A132">
        <v>0</v>
      </c>
      <c r="B132">
        <v>1</v>
      </c>
      <c r="C132">
        <v>0</v>
      </c>
      <c r="D132">
        <v>0</v>
      </c>
      <c r="E132">
        <v>0</v>
      </c>
      <c r="F132">
        <v>0</v>
      </c>
      <c r="G132">
        <v>2</v>
      </c>
      <c r="H132">
        <v>19.079999999999998</v>
      </c>
      <c r="I132">
        <v>1.5</v>
      </c>
      <c r="J132">
        <f t="shared" si="6"/>
        <v>2.8320418258867051</v>
      </c>
      <c r="K132">
        <f t="shared" si="7"/>
        <v>-1.3320418258867051</v>
      </c>
      <c r="L132">
        <f t="shared" si="8"/>
        <v>1.7743354259115871</v>
      </c>
    </row>
    <row r="133" spans="1:12">
      <c r="A133">
        <v>1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2</v>
      </c>
      <c r="H133">
        <v>20.27</v>
      </c>
      <c r="I133">
        <v>2.83</v>
      </c>
      <c r="J133">
        <f t="shared" si="6"/>
        <v>2.9769223033434704</v>
      </c>
      <c r="K133">
        <f t="shared" si="7"/>
        <v>-0.14692230334347034</v>
      </c>
      <c r="L133">
        <f t="shared" si="8"/>
        <v>2.1586163219750716E-2</v>
      </c>
    </row>
    <row r="134" spans="1:12">
      <c r="A134">
        <v>1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2</v>
      </c>
      <c r="H134">
        <v>11.17</v>
      </c>
      <c r="I134">
        <v>1.5</v>
      </c>
      <c r="J134">
        <f t="shared" si="6"/>
        <v>2.1170905488459426</v>
      </c>
      <c r="K134">
        <f t="shared" si="7"/>
        <v>-0.61709054884594261</v>
      </c>
      <c r="L134">
        <f t="shared" si="8"/>
        <v>0.38080074547498666</v>
      </c>
    </row>
    <row r="135" spans="1:12">
      <c r="A135">
        <v>1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2</v>
      </c>
      <c r="H135">
        <v>12.26</v>
      </c>
      <c r="I135">
        <v>2</v>
      </c>
      <c r="J135">
        <f t="shared" si="6"/>
        <v>2.2200813853736685</v>
      </c>
      <c r="K135">
        <f t="shared" si="7"/>
        <v>-0.2200813853736685</v>
      </c>
      <c r="L135">
        <f t="shared" si="8"/>
        <v>4.843581618799319E-2</v>
      </c>
    </row>
    <row r="136" spans="1:12">
      <c r="A136">
        <v>1</v>
      </c>
      <c r="B136">
        <v>1</v>
      </c>
      <c r="C136">
        <v>0</v>
      </c>
      <c r="D136">
        <v>0</v>
      </c>
      <c r="E136">
        <v>0</v>
      </c>
      <c r="F136">
        <v>0</v>
      </c>
      <c r="G136">
        <v>2</v>
      </c>
      <c r="H136">
        <v>18.260000000000002</v>
      </c>
      <c r="I136">
        <v>3.25</v>
      </c>
      <c r="J136">
        <f t="shared" si="6"/>
        <v>2.787003421306105</v>
      </c>
      <c r="K136">
        <f t="shared" si="7"/>
        <v>0.46299657869389499</v>
      </c>
      <c r="L136">
        <f t="shared" si="8"/>
        <v>0.21436583188225208</v>
      </c>
    </row>
    <row r="137" spans="1:12">
      <c r="A137">
        <v>1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2</v>
      </c>
      <c r="H137">
        <v>8.51</v>
      </c>
      <c r="I137">
        <v>1.25</v>
      </c>
      <c r="J137">
        <f t="shared" si="6"/>
        <v>1.865755112915896</v>
      </c>
      <c r="K137">
        <f t="shared" si="7"/>
        <v>-0.61575511291589602</v>
      </c>
      <c r="L137">
        <f t="shared" si="8"/>
        <v>0.37915435908206785</v>
      </c>
    </row>
    <row r="138" spans="1:12">
      <c r="A138">
        <v>1</v>
      </c>
      <c r="B138">
        <v>1</v>
      </c>
      <c r="C138">
        <v>0</v>
      </c>
      <c r="D138">
        <v>0</v>
      </c>
      <c r="E138">
        <v>0</v>
      </c>
      <c r="F138">
        <v>0</v>
      </c>
      <c r="G138">
        <v>2</v>
      </c>
      <c r="H138">
        <v>10.33</v>
      </c>
      <c r="I138">
        <v>2</v>
      </c>
      <c r="J138">
        <f t="shared" si="6"/>
        <v>2.0377214638154015</v>
      </c>
      <c r="K138">
        <f t="shared" si="7"/>
        <v>-3.7721463815401535E-2</v>
      </c>
      <c r="L138">
        <f t="shared" si="8"/>
        <v>1.4229088323766473E-3</v>
      </c>
    </row>
    <row r="139" spans="1:12">
      <c r="A139">
        <v>1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2</v>
      </c>
      <c r="H139">
        <v>14.15</v>
      </c>
      <c r="I139">
        <v>2</v>
      </c>
      <c r="J139">
        <f t="shared" si="6"/>
        <v>2.3986618266923858</v>
      </c>
      <c r="K139">
        <f t="shared" si="7"/>
        <v>-0.39866182669238581</v>
      </c>
      <c r="L139">
        <f t="shared" si="8"/>
        <v>0.15893125206170985</v>
      </c>
    </row>
    <row r="140" spans="1:12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2</v>
      </c>
      <c r="H140">
        <v>16</v>
      </c>
      <c r="I140">
        <v>2</v>
      </c>
      <c r="J140">
        <f t="shared" si="6"/>
        <v>2.4546135272782545</v>
      </c>
      <c r="K140">
        <f t="shared" si="7"/>
        <v>-0.45461352727825455</v>
      </c>
      <c r="L140">
        <f t="shared" si="8"/>
        <v>0.2066734591843763</v>
      </c>
    </row>
    <row r="141" spans="1:12">
      <c r="A141">
        <v>1</v>
      </c>
      <c r="B141">
        <v>1</v>
      </c>
      <c r="C141">
        <v>0</v>
      </c>
      <c r="D141">
        <v>0</v>
      </c>
      <c r="E141">
        <v>0</v>
      </c>
      <c r="F141">
        <v>0</v>
      </c>
      <c r="G141">
        <v>2</v>
      </c>
      <c r="H141">
        <v>13.16</v>
      </c>
      <c r="I141">
        <v>2.75</v>
      </c>
      <c r="J141">
        <f t="shared" si="6"/>
        <v>2.3051196907635338</v>
      </c>
      <c r="K141">
        <f t="shared" si="7"/>
        <v>0.44488030923646615</v>
      </c>
      <c r="L141">
        <f t="shared" si="8"/>
        <v>0.19791848954633376</v>
      </c>
    </row>
    <row r="142" spans="1:12">
      <c r="A142">
        <v>1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2</v>
      </c>
      <c r="H142">
        <v>17.47</v>
      </c>
      <c r="I142">
        <v>3.5</v>
      </c>
      <c r="J142">
        <f t="shared" si="6"/>
        <v>2.7123586865750005</v>
      </c>
      <c r="K142">
        <f t="shared" si="7"/>
        <v>0.78764131342499955</v>
      </c>
      <c r="L142">
        <f t="shared" si="8"/>
        <v>0.62037883861385834</v>
      </c>
    </row>
    <row r="143" spans="1:12">
      <c r="A143">
        <v>0</v>
      </c>
      <c r="B143">
        <v>1</v>
      </c>
      <c r="C143">
        <v>0</v>
      </c>
      <c r="D143">
        <v>0</v>
      </c>
      <c r="E143">
        <v>0</v>
      </c>
      <c r="F143">
        <v>0</v>
      </c>
      <c r="G143">
        <v>6</v>
      </c>
      <c r="H143">
        <v>34.299999999999997</v>
      </c>
      <c r="I143">
        <v>6.7</v>
      </c>
      <c r="J143">
        <f t="shared" si="6"/>
        <v>4.9741020680493557</v>
      </c>
      <c r="K143">
        <f t="shared" si="7"/>
        <v>1.7258979319506444</v>
      </c>
      <c r="L143">
        <f t="shared" si="8"/>
        <v>2.9787236715115113</v>
      </c>
    </row>
    <row r="144" spans="1:12">
      <c r="A144">
        <v>0</v>
      </c>
      <c r="B144">
        <v>1</v>
      </c>
      <c r="C144">
        <v>0</v>
      </c>
      <c r="D144">
        <v>0</v>
      </c>
      <c r="E144">
        <v>0</v>
      </c>
      <c r="F144">
        <v>0</v>
      </c>
      <c r="G144">
        <v>5</v>
      </c>
      <c r="H144">
        <v>41.19</v>
      </c>
      <c r="I144">
        <v>5</v>
      </c>
      <c r="J144">
        <f t="shared" si="6"/>
        <v>5.4491255365582605</v>
      </c>
      <c r="K144">
        <f t="shared" si="7"/>
        <v>-0.44912553655826049</v>
      </c>
      <c r="L144">
        <f t="shared" si="8"/>
        <v>0.20171374758874538</v>
      </c>
    </row>
    <row r="145" spans="1:12">
      <c r="A145">
        <v>1</v>
      </c>
      <c r="B145">
        <v>1</v>
      </c>
      <c r="C145">
        <v>0</v>
      </c>
      <c r="D145">
        <v>0</v>
      </c>
      <c r="E145">
        <v>0</v>
      </c>
      <c r="F145">
        <v>0</v>
      </c>
      <c r="G145">
        <v>6</v>
      </c>
      <c r="H145">
        <v>27.05</v>
      </c>
      <c r="I145">
        <v>5</v>
      </c>
      <c r="J145">
        <f t="shared" si="6"/>
        <v>4.321512214961162</v>
      </c>
      <c r="K145">
        <f t="shared" si="7"/>
        <v>0.678487785038838</v>
      </c>
      <c r="L145">
        <f t="shared" si="8"/>
        <v>0.46034567444690844</v>
      </c>
    </row>
    <row r="146" spans="1:12">
      <c r="A146">
        <v>1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2</v>
      </c>
      <c r="H146">
        <v>16.43</v>
      </c>
      <c r="I146">
        <v>2.2999999999999998</v>
      </c>
      <c r="J146">
        <f t="shared" si="6"/>
        <v>2.6140922003467111</v>
      </c>
      <c r="K146">
        <f t="shared" si="7"/>
        <v>-0.31409220034671126</v>
      </c>
      <c r="L146">
        <f t="shared" si="8"/>
        <v>9.8653910318638599E-2</v>
      </c>
    </row>
    <row r="147" spans="1:12">
      <c r="A147">
        <v>1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2</v>
      </c>
      <c r="H147">
        <v>8.35</v>
      </c>
      <c r="I147">
        <v>1.5</v>
      </c>
      <c r="J147">
        <f t="shared" si="6"/>
        <v>1.8506371919576976</v>
      </c>
      <c r="K147">
        <f t="shared" si="7"/>
        <v>-0.3506371919576976</v>
      </c>
      <c r="L147">
        <f t="shared" si="8"/>
        <v>0.12294644038397928</v>
      </c>
    </row>
    <row r="148" spans="1:12">
      <c r="A148">
        <v>1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3</v>
      </c>
      <c r="H148">
        <v>18.64</v>
      </c>
      <c r="I148">
        <v>1.36</v>
      </c>
      <c r="J148">
        <f t="shared" si="6"/>
        <v>2.9989004863353355</v>
      </c>
      <c r="K148">
        <f t="shared" si="7"/>
        <v>-1.6389004863353354</v>
      </c>
      <c r="L148">
        <f t="shared" si="8"/>
        <v>2.6859948041101989</v>
      </c>
    </row>
    <row r="149" spans="1:12">
      <c r="A149">
        <v>1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2</v>
      </c>
      <c r="H149">
        <v>11.87</v>
      </c>
      <c r="I149">
        <v>1.63</v>
      </c>
      <c r="J149">
        <f t="shared" si="6"/>
        <v>2.1832314530380601</v>
      </c>
      <c r="K149">
        <f t="shared" si="7"/>
        <v>-0.55323145303806021</v>
      </c>
      <c r="L149">
        <f t="shared" si="8"/>
        <v>0.30606504063060341</v>
      </c>
    </row>
    <row r="150" spans="1:12">
      <c r="A150">
        <v>0</v>
      </c>
      <c r="B150">
        <v>1</v>
      </c>
      <c r="C150">
        <v>0</v>
      </c>
      <c r="D150">
        <v>0</v>
      </c>
      <c r="E150">
        <v>0</v>
      </c>
      <c r="F150">
        <v>0</v>
      </c>
      <c r="G150">
        <v>2</v>
      </c>
      <c r="H150">
        <v>9.7799999999999994</v>
      </c>
      <c r="I150">
        <v>1.73</v>
      </c>
      <c r="J150">
        <f t="shared" si="6"/>
        <v>1.953312670191429</v>
      </c>
      <c r="K150">
        <f t="shared" si="7"/>
        <v>-0.22331267019142897</v>
      </c>
      <c r="L150">
        <f t="shared" si="8"/>
        <v>4.9868548668025932E-2</v>
      </c>
    </row>
    <row r="151" spans="1:12">
      <c r="A151">
        <v>0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2</v>
      </c>
      <c r="H151">
        <v>7.51</v>
      </c>
      <c r="I151">
        <v>2</v>
      </c>
      <c r="J151">
        <f t="shared" si="6"/>
        <v>1.7388271665969908</v>
      </c>
      <c r="K151">
        <f t="shared" si="7"/>
        <v>0.26117283340300923</v>
      </c>
      <c r="L151">
        <f t="shared" si="8"/>
        <v>6.8211248907756011E-2</v>
      </c>
    </row>
    <row r="152" spans="1:12">
      <c r="A152">
        <v>0</v>
      </c>
      <c r="B152">
        <v>1</v>
      </c>
      <c r="C152">
        <v>1</v>
      </c>
      <c r="D152">
        <v>0</v>
      </c>
      <c r="E152">
        <v>0</v>
      </c>
      <c r="F152">
        <v>1</v>
      </c>
      <c r="G152">
        <v>2</v>
      </c>
      <c r="H152">
        <v>14.07</v>
      </c>
      <c r="I152">
        <v>2.5</v>
      </c>
      <c r="J152">
        <f t="shared" si="6"/>
        <v>2.4273118626338626</v>
      </c>
      <c r="K152">
        <f t="shared" si="7"/>
        <v>7.268813736613744E-2</v>
      </c>
      <c r="L152">
        <f t="shared" si="8"/>
        <v>5.2835653137584659E-3</v>
      </c>
    </row>
    <row r="153" spans="1:12">
      <c r="A153">
        <v>0</v>
      </c>
      <c r="B153">
        <v>1</v>
      </c>
      <c r="C153">
        <v>1</v>
      </c>
      <c r="D153">
        <v>0</v>
      </c>
      <c r="E153">
        <v>0</v>
      </c>
      <c r="F153">
        <v>1</v>
      </c>
      <c r="G153">
        <v>2</v>
      </c>
      <c r="H153">
        <v>13.13</v>
      </c>
      <c r="I153">
        <v>2</v>
      </c>
      <c r="J153">
        <f t="shared" si="6"/>
        <v>2.3384940770044471</v>
      </c>
      <c r="K153">
        <f t="shared" si="7"/>
        <v>-0.33849407700444711</v>
      </c>
      <c r="L153">
        <f t="shared" si="8"/>
        <v>0.11457824016709257</v>
      </c>
    </row>
    <row r="154" spans="1:12">
      <c r="A154">
        <v>0</v>
      </c>
      <c r="B154">
        <v>1</v>
      </c>
      <c r="C154">
        <v>1</v>
      </c>
      <c r="D154">
        <v>0</v>
      </c>
      <c r="E154">
        <v>0</v>
      </c>
      <c r="F154">
        <v>1</v>
      </c>
      <c r="G154">
        <v>3</v>
      </c>
      <c r="H154">
        <v>17.260000000000002</v>
      </c>
      <c r="I154">
        <v>2.74</v>
      </c>
      <c r="J154">
        <f t="shared" si="6"/>
        <v>2.9047174144914507</v>
      </c>
      <c r="K154">
        <f t="shared" si="7"/>
        <v>-0.1647174144914505</v>
      </c>
      <c r="L154">
        <f t="shared" si="8"/>
        <v>2.7131826636748308E-2</v>
      </c>
    </row>
    <row r="155" spans="1:12">
      <c r="A155">
        <v>0</v>
      </c>
      <c r="B155">
        <v>1</v>
      </c>
      <c r="C155">
        <v>1</v>
      </c>
      <c r="D155">
        <v>0</v>
      </c>
      <c r="E155">
        <v>0</v>
      </c>
      <c r="F155">
        <v>1</v>
      </c>
      <c r="G155">
        <v>4</v>
      </c>
      <c r="H155">
        <v>24.55</v>
      </c>
      <c r="I155">
        <v>2</v>
      </c>
      <c r="J155">
        <f t="shared" si="6"/>
        <v>3.7695196909028699</v>
      </c>
      <c r="K155">
        <f t="shared" si="7"/>
        <v>-1.7695196909028699</v>
      </c>
      <c r="L155">
        <f t="shared" si="8"/>
        <v>3.1311999364929881</v>
      </c>
    </row>
    <row r="156" spans="1:12">
      <c r="A156">
        <v>0</v>
      </c>
      <c r="B156">
        <v>1</v>
      </c>
      <c r="C156">
        <v>1</v>
      </c>
      <c r="D156">
        <v>0</v>
      </c>
      <c r="E156">
        <v>0</v>
      </c>
      <c r="F156">
        <v>1</v>
      </c>
      <c r="G156">
        <v>4</v>
      </c>
      <c r="H156">
        <v>19.77</v>
      </c>
      <c r="I156">
        <v>2</v>
      </c>
      <c r="J156">
        <f t="shared" si="6"/>
        <v>3.317871802276696</v>
      </c>
      <c r="K156">
        <f t="shared" si="7"/>
        <v>-1.317871802276696</v>
      </c>
      <c r="L156">
        <f t="shared" si="8"/>
        <v>1.7367860872360268</v>
      </c>
    </row>
    <row r="157" spans="1:12">
      <c r="A157">
        <v>1</v>
      </c>
      <c r="B157">
        <v>1</v>
      </c>
      <c r="C157">
        <v>1</v>
      </c>
      <c r="D157">
        <v>0</v>
      </c>
      <c r="E157">
        <v>0</v>
      </c>
      <c r="F157">
        <v>1</v>
      </c>
      <c r="G157">
        <v>5</v>
      </c>
      <c r="H157">
        <v>29.85</v>
      </c>
      <c r="I157">
        <v>5.14</v>
      </c>
      <c r="J157">
        <f t="shared" si="6"/>
        <v>4.4787337657268642</v>
      </c>
      <c r="K157">
        <f t="shared" si="7"/>
        <v>0.66126623427313547</v>
      </c>
      <c r="L157">
        <f t="shared" si="8"/>
        <v>0.43727303258977329</v>
      </c>
    </row>
    <row r="158" spans="1:12">
      <c r="A158">
        <v>0</v>
      </c>
      <c r="B158">
        <v>1</v>
      </c>
      <c r="C158">
        <v>1</v>
      </c>
      <c r="D158">
        <v>0</v>
      </c>
      <c r="E158">
        <v>0</v>
      </c>
      <c r="F158">
        <v>1</v>
      </c>
      <c r="G158">
        <v>6</v>
      </c>
      <c r="H158">
        <v>48.17</v>
      </c>
      <c r="I158">
        <v>5</v>
      </c>
      <c r="J158">
        <f t="shared" si="6"/>
        <v>6.3532867778639135</v>
      </c>
      <c r="K158">
        <f t="shared" si="7"/>
        <v>-1.3532867778639135</v>
      </c>
      <c r="L158">
        <f t="shared" si="8"/>
        <v>1.8313851031412931</v>
      </c>
    </row>
    <row r="159" spans="1:12">
      <c r="A159">
        <v>1</v>
      </c>
      <c r="B159">
        <v>1</v>
      </c>
      <c r="C159">
        <v>1</v>
      </c>
      <c r="D159">
        <v>0</v>
      </c>
      <c r="E159">
        <v>0</v>
      </c>
      <c r="F159">
        <v>1</v>
      </c>
      <c r="G159">
        <v>4</v>
      </c>
      <c r="H159">
        <v>25</v>
      </c>
      <c r="I159">
        <v>3.75</v>
      </c>
      <c r="J159">
        <f t="shared" si="6"/>
        <v>3.8444797839279685</v>
      </c>
      <c r="K159">
        <f t="shared" si="7"/>
        <v>-9.4479783927968519E-2</v>
      </c>
      <c r="L159">
        <f t="shared" si="8"/>
        <v>8.9264295710756187E-3</v>
      </c>
    </row>
    <row r="160" spans="1:12">
      <c r="A160">
        <v>1</v>
      </c>
      <c r="B160">
        <v>1</v>
      </c>
      <c r="C160">
        <v>1</v>
      </c>
      <c r="D160">
        <v>0</v>
      </c>
      <c r="E160">
        <v>0</v>
      </c>
      <c r="F160">
        <v>1</v>
      </c>
      <c r="G160">
        <v>2</v>
      </c>
      <c r="H160">
        <v>13.39</v>
      </c>
      <c r="I160">
        <v>2.61</v>
      </c>
      <c r="J160">
        <f t="shared" si="6"/>
        <v>2.3955016388916857</v>
      </c>
      <c r="K160">
        <f t="shared" si="7"/>
        <v>0.21449836110831422</v>
      </c>
      <c r="L160">
        <f t="shared" si="8"/>
        <v>4.6009546918152767E-2</v>
      </c>
    </row>
    <row r="161" spans="1:12">
      <c r="A161">
        <v>0</v>
      </c>
      <c r="B161">
        <v>1</v>
      </c>
      <c r="C161">
        <v>1</v>
      </c>
      <c r="D161">
        <v>0</v>
      </c>
      <c r="E161">
        <v>0</v>
      </c>
      <c r="F161">
        <v>1</v>
      </c>
      <c r="G161">
        <v>4</v>
      </c>
      <c r="H161">
        <v>16.489999999999998</v>
      </c>
      <c r="I161">
        <v>2</v>
      </c>
      <c r="J161">
        <f t="shared" si="6"/>
        <v>3.007954422633631</v>
      </c>
      <c r="K161">
        <f t="shared" si="7"/>
        <v>-1.007954422633631</v>
      </c>
      <c r="L161">
        <f t="shared" si="8"/>
        <v>1.0159721181066965</v>
      </c>
    </row>
    <row r="162" spans="1:12">
      <c r="A162">
        <v>0</v>
      </c>
      <c r="B162">
        <v>1</v>
      </c>
      <c r="C162">
        <v>1</v>
      </c>
      <c r="D162">
        <v>0</v>
      </c>
      <c r="E162">
        <v>0</v>
      </c>
      <c r="F162">
        <v>1</v>
      </c>
      <c r="G162">
        <v>4</v>
      </c>
      <c r="H162">
        <v>21.5</v>
      </c>
      <c r="I162">
        <v>3.5</v>
      </c>
      <c r="J162">
        <f t="shared" si="6"/>
        <v>3.4813343226372151</v>
      </c>
      <c r="K162">
        <f t="shared" si="7"/>
        <v>1.8665677362784905E-2</v>
      </c>
      <c r="L162">
        <f t="shared" si="8"/>
        <v>3.4840751141158085E-4</v>
      </c>
    </row>
    <row r="163" spans="1:12">
      <c r="A163">
        <v>0</v>
      </c>
      <c r="B163">
        <v>1</v>
      </c>
      <c r="C163">
        <v>1</v>
      </c>
      <c r="D163">
        <v>0</v>
      </c>
      <c r="E163">
        <v>0</v>
      </c>
      <c r="F163">
        <v>1</v>
      </c>
      <c r="G163">
        <v>2</v>
      </c>
      <c r="H163">
        <v>12.66</v>
      </c>
      <c r="I163">
        <v>2.5</v>
      </c>
      <c r="J163">
        <f t="shared" si="6"/>
        <v>2.2940851841897398</v>
      </c>
      <c r="K163">
        <f t="shared" si="7"/>
        <v>0.20591481581026017</v>
      </c>
      <c r="L163">
        <f t="shared" si="8"/>
        <v>4.2400911370173371E-2</v>
      </c>
    </row>
    <row r="164" spans="1:12">
      <c r="A164">
        <v>1</v>
      </c>
      <c r="B164">
        <v>1</v>
      </c>
      <c r="C164">
        <v>1</v>
      </c>
      <c r="D164">
        <v>0</v>
      </c>
      <c r="E164">
        <v>0</v>
      </c>
      <c r="F164">
        <v>1</v>
      </c>
      <c r="G164">
        <v>3</v>
      </c>
      <c r="H164">
        <v>16.21</v>
      </c>
      <c r="I164">
        <v>2</v>
      </c>
      <c r="J164">
        <f t="shared" si="6"/>
        <v>2.8379469985334405</v>
      </c>
      <c r="K164">
        <f t="shared" si="7"/>
        <v>-0.83794699853344046</v>
      </c>
      <c r="L164">
        <f t="shared" si="8"/>
        <v>0.70215517235120162</v>
      </c>
    </row>
    <row r="165" spans="1:12">
      <c r="A165">
        <v>0</v>
      </c>
      <c r="B165">
        <v>1</v>
      </c>
      <c r="C165">
        <v>1</v>
      </c>
      <c r="D165">
        <v>0</v>
      </c>
      <c r="E165">
        <v>0</v>
      </c>
      <c r="F165">
        <v>1</v>
      </c>
      <c r="G165">
        <v>2</v>
      </c>
      <c r="H165">
        <v>13.81</v>
      </c>
      <c r="I165">
        <v>2</v>
      </c>
      <c r="J165">
        <f t="shared" si="6"/>
        <v>2.40274524107679</v>
      </c>
      <c r="K165">
        <f t="shared" si="7"/>
        <v>-0.40274524107678999</v>
      </c>
      <c r="L165">
        <f t="shared" si="8"/>
        <v>0.1622037292100017</v>
      </c>
    </row>
    <row r="166" spans="1:12">
      <c r="A166">
        <v>1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2</v>
      </c>
      <c r="H166">
        <v>17.510000000000002</v>
      </c>
      <c r="I166">
        <v>3</v>
      </c>
      <c r="J166">
        <f t="shared" si="6"/>
        <v>2.6983797834021583</v>
      </c>
      <c r="K166">
        <f t="shared" si="7"/>
        <v>0.30162021659784166</v>
      </c>
      <c r="L166">
        <f t="shared" si="8"/>
        <v>9.097475506052892E-2</v>
      </c>
    </row>
    <row r="167" spans="1:12">
      <c r="A167">
        <v>0</v>
      </c>
      <c r="B167">
        <v>1</v>
      </c>
      <c r="C167">
        <v>1</v>
      </c>
      <c r="D167">
        <v>0</v>
      </c>
      <c r="E167">
        <v>0</v>
      </c>
      <c r="F167">
        <v>1</v>
      </c>
      <c r="G167">
        <v>3</v>
      </c>
      <c r="H167">
        <v>24.52</v>
      </c>
      <c r="I167">
        <v>3.48</v>
      </c>
      <c r="J167">
        <f t="shared" si="6"/>
        <v>3.5906930779696982</v>
      </c>
      <c r="K167">
        <f t="shared" si="7"/>
        <v>-0.11069307796969818</v>
      </c>
      <c r="L167">
        <f t="shared" si="8"/>
        <v>1.2252957510405681E-2</v>
      </c>
    </row>
    <row r="168" spans="1:12">
      <c r="A168">
        <v>0</v>
      </c>
      <c r="B168">
        <v>1</v>
      </c>
      <c r="C168">
        <v>1</v>
      </c>
      <c r="D168">
        <v>0</v>
      </c>
      <c r="E168">
        <v>0</v>
      </c>
      <c r="F168">
        <v>1</v>
      </c>
      <c r="G168">
        <v>2</v>
      </c>
      <c r="H168">
        <v>20.76</v>
      </c>
      <c r="I168">
        <v>2.2400000000000002</v>
      </c>
      <c r="J168">
        <f t="shared" si="6"/>
        <v>3.0594299326985288</v>
      </c>
      <c r="K168">
        <f t="shared" si="7"/>
        <v>-0.8194299326985286</v>
      </c>
      <c r="L168">
        <f t="shared" si="8"/>
        <v>0.67146541460231512</v>
      </c>
    </row>
    <row r="169" spans="1:12">
      <c r="A169">
        <v>0</v>
      </c>
      <c r="B169">
        <v>1</v>
      </c>
      <c r="C169">
        <v>1</v>
      </c>
      <c r="D169">
        <v>0</v>
      </c>
      <c r="E169">
        <v>0</v>
      </c>
      <c r="F169">
        <v>1</v>
      </c>
      <c r="G169">
        <v>4</v>
      </c>
      <c r="H169">
        <v>31.71</v>
      </c>
      <c r="I169">
        <v>4.5</v>
      </c>
      <c r="J169">
        <f t="shared" si="6"/>
        <v>4.4460466537822434</v>
      </c>
      <c r="K169">
        <f t="shared" si="7"/>
        <v>5.3953346217756604E-2</v>
      </c>
      <c r="L169">
        <f t="shared" si="8"/>
        <v>2.9109635680931107E-3</v>
      </c>
    </row>
    <row r="170" spans="1:12">
      <c r="A170">
        <v>1</v>
      </c>
      <c r="B170">
        <v>0</v>
      </c>
      <c r="C170">
        <v>0</v>
      </c>
      <c r="D170">
        <v>1</v>
      </c>
      <c r="E170">
        <v>0</v>
      </c>
      <c r="F170">
        <v>1</v>
      </c>
      <c r="G170">
        <v>2</v>
      </c>
      <c r="H170">
        <v>10.59</v>
      </c>
      <c r="I170">
        <v>1.61</v>
      </c>
      <c r="J170">
        <f t="shared" si="6"/>
        <v>1.9485519853501378</v>
      </c>
      <c r="K170">
        <f t="shared" si="7"/>
        <v>-0.33855198535013775</v>
      </c>
      <c r="L170">
        <f t="shared" si="8"/>
        <v>0.11461744678451989</v>
      </c>
    </row>
    <row r="171" spans="1:12">
      <c r="A171">
        <v>1</v>
      </c>
      <c r="B171">
        <v>0</v>
      </c>
      <c r="C171">
        <v>0</v>
      </c>
      <c r="D171">
        <v>1</v>
      </c>
      <c r="E171">
        <v>0</v>
      </c>
      <c r="F171">
        <v>1</v>
      </c>
      <c r="G171">
        <v>2</v>
      </c>
      <c r="H171">
        <v>10.63</v>
      </c>
      <c r="I171">
        <v>2</v>
      </c>
      <c r="J171">
        <f t="shared" si="6"/>
        <v>1.9523314655896875</v>
      </c>
      <c r="K171">
        <f t="shared" si="7"/>
        <v>4.7668534410312491E-2</v>
      </c>
      <c r="L171">
        <f t="shared" si="8"/>
        <v>2.2722891728271461E-3</v>
      </c>
    </row>
    <row r="172" spans="1:12">
      <c r="A172">
        <v>0</v>
      </c>
      <c r="B172">
        <v>0</v>
      </c>
      <c r="C172">
        <v>0</v>
      </c>
      <c r="D172">
        <v>1</v>
      </c>
      <c r="E172">
        <v>0</v>
      </c>
      <c r="F172">
        <v>1</v>
      </c>
      <c r="G172">
        <v>3</v>
      </c>
      <c r="H172">
        <v>50.81</v>
      </c>
      <c r="I172">
        <v>10</v>
      </c>
      <c r="J172">
        <f t="shared" si="6"/>
        <v>5.8923704286405787</v>
      </c>
      <c r="K172">
        <f t="shared" si="7"/>
        <v>4.1076295713594213</v>
      </c>
      <c r="L172">
        <f t="shared" si="8"/>
        <v>16.872620695506384</v>
      </c>
    </row>
    <row r="173" spans="1:12">
      <c r="A173">
        <v>0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2</v>
      </c>
      <c r="H173">
        <v>15.81</v>
      </c>
      <c r="I173">
        <v>3.16</v>
      </c>
      <c r="J173">
        <f t="shared" si="6"/>
        <v>2.4093332162811913</v>
      </c>
      <c r="K173">
        <f t="shared" si="7"/>
        <v>0.75066678371880879</v>
      </c>
      <c r="L173">
        <f t="shared" si="8"/>
        <v>0.56350062017874081</v>
      </c>
    </row>
    <row r="174" spans="1:12">
      <c r="A174">
        <v>0</v>
      </c>
      <c r="B174">
        <v>0</v>
      </c>
      <c r="C174">
        <v>1</v>
      </c>
      <c r="D174">
        <v>0</v>
      </c>
      <c r="E174">
        <v>0</v>
      </c>
      <c r="F174">
        <v>1</v>
      </c>
      <c r="G174">
        <v>2</v>
      </c>
      <c r="H174">
        <v>7.25</v>
      </c>
      <c r="I174">
        <v>5.15</v>
      </c>
      <c r="J174">
        <f t="shared" si="6"/>
        <v>1.6965021616275267</v>
      </c>
      <c r="K174">
        <f t="shared" si="7"/>
        <v>3.4534978383724737</v>
      </c>
      <c r="L174">
        <f t="shared" si="8"/>
        <v>11.926647319643349</v>
      </c>
    </row>
    <row r="175" spans="1:12">
      <c r="A175">
        <v>0</v>
      </c>
      <c r="B175">
        <v>0</v>
      </c>
      <c r="C175">
        <v>1</v>
      </c>
      <c r="D175">
        <v>0</v>
      </c>
      <c r="E175">
        <v>0</v>
      </c>
      <c r="F175">
        <v>1</v>
      </c>
      <c r="G175">
        <v>2</v>
      </c>
      <c r="H175">
        <v>31.85</v>
      </c>
      <c r="I175">
        <v>3.18</v>
      </c>
      <c r="J175">
        <f t="shared" si="6"/>
        <v>4.0208825089505149</v>
      </c>
      <c r="K175">
        <f t="shared" si="7"/>
        <v>-0.84088250895051475</v>
      </c>
      <c r="L175">
        <f t="shared" si="8"/>
        <v>0.7070833938589125</v>
      </c>
    </row>
    <row r="176" spans="1:12">
      <c r="A176">
        <v>0</v>
      </c>
      <c r="B176">
        <v>0</v>
      </c>
      <c r="C176">
        <v>1</v>
      </c>
      <c r="D176">
        <v>0</v>
      </c>
      <c r="E176">
        <v>0</v>
      </c>
      <c r="F176">
        <v>1</v>
      </c>
      <c r="G176">
        <v>2</v>
      </c>
      <c r="H176">
        <v>16.82</v>
      </c>
      <c r="I176">
        <v>4</v>
      </c>
      <c r="J176">
        <f t="shared" si="6"/>
        <v>2.6007428089397626</v>
      </c>
      <c r="K176">
        <f t="shared" si="7"/>
        <v>1.3992571910602374</v>
      </c>
      <c r="L176">
        <f t="shared" si="8"/>
        <v>1.9579206867337857</v>
      </c>
    </row>
    <row r="177" spans="1:12">
      <c r="A177">
        <v>0</v>
      </c>
      <c r="B177">
        <v>0</v>
      </c>
      <c r="C177">
        <v>1</v>
      </c>
      <c r="D177">
        <v>0</v>
      </c>
      <c r="E177">
        <v>0</v>
      </c>
      <c r="F177">
        <v>1</v>
      </c>
      <c r="G177">
        <v>2</v>
      </c>
      <c r="H177">
        <v>32.9</v>
      </c>
      <c r="I177">
        <v>3.11</v>
      </c>
      <c r="J177">
        <f t="shared" si="6"/>
        <v>4.1200938652386911</v>
      </c>
      <c r="K177">
        <f t="shared" si="7"/>
        <v>-1.0100938652386913</v>
      </c>
      <c r="L177">
        <f t="shared" si="8"/>
        <v>1.0202896165928395</v>
      </c>
    </row>
    <row r="178" spans="1:12">
      <c r="A178">
        <v>0</v>
      </c>
      <c r="B178">
        <v>0</v>
      </c>
      <c r="C178">
        <v>1</v>
      </c>
      <c r="D178">
        <v>0</v>
      </c>
      <c r="E178">
        <v>0</v>
      </c>
      <c r="F178">
        <v>1</v>
      </c>
      <c r="G178">
        <v>2</v>
      </c>
      <c r="H178">
        <v>17.89</v>
      </c>
      <c r="I178">
        <v>2</v>
      </c>
      <c r="J178">
        <f t="shared" si="6"/>
        <v>2.7018439053477135</v>
      </c>
      <c r="K178">
        <f t="shared" si="7"/>
        <v>-0.70184390534771346</v>
      </c>
      <c r="L178">
        <f t="shared" si="8"/>
        <v>0.49258486747373015</v>
      </c>
    </row>
    <row r="179" spans="1:12">
      <c r="A179">
        <v>0</v>
      </c>
      <c r="B179">
        <v>0</v>
      </c>
      <c r="C179">
        <v>1</v>
      </c>
      <c r="D179">
        <v>0</v>
      </c>
      <c r="E179">
        <v>0</v>
      </c>
      <c r="F179">
        <v>1</v>
      </c>
      <c r="G179">
        <v>2</v>
      </c>
      <c r="H179">
        <v>14.48</v>
      </c>
      <c r="I179">
        <v>2</v>
      </c>
      <c r="J179">
        <f t="shared" si="6"/>
        <v>2.3796432149261122</v>
      </c>
      <c r="K179">
        <f t="shared" si="7"/>
        <v>-0.37964321492611219</v>
      </c>
      <c r="L179">
        <f t="shared" si="8"/>
        <v>0.14412897063943422</v>
      </c>
    </row>
    <row r="180" spans="1:12">
      <c r="A180">
        <v>1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2</v>
      </c>
      <c r="H180">
        <v>9.6</v>
      </c>
      <c r="I180">
        <v>4</v>
      </c>
      <c r="J180">
        <f t="shared" si="6"/>
        <v>1.9509875660312301</v>
      </c>
      <c r="K180">
        <f t="shared" si="7"/>
        <v>2.0490124339687696</v>
      </c>
      <c r="L180">
        <f t="shared" si="8"/>
        <v>4.1984519545586219</v>
      </c>
    </row>
    <row r="181" spans="1:12">
      <c r="A181">
        <v>0</v>
      </c>
      <c r="B181">
        <v>0</v>
      </c>
      <c r="C181">
        <v>1</v>
      </c>
      <c r="D181">
        <v>0</v>
      </c>
      <c r="E181">
        <v>0</v>
      </c>
      <c r="F181">
        <v>1</v>
      </c>
      <c r="G181">
        <v>2</v>
      </c>
      <c r="H181">
        <v>34.630000000000003</v>
      </c>
      <c r="I181">
        <v>3.55</v>
      </c>
      <c r="J181">
        <f t="shared" si="6"/>
        <v>4.2835563855992103</v>
      </c>
      <c r="K181">
        <f t="shared" si="7"/>
        <v>-0.73355638559921044</v>
      </c>
      <c r="L181">
        <f t="shared" si="8"/>
        <v>0.5381049708533775</v>
      </c>
    </row>
    <row r="182" spans="1:12">
      <c r="A182">
        <v>0</v>
      </c>
      <c r="B182">
        <v>0</v>
      </c>
      <c r="C182">
        <v>1</v>
      </c>
      <c r="D182">
        <v>0</v>
      </c>
      <c r="E182">
        <v>0</v>
      </c>
      <c r="F182">
        <v>1</v>
      </c>
      <c r="G182">
        <v>4</v>
      </c>
      <c r="H182">
        <v>34.65</v>
      </c>
      <c r="I182">
        <v>3.68</v>
      </c>
      <c r="J182">
        <f t="shared" si="6"/>
        <v>4.6374301312260036</v>
      </c>
      <c r="K182">
        <f t="shared" si="7"/>
        <v>-0.9574301312260034</v>
      </c>
      <c r="L182">
        <f t="shared" si="8"/>
        <v>0.91667245617944204</v>
      </c>
    </row>
    <row r="183" spans="1:12">
      <c r="A183">
        <v>0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2</v>
      </c>
      <c r="H183">
        <v>23.33</v>
      </c>
      <c r="I183">
        <v>5.65</v>
      </c>
      <c r="J183">
        <f t="shared" si="6"/>
        <v>3.2158532179264556</v>
      </c>
      <c r="K183">
        <f t="shared" si="7"/>
        <v>2.4341467820735447</v>
      </c>
      <c r="L183">
        <f t="shared" si="8"/>
        <v>5.9250705566789925</v>
      </c>
    </row>
    <row r="184" spans="1:12">
      <c r="A184">
        <v>0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3</v>
      </c>
      <c r="H184">
        <v>45.35</v>
      </c>
      <c r="I184">
        <v>3.5</v>
      </c>
      <c r="J184">
        <f t="shared" si="6"/>
        <v>5.4724490925520053</v>
      </c>
      <c r="K184">
        <f t="shared" si="7"/>
        <v>-1.9724490925520053</v>
      </c>
      <c r="L184">
        <f t="shared" si="8"/>
        <v>3.8905554227092289</v>
      </c>
    </row>
    <row r="185" spans="1:12">
      <c r="A185">
        <v>0</v>
      </c>
      <c r="B185">
        <v>0</v>
      </c>
      <c r="C185">
        <v>1</v>
      </c>
      <c r="D185">
        <v>0</v>
      </c>
      <c r="E185">
        <v>0</v>
      </c>
      <c r="F185">
        <v>1</v>
      </c>
      <c r="G185">
        <v>4</v>
      </c>
      <c r="H185">
        <v>23.17</v>
      </c>
      <c r="I185">
        <v>6.5</v>
      </c>
      <c r="J185">
        <f t="shared" si="6"/>
        <v>3.5527193024752766</v>
      </c>
      <c r="K185">
        <f t="shared" si="7"/>
        <v>2.9472806975247234</v>
      </c>
      <c r="L185">
        <f t="shared" si="8"/>
        <v>8.6864635100018202</v>
      </c>
    </row>
    <row r="186" spans="1:12">
      <c r="A186">
        <v>0</v>
      </c>
      <c r="B186">
        <v>0</v>
      </c>
      <c r="C186">
        <v>1</v>
      </c>
      <c r="D186">
        <v>0</v>
      </c>
      <c r="E186">
        <v>0</v>
      </c>
      <c r="F186">
        <v>1</v>
      </c>
      <c r="G186">
        <v>2</v>
      </c>
      <c r="H186">
        <v>40.549999999999997</v>
      </c>
      <c r="I186">
        <v>3</v>
      </c>
      <c r="J186">
        <f t="shared" si="6"/>
        <v>4.8429194610525466</v>
      </c>
      <c r="K186">
        <f t="shared" si="7"/>
        <v>-1.8429194610525466</v>
      </c>
      <c r="L186">
        <f t="shared" si="8"/>
        <v>3.3963521399262087</v>
      </c>
    </row>
    <row r="187" spans="1:12">
      <c r="A187">
        <v>0</v>
      </c>
      <c r="B187">
        <v>1</v>
      </c>
      <c r="C187">
        <v>1</v>
      </c>
      <c r="D187">
        <v>0</v>
      </c>
      <c r="E187">
        <v>0</v>
      </c>
      <c r="F187">
        <v>1</v>
      </c>
      <c r="G187">
        <v>5</v>
      </c>
      <c r="H187">
        <v>20.69</v>
      </c>
      <c r="I187">
        <v>5</v>
      </c>
      <c r="J187">
        <f t="shared" si="6"/>
        <v>3.5807918505398462</v>
      </c>
      <c r="K187">
        <f t="shared" si="7"/>
        <v>1.4192081494601538</v>
      </c>
      <c r="L187">
        <f t="shared" si="8"/>
        <v>2.0141517714941144</v>
      </c>
    </row>
    <row r="188" spans="1:12">
      <c r="A188">
        <v>1</v>
      </c>
      <c r="B188">
        <v>0</v>
      </c>
      <c r="C188">
        <v>1</v>
      </c>
      <c r="D188">
        <v>0</v>
      </c>
      <c r="E188">
        <v>0</v>
      </c>
      <c r="F188">
        <v>1</v>
      </c>
      <c r="G188">
        <v>3</v>
      </c>
      <c r="H188">
        <v>20.9</v>
      </c>
      <c r="I188">
        <v>3.5</v>
      </c>
      <c r="J188">
        <f t="shared" si="6"/>
        <v>3.1946827364574943</v>
      </c>
      <c r="K188">
        <f t="shared" si="7"/>
        <v>0.30531726354250566</v>
      </c>
      <c r="L188">
        <f t="shared" si="8"/>
        <v>9.321863141708385E-2</v>
      </c>
    </row>
    <row r="189" spans="1:12">
      <c r="A189">
        <v>0</v>
      </c>
      <c r="B189">
        <v>0</v>
      </c>
      <c r="C189">
        <v>1</v>
      </c>
      <c r="D189">
        <v>0</v>
      </c>
      <c r="E189">
        <v>0</v>
      </c>
      <c r="F189">
        <v>1</v>
      </c>
      <c r="G189">
        <v>5</v>
      </c>
      <c r="H189">
        <v>30.46</v>
      </c>
      <c r="I189">
        <v>2</v>
      </c>
      <c r="J189">
        <f t="shared" si="6"/>
        <v>4.4175215788866957</v>
      </c>
      <c r="K189">
        <f t="shared" si="7"/>
        <v>-2.4175215788866957</v>
      </c>
      <c r="L189">
        <f t="shared" si="8"/>
        <v>5.844410584382822</v>
      </c>
    </row>
    <row r="190" spans="1:12">
      <c r="A190">
        <v>1</v>
      </c>
      <c r="B190">
        <v>0</v>
      </c>
      <c r="C190">
        <v>1</v>
      </c>
      <c r="D190">
        <v>0</v>
      </c>
      <c r="E190">
        <v>0</v>
      </c>
      <c r="F190">
        <v>1</v>
      </c>
      <c r="G190">
        <v>3</v>
      </c>
      <c r="H190">
        <v>18.149999999999999</v>
      </c>
      <c r="I190">
        <v>3.5</v>
      </c>
      <c r="J190">
        <f t="shared" si="6"/>
        <v>2.9348434699884605</v>
      </c>
      <c r="K190">
        <f t="shared" si="7"/>
        <v>0.56515653001153954</v>
      </c>
      <c r="L190">
        <f t="shared" si="8"/>
        <v>0.31940190341468416</v>
      </c>
    </row>
    <row r="191" spans="1:12">
      <c r="A191">
        <v>0</v>
      </c>
      <c r="B191">
        <v>0</v>
      </c>
      <c r="C191">
        <v>1</v>
      </c>
      <c r="D191">
        <v>0</v>
      </c>
      <c r="E191">
        <v>0</v>
      </c>
      <c r="F191">
        <v>1</v>
      </c>
      <c r="G191">
        <v>3</v>
      </c>
      <c r="H191">
        <v>23.1</v>
      </c>
      <c r="I191">
        <v>4</v>
      </c>
      <c r="J191">
        <f t="shared" si="6"/>
        <v>3.3701132093025556</v>
      </c>
      <c r="K191">
        <f t="shared" si="7"/>
        <v>0.62988679069744435</v>
      </c>
      <c r="L191">
        <f t="shared" si="8"/>
        <v>0.39675736909512604</v>
      </c>
    </row>
    <row r="192" spans="1:12">
      <c r="A192">
        <v>0</v>
      </c>
      <c r="B192">
        <v>0</v>
      </c>
      <c r="C192">
        <v>1</v>
      </c>
      <c r="D192">
        <v>0</v>
      </c>
      <c r="E192">
        <v>0</v>
      </c>
      <c r="F192">
        <v>1</v>
      </c>
      <c r="G192">
        <v>2</v>
      </c>
      <c r="H192">
        <v>15.69</v>
      </c>
      <c r="I192">
        <v>1.5</v>
      </c>
      <c r="J192">
        <f t="shared" si="6"/>
        <v>2.4939724921724871</v>
      </c>
      <c r="K192">
        <f t="shared" si="7"/>
        <v>-0.99397249217248707</v>
      </c>
      <c r="L192">
        <f t="shared" si="8"/>
        <v>0.98798131519558485</v>
      </c>
    </row>
    <row r="193" spans="1:12">
      <c r="A193">
        <v>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2</v>
      </c>
      <c r="H193">
        <v>19.809999999999999</v>
      </c>
      <c r="I193">
        <v>4.1900000000000004</v>
      </c>
      <c r="J193">
        <f t="shared" si="6"/>
        <v>2.8470499604255171</v>
      </c>
      <c r="K193">
        <f t="shared" si="7"/>
        <v>1.3429500395744833</v>
      </c>
      <c r="L193">
        <f t="shared" si="8"/>
        <v>1.8035148087931063</v>
      </c>
    </row>
    <row r="194" spans="1:12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2</v>
      </c>
      <c r="H194">
        <v>28.44</v>
      </c>
      <c r="I194">
        <v>2.56</v>
      </c>
      <c r="J194">
        <f t="shared" si="6"/>
        <v>3.630031881778172</v>
      </c>
      <c r="K194">
        <f t="shared" si="7"/>
        <v>-1.070031881778172</v>
      </c>
      <c r="L194">
        <f t="shared" si="8"/>
        <v>1.1449682280217359</v>
      </c>
    </row>
    <row r="195" spans="1:12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2</v>
      </c>
      <c r="H195">
        <v>15.48</v>
      </c>
      <c r="I195">
        <v>2.02</v>
      </c>
      <c r="J195">
        <f t="shared" ref="J195:J245" si="9">$P$29*A195+$P$30*B195+$P$31*C195+$P$32*D195+$P$33*E195+$P$34*F195+$P$35*G195+$P$36*H195+$P$28</f>
        <v>2.4054802841641099</v>
      </c>
      <c r="K195">
        <f t="shared" ref="K195:K245" si="10">I195-J195</f>
        <v>-0.38548028416410984</v>
      </c>
      <c r="L195">
        <f t="shared" ref="L195:L245" si="11">K195^2</f>
        <v>0.14859504947924287</v>
      </c>
    </row>
    <row r="196" spans="1:12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2</v>
      </c>
      <c r="H196">
        <v>16.579999999999998</v>
      </c>
      <c r="I196">
        <v>4</v>
      </c>
      <c r="J196">
        <f t="shared" si="9"/>
        <v>2.5094159907517231</v>
      </c>
      <c r="K196">
        <f t="shared" si="10"/>
        <v>1.4905840092482769</v>
      </c>
      <c r="L196">
        <f t="shared" si="11"/>
        <v>2.2218406886266675</v>
      </c>
    </row>
    <row r="197" spans="1:12">
      <c r="A197">
        <v>0</v>
      </c>
      <c r="B197">
        <v>1</v>
      </c>
      <c r="C197">
        <v>0</v>
      </c>
      <c r="D197">
        <v>0</v>
      </c>
      <c r="E197">
        <v>0</v>
      </c>
      <c r="F197">
        <v>0</v>
      </c>
      <c r="G197">
        <v>2</v>
      </c>
      <c r="H197">
        <v>7.56</v>
      </c>
      <c r="I197">
        <v>1.44</v>
      </c>
      <c r="J197">
        <f t="shared" si="9"/>
        <v>1.7435515168964277</v>
      </c>
      <c r="K197">
        <f t="shared" si="10"/>
        <v>-0.30355151689642779</v>
      </c>
      <c r="L197">
        <f t="shared" si="11"/>
        <v>9.2143523410122288E-2</v>
      </c>
    </row>
    <row r="198" spans="1:12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2</v>
      </c>
      <c r="H198">
        <v>10.34</v>
      </c>
      <c r="I198">
        <v>2</v>
      </c>
      <c r="J198">
        <f t="shared" si="9"/>
        <v>1.9198170733819897</v>
      </c>
      <c r="K198">
        <f t="shared" si="10"/>
        <v>8.0182926618010297E-2</v>
      </c>
      <c r="L198">
        <f t="shared" si="11"/>
        <v>6.4293017210292243E-3</v>
      </c>
    </row>
    <row r="199" spans="1:12">
      <c r="A199">
        <v>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4</v>
      </c>
      <c r="H199">
        <v>43.11</v>
      </c>
      <c r="I199">
        <v>5</v>
      </c>
      <c r="J199">
        <f t="shared" si="9"/>
        <v>5.4005812054701634</v>
      </c>
      <c r="K199">
        <f t="shared" si="10"/>
        <v>-0.4005812054701634</v>
      </c>
      <c r="L199">
        <f t="shared" si="11"/>
        <v>0.16046530217592928</v>
      </c>
    </row>
    <row r="200" spans="1:12">
      <c r="A200">
        <v>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2</v>
      </c>
      <c r="H200">
        <v>13</v>
      </c>
      <c r="I200">
        <v>2</v>
      </c>
      <c r="J200">
        <f t="shared" si="9"/>
        <v>2.2035934496422023</v>
      </c>
      <c r="K200">
        <f t="shared" si="10"/>
        <v>-0.20359344964220227</v>
      </c>
      <c r="L200">
        <f t="shared" si="11"/>
        <v>4.1450292737211951E-2</v>
      </c>
    </row>
    <row r="201" spans="1:12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2</v>
      </c>
      <c r="H201">
        <v>13.51</v>
      </c>
      <c r="I201">
        <v>2</v>
      </c>
      <c r="J201">
        <f t="shared" si="9"/>
        <v>2.2193408823662937</v>
      </c>
      <c r="K201">
        <f t="shared" si="10"/>
        <v>-0.21934088236629368</v>
      </c>
      <c r="L201">
        <f t="shared" si="11"/>
        <v>4.8110422677224284E-2</v>
      </c>
    </row>
    <row r="202" spans="1:12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3</v>
      </c>
      <c r="H202">
        <v>18.71</v>
      </c>
      <c r="I202">
        <v>4</v>
      </c>
      <c r="J202">
        <f t="shared" si="9"/>
        <v>2.8866653162612481</v>
      </c>
      <c r="K202">
        <f t="shared" si="10"/>
        <v>1.1133346837387519</v>
      </c>
      <c r="L202">
        <f t="shared" si="11"/>
        <v>1.2395141180156666</v>
      </c>
    </row>
    <row r="203" spans="1:12">
      <c r="A203">
        <v>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2</v>
      </c>
      <c r="H203">
        <v>12.74</v>
      </c>
      <c r="I203">
        <v>2.0099999999999998</v>
      </c>
      <c r="J203">
        <f t="shared" si="9"/>
        <v>2.1790268280851297</v>
      </c>
      <c r="K203">
        <f t="shared" si="10"/>
        <v>-0.16902682808512992</v>
      </c>
      <c r="L203">
        <f t="shared" si="11"/>
        <v>2.8570068612520066E-2</v>
      </c>
    </row>
    <row r="204" spans="1:12">
      <c r="A204">
        <v>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2</v>
      </c>
      <c r="H204">
        <v>13</v>
      </c>
      <c r="I204">
        <v>2</v>
      </c>
      <c r="J204">
        <f t="shared" si="9"/>
        <v>2.2035934496422023</v>
      </c>
      <c r="K204">
        <f t="shared" si="10"/>
        <v>-0.20359344964220227</v>
      </c>
      <c r="L204">
        <f t="shared" si="11"/>
        <v>4.1450292737211951E-2</v>
      </c>
    </row>
    <row r="205" spans="1:12">
      <c r="A205">
        <v>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2</v>
      </c>
      <c r="H205">
        <v>16.399999999999999</v>
      </c>
      <c r="I205">
        <v>2.5</v>
      </c>
      <c r="J205">
        <f t="shared" si="9"/>
        <v>2.5248492700039158</v>
      </c>
      <c r="K205">
        <f t="shared" si="10"/>
        <v>-2.4849270003915791E-2</v>
      </c>
      <c r="L205">
        <f t="shared" si="11"/>
        <v>6.1748621972750907E-4</v>
      </c>
    </row>
    <row r="206" spans="1:12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4</v>
      </c>
      <c r="H206">
        <v>20.53</v>
      </c>
      <c r="I206">
        <v>4</v>
      </c>
      <c r="J206">
        <f t="shared" si="9"/>
        <v>3.2346236699142628</v>
      </c>
      <c r="K206">
        <f t="shared" si="10"/>
        <v>0.76537633008573724</v>
      </c>
      <c r="L206">
        <f t="shared" si="11"/>
        <v>0.58580092665551142</v>
      </c>
    </row>
    <row r="207" spans="1:12">
      <c r="A207">
        <v>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3</v>
      </c>
      <c r="H207">
        <v>16.47</v>
      </c>
      <c r="I207">
        <v>3.23</v>
      </c>
      <c r="J207">
        <f t="shared" si="9"/>
        <v>2.7074553631766367</v>
      </c>
      <c r="K207">
        <f t="shared" si="10"/>
        <v>0.52254463682336327</v>
      </c>
      <c r="L207">
        <f t="shared" si="11"/>
        <v>0.2730528974728606</v>
      </c>
    </row>
    <row r="208" spans="1:12">
      <c r="A208">
        <v>0</v>
      </c>
      <c r="B208">
        <v>0</v>
      </c>
      <c r="C208">
        <v>0</v>
      </c>
      <c r="D208">
        <v>1</v>
      </c>
      <c r="E208">
        <v>0</v>
      </c>
      <c r="F208">
        <v>1</v>
      </c>
      <c r="G208">
        <v>3</v>
      </c>
      <c r="H208">
        <v>26.59</v>
      </c>
      <c r="I208">
        <v>3.41</v>
      </c>
      <c r="J208">
        <f t="shared" si="9"/>
        <v>3.6038951435933111</v>
      </c>
      <c r="K208">
        <f t="shared" si="10"/>
        <v>-0.19389514359331095</v>
      </c>
      <c r="L208">
        <f t="shared" si="11"/>
        <v>3.7595326709070669E-2</v>
      </c>
    </row>
    <row r="209" spans="1:12">
      <c r="A209">
        <v>0</v>
      </c>
      <c r="B209">
        <v>0</v>
      </c>
      <c r="C209">
        <v>0</v>
      </c>
      <c r="D209">
        <v>1</v>
      </c>
      <c r="E209">
        <v>0</v>
      </c>
      <c r="F209">
        <v>1</v>
      </c>
      <c r="G209">
        <v>4</v>
      </c>
      <c r="H209">
        <v>38.729999999999997</v>
      </c>
      <c r="I209">
        <v>3</v>
      </c>
      <c r="J209">
        <f t="shared" si="9"/>
        <v>4.9269593990501157</v>
      </c>
      <c r="K209">
        <f t="shared" si="10"/>
        <v>-1.9269593990501157</v>
      </c>
      <c r="L209">
        <f t="shared" si="11"/>
        <v>3.7131725255875829</v>
      </c>
    </row>
    <row r="210" spans="1:12">
      <c r="A210">
        <v>0</v>
      </c>
      <c r="B210">
        <v>0</v>
      </c>
      <c r="C210">
        <v>0</v>
      </c>
      <c r="D210">
        <v>1</v>
      </c>
      <c r="E210">
        <v>0</v>
      </c>
      <c r="F210">
        <v>1</v>
      </c>
      <c r="G210">
        <v>2</v>
      </c>
      <c r="H210">
        <v>24.27</v>
      </c>
      <c r="I210">
        <v>2.0299999999999998</v>
      </c>
      <c r="J210">
        <f t="shared" si="9"/>
        <v>3.2086932869459259</v>
      </c>
      <c r="K210">
        <f t="shared" si="10"/>
        <v>-1.1786932869459261</v>
      </c>
      <c r="L210">
        <f t="shared" si="11"/>
        <v>1.3893178646913913</v>
      </c>
    </row>
    <row r="211" spans="1:12">
      <c r="A211">
        <v>1</v>
      </c>
      <c r="B211">
        <v>0</v>
      </c>
      <c r="C211">
        <v>0</v>
      </c>
      <c r="D211">
        <v>1</v>
      </c>
      <c r="E211">
        <v>0</v>
      </c>
      <c r="F211">
        <v>1</v>
      </c>
      <c r="G211">
        <v>2</v>
      </c>
      <c r="H211">
        <v>12.76</v>
      </c>
      <c r="I211">
        <v>2.23</v>
      </c>
      <c r="J211">
        <f t="shared" si="9"/>
        <v>2.1535887883457021</v>
      </c>
      <c r="K211">
        <f t="shared" si="10"/>
        <v>7.6411211654297873E-2</v>
      </c>
      <c r="L211">
        <f t="shared" si="11"/>
        <v>5.8386732664779074E-3</v>
      </c>
    </row>
    <row r="212" spans="1:12">
      <c r="A212">
        <v>0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3</v>
      </c>
      <c r="H212">
        <v>30.06</v>
      </c>
      <c r="I212">
        <v>2</v>
      </c>
      <c r="J212">
        <f t="shared" si="9"/>
        <v>3.9317650543742371</v>
      </c>
      <c r="K212">
        <f t="shared" si="10"/>
        <v>-1.9317650543742371</v>
      </c>
      <c r="L212">
        <f t="shared" si="11"/>
        <v>3.7317162253014993</v>
      </c>
    </row>
    <row r="213" spans="1:12">
      <c r="A213">
        <v>0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4</v>
      </c>
      <c r="H213">
        <v>25.89</v>
      </c>
      <c r="I213">
        <v>5.16</v>
      </c>
      <c r="J213">
        <f t="shared" si="9"/>
        <v>3.7137462421547029</v>
      </c>
      <c r="K213">
        <f t="shared" si="10"/>
        <v>1.4462537578452972</v>
      </c>
      <c r="L213">
        <f t="shared" si="11"/>
        <v>2.0916499320816437</v>
      </c>
    </row>
    <row r="214" spans="1:12">
      <c r="A214">
        <v>0</v>
      </c>
      <c r="B214">
        <v>1</v>
      </c>
      <c r="C214">
        <v>0</v>
      </c>
      <c r="D214">
        <v>1</v>
      </c>
      <c r="E214">
        <v>0</v>
      </c>
      <c r="F214">
        <v>1</v>
      </c>
      <c r="G214">
        <v>4</v>
      </c>
      <c r="H214">
        <v>48.33</v>
      </c>
      <c r="I214">
        <v>9</v>
      </c>
      <c r="J214">
        <f t="shared" si="9"/>
        <v>5.9204429767051474</v>
      </c>
      <c r="K214">
        <f t="shared" si="10"/>
        <v>3.0795570232948526</v>
      </c>
      <c r="L214">
        <f t="shared" si="11"/>
        <v>9.4836714597246541</v>
      </c>
    </row>
    <row r="215" spans="1:12">
      <c r="A215">
        <v>1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2</v>
      </c>
      <c r="H215">
        <v>13.27</v>
      </c>
      <c r="I215">
        <v>2.5</v>
      </c>
      <c r="J215">
        <f t="shared" si="9"/>
        <v>2.201777161399959</v>
      </c>
      <c r="K215">
        <f t="shared" si="10"/>
        <v>0.29822283860004095</v>
      </c>
      <c r="L215">
        <f t="shared" si="11"/>
        <v>8.8936861462666078E-2</v>
      </c>
    </row>
    <row r="216" spans="1:12">
      <c r="A216">
        <v>1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3</v>
      </c>
      <c r="H216">
        <v>28.17</v>
      </c>
      <c r="I216">
        <v>6.5</v>
      </c>
      <c r="J216">
        <f t="shared" si="9"/>
        <v>3.7856255533856853</v>
      </c>
      <c r="K216">
        <f t="shared" si="10"/>
        <v>2.7143744466143147</v>
      </c>
      <c r="L216">
        <f t="shared" si="11"/>
        <v>7.3678286364327672</v>
      </c>
    </row>
    <row r="217" spans="1:12">
      <c r="A217">
        <v>1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2</v>
      </c>
      <c r="H217">
        <v>12.9</v>
      </c>
      <c r="I217">
        <v>1.1000000000000001</v>
      </c>
      <c r="J217">
        <f t="shared" si="9"/>
        <v>2.1668169691841257</v>
      </c>
      <c r="K217">
        <f t="shared" si="10"/>
        <v>-1.0668169691841256</v>
      </c>
      <c r="L217">
        <f t="shared" si="11"/>
        <v>1.1380984457392036</v>
      </c>
    </row>
    <row r="218" spans="1:12">
      <c r="A218">
        <v>0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5</v>
      </c>
      <c r="H218">
        <v>28.15</v>
      </c>
      <c r="I218">
        <v>3</v>
      </c>
      <c r="J218">
        <f t="shared" si="9"/>
        <v>4.1032788784427634</v>
      </c>
      <c r="K218">
        <f t="shared" si="10"/>
        <v>-1.1032788784427634</v>
      </c>
      <c r="L218">
        <f t="shared" si="11"/>
        <v>1.2172242836179219</v>
      </c>
    </row>
    <row r="219" spans="1:12">
      <c r="A219">
        <v>0</v>
      </c>
      <c r="B219">
        <v>0</v>
      </c>
      <c r="C219">
        <v>0</v>
      </c>
      <c r="D219">
        <v>1</v>
      </c>
      <c r="E219">
        <v>0</v>
      </c>
      <c r="F219">
        <v>1</v>
      </c>
      <c r="G219">
        <v>2</v>
      </c>
      <c r="H219">
        <v>11.59</v>
      </c>
      <c r="I219">
        <v>1.5</v>
      </c>
      <c r="J219">
        <f t="shared" si="9"/>
        <v>2.0105980510087109</v>
      </c>
      <c r="K219">
        <f t="shared" si="10"/>
        <v>-0.51059805100871092</v>
      </c>
      <c r="L219">
        <f t="shared" si="11"/>
        <v>0.26071036969389416</v>
      </c>
    </row>
    <row r="220" spans="1:12">
      <c r="A220">
        <v>0</v>
      </c>
      <c r="B220">
        <v>0</v>
      </c>
      <c r="C220">
        <v>0</v>
      </c>
      <c r="D220">
        <v>1</v>
      </c>
      <c r="E220">
        <v>0</v>
      </c>
      <c r="F220">
        <v>1</v>
      </c>
      <c r="G220">
        <v>2</v>
      </c>
      <c r="H220">
        <v>7.74</v>
      </c>
      <c r="I220">
        <v>1.44</v>
      </c>
      <c r="J220">
        <f t="shared" si="9"/>
        <v>1.6468230779520647</v>
      </c>
      <c r="K220">
        <f t="shared" si="10"/>
        <v>-0.20682307795206478</v>
      </c>
      <c r="L220">
        <f t="shared" si="11"/>
        <v>4.2775785573565865E-2</v>
      </c>
    </row>
    <row r="221" spans="1:12">
      <c r="A221">
        <v>1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4</v>
      </c>
      <c r="H221">
        <v>30.14</v>
      </c>
      <c r="I221">
        <v>3.09</v>
      </c>
      <c r="J221">
        <f t="shared" si="9"/>
        <v>4.1477569579370117</v>
      </c>
      <c r="K221">
        <f t="shared" si="10"/>
        <v>-1.0577569579370119</v>
      </c>
      <c r="L221">
        <f t="shared" si="11"/>
        <v>1.1188497820641614</v>
      </c>
    </row>
    <row r="222" spans="1:12">
      <c r="A222">
        <v>0</v>
      </c>
      <c r="B222">
        <v>0</v>
      </c>
      <c r="C222">
        <v>0</v>
      </c>
      <c r="D222">
        <v>0</v>
      </c>
      <c r="E222">
        <v>1</v>
      </c>
      <c r="F222">
        <v>0</v>
      </c>
      <c r="G222">
        <v>2</v>
      </c>
      <c r="H222">
        <v>12.16</v>
      </c>
      <c r="I222">
        <v>2.2000000000000002</v>
      </c>
      <c r="J222">
        <f t="shared" si="9"/>
        <v>2.2540426218755618</v>
      </c>
      <c r="K222">
        <f t="shared" si="10"/>
        <v>-5.4042621875561636E-2</v>
      </c>
      <c r="L222">
        <f t="shared" si="11"/>
        <v>2.920604979184933E-3</v>
      </c>
    </row>
    <row r="223" spans="1:12">
      <c r="A223">
        <v>1</v>
      </c>
      <c r="B223">
        <v>0</v>
      </c>
      <c r="C223">
        <v>0</v>
      </c>
      <c r="D223">
        <v>0</v>
      </c>
      <c r="E223">
        <v>1</v>
      </c>
      <c r="F223">
        <v>0</v>
      </c>
      <c r="G223">
        <v>2</v>
      </c>
      <c r="H223">
        <v>13.42</v>
      </c>
      <c r="I223">
        <v>3.48</v>
      </c>
      <c r="J223">
        <f t="shared" si="9"/>
        <v>2.4055371897515392</v>
      </c>
      <c r="K223">
        <f t="shared" si="10"/>
        <v>1.0744628102484608</v>
      </c>
      <c r="L223">
        <f t="shared" si="11"/>
        <v>1.1544703306070199</v>
      </c>
    </row>
    <row r="224" spans="1:12">
      <c r="A224">
        <v>0</v>
      </c>
      <c r="B224">
        <v>0</v>
      </c>
      <c r="C224">
        <v>0</v>
      </c>
      <c r="D224">
        <v>0</v>
      </c>
      <c r="E224">
        <v>1</v>
      </c>
      <c r="F224">
        <v>0</v>
      </c>
      <c r="G224">
        <v>1</v>
      </c>
      <c r="H224">
        <v>8.58</v>
      </c>
      <c r="I224">
        <v>1.92</v>
      </c>
      <c r="J224">
        <f t="shared" si="9"/>
        <v>1.7397871376823653</v>
      </c>
      <c r="K224">
        <f t="shared" si="10"/>
        <v>0.18021286231763467</v>
      </c>
      <c r="L224">
        <f t="shared" si="11"/>
        <v>3.2476675744714752E-2</v>
      </c>
    </row>
    <row r="225" spans="1:12">
      <c r="A225">
        <v>1</v>
      </c>
      <c r="B225">
        <v>1</v>
      </c>
      <c r="C225">
        <v>0</v>
      </c>
      <c r="D225">
        <v>0</v>
      </c>
      <c r="E225">
        <v>1</v>
      </c>
      <c r="F225">
        <v>0</v>
      </c>
      <c r="G225">
        <v>3</v>
      </c>
      <c r="H225">
        <v>15.98</v>
      </c>
      <c r="I225">
        <v>3</v>
      </c>
      <c r="J225">
        <f t="shared" si="9"/>
        <v>2.9098242479993548</v>
      </c>
      <c r="K225">
        <f t="shared" si="10"/>
        <v>9.0175752000645204E-2</v>
      </c>
      <c r="L225">
        <f t="shared" si="11"/>
        <v>8.1316662488818674E-3</v>
      </c>
    </row>
    <row r="226" spans="1:12">
      <c r="A226">
        <v>0</v>
      </c>
      <c r="B226">
        <v>0</v>
      </c>
      <c r="C226">
        <v>0</v>
      </c>
      <c r="D226">
        <v>0</v>
      </c>
      <c r="E226">
        <v>1</v>
      </c>
      <c r="F226">
        <v>0</v>
      </c>
      <c r="G226">
        <v>2</v>
      </c>
      <c r="H226">
        <v>13.42</v>
      </c>
      <c r="I226">
        <v>1.58</v>
      </c>
      <c r="J226">
        <f t="shared" si="9"/>
        <v>2.3730962494213736</v>
      </c>
      <c r="K226">
        <f t="shared" si="10"/>
        <v>-0.79309624942137358</v>
      </c>
      <c r="L226">
        <f t="shared" si="11"/>
        <v>0.62900166084624964</v>
      </c>
    </row>
    <row r="227" spans="1:12">
      <c r="A227">
        <v>1</v>
      </c>
      <c r="B227">
        <v>0</v>
      </c>
      <c r="C227">
        <v>0</v>
      </c>
      <c r="D227">
        <v>0</v>
      </c>
      <c r="E227">
        <v>1</v>
      </c>
      <c r="F227">
        <v>0</v>
      </c>
      <c r="G227">
        <v>2</v>
      </c>
      <c r="H227">
        <v>16.27</v>
      </c>
      <c r="I227">
        <v>2.5</v>
      </c>
      <c r="J227">
        <f t="shared" si="9"/>
        <v>2.6748251568194465</v>
      </c>
      <c r="K227">
        <f t="shared" si="10"/>
        <v>-0.17482515681944655</v>
      </c>
      <c r="L227">
        <f t="shared" si="11"/>
        <v>3.0563835456944077E-2</v>
      </c>
    </row>
    <row r="228" spans="1:12">
      <c r="A228">
        <v>1</v>
      </c>
      <c r="B228">
        <v>0</v>
      </c>
      <c r="C228">
        <v>0</v>
      </c>
      <c r="D228">
        <v>0</v>
      </c>
      <c r="E228">
        <v>1</v>
      </c>
      <c r="F228">
        <v>0</v>
      </c>
      <c r="G228">
        <v>2</v>
      </c>
      <c r="H228">
        <v>10.09</v>
      </c>
      <c r="I228">
        <v>2</v>
      </c>
      <c r="J228">
        <f t="shared" si="9"/>
        <v>2.0908954598090368</v>
      </c>
      <c r="K228">
        <f t="shared" si="10"/>
        <v>-9.0895459809036794E-2</v>
      </c>
      <c r="L228">
        <f t="shared" si="11"/>
        <v>8.2619846138962238E-3</v>
      </c>
    </row>
    <row r="229" spans="1:12">
      <c r="A229">
        <v>0</v>
      </c>
      <c r="B229">
        <v>1</v>
      </c>
      <c r="C229">
        <v>0</v>
      </c>
      <c r="D229">
        <v>1</v>
      </c>
      <c r="E229">
        <v>0</v>
      </c>
      <c r="F229">
        <v>1</v>
      </c>
      <c r="G229">
        <v>4</v>
      </c>
      <c r="H229">
        <v>20.45</v>
      </c>
      <c r="I229">
        <v>3</v>
      </c>
      <c r="J229">
        <f t="shared" si="9"/>
        <v>3.2861452497390946</v>
      </c>
      <c r="K229">
        <f t="shared" si="10"/>
        <v>-0.28614524973909461</v>
      </c>
      <c r="L229">
        <f t="shared" si="11"/>
        <v>8.1879103948248821E-2</v>
      </c>
    </row>
    <row r="230" spans="1:12">
      <c r="A230">
        <v>0</v>
      </c>
      <c r="B230">
        <v>1</v>
      </c>
      <c r="C230">
        <v>0</v>
      </c>
      <c r="D230">
        <v>1</v>
      </c>
      <c r="E230">
        <v>0</v>
      </c>
      <c r="F230">
        <v>1</v>
      </c>
      <c r="G230">
        <v>2</v>
      </c>
      <c r="H230">
        <v>13.28</v>
      </c>
      <c r="I230">
        <v>2.72</v>
      </c>
      <c r="J230">
        <f t="shared" si="9"/>
        <v>2.2566894112928138</v>
      </c>
      <c r="K230">
        <f t="shared" si="10"/>
        <v>0.46331058870718644</v>
      </c>
      <c r="L230">
        <f t="shared" si="11"/>
        <v>0.21465670160819969</v>
      </c>
    </row>
    <row r="231" spans="1:12">
      <c r="A231">
        <v>1</v>
      </c>
      <c r="B231">
        <v>0</v>
      </c>
      <c r="C231">
        <v>0</v>
      </c>
      <c r="D231">
        <v>1</v>
      </c>
      <c r="E231">
        <v>0</v>
      </c>
      <c r="F231">
        <v>1</v>
      </c>
      <c r="G231">
        <v>2</v>
      </c>
      <c r="H231">
        <v>22.12</v>
      </c>
      <c r="I231">
        <v>2.88</v>
      </c>
      <c r="J231">
        <f t="shared" si="9"/>
        <v>3.0379871644003025</v>
      </c>
      <c r="K231">
        <f t="shared" si="10"/>
        <v>-0.15798716440030258</v>
      </c>
      <c r="L231">
        <f t="shared" si="11"/>
        <v>2.4959944115248236E-2</v>
      </c>
    </row>
    <row r="232" spans="1:12">
      <c r="A232">
        <v>0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4</v>
      </c>
      <c r="H232">
        <v>24.01</v>
      </c>
      <c r="I232">
        <v>2</v>
      </c>
      <c r="J232">
        <f t="shared" si="9"/>
        <v>3.5361106708958729</v>
      </c>
      <c r="K232">
        <f t="shared" si="10"/>
        <v>-1.5361106708958729</v>
      </c>
      <c r="L232">
        <f t="shared" si="11"/>
        <v>2.3596359932401687</v>
      </c>
    </row>
    <row r="233" spans="1:12">
      <c r="A233">
        <v>0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3</v>
      </c>
      <c r="H233">
        <v>15.69</v>
      </c>
      <c r="I233">
        <v>3</v>
      </c>
      <c r="J233">
        <f t="shared" si="9"/>
        <v>2.5739867783160522</v>
      </c>
      <c r="K233">
        <f t="shared" si="10"/>
        <v>0.42601322168394784</v>
      </c>
      <c r="L233">
        <f t="shared" si="11"/>
        <v>0.18148726504953649</v>
      </c>
    </row>
    <row r="234" spans="1:12">
      <c r="A234">
        <v>0</v>
      </c>
      <c r="B234">
        <v>1</v>
      </c>
      <c r="C234">
        <v>0</v>
      </c>
      <c r="D234">
        <v>1</v>
      </c>
      <c r="E234">
        <v>0</v>
      </c>
      <c r="F234">
        <v>1</v>
      </c>
      <c r="G234">
        <v>2</v>
      </c>
      <c r="H234">
        <v>11.61</v>
      </c>
      <c r="I234">
        <v>3.39</v>
      </c>
      <c r="J234">
        <f t="shared" si="9"/>
        <v>2.0988961112916193</v>
      </c>
      <c r="K234">
        <f t="shared" si="10"/>
        <v>1.2911038887083808</v>
      </c>
      <c r="L234">
        <f t="shared" si="11"/>
        <v>1.666949251437903</v>
      </c>
    </row>
    <row r="235" spans="1:12">
      <c r="A235">
        <v>0</v>
      </c>
      <c r="B235">
        <v>1</v>
      </c>
      <c r="C235">
        <v>0</v>
      </c>
      <c r="D235">
        <v>1</v>
      </c>
      <c r="E235">
        <v>0</v>
      </c>
      <c r="F235">
        <v>1</v>
      </c>
      <c r="G235">
        <v>2</v>
      </c>
      <c r="H235">
        <v>10.77</v>
      </c>
      <c r="I235">
        <v>1.47</v>
      </c>
      <c r="J235">
        <f t="shared" si="9"/>
        <v>2.0195270262610787</v>
      </c>
      <c r="K235">
        <f t="shared" si="10"/>
        <v>-0.54952702626107874</v>
      </c>
      <c r="L235">
        <f t="shared" si="11"/>
        <v>0.3019799525913443</v>
      </c>
    </row>
    <row r="236" spans="1:12">
      <c r="A236">
        <v>0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2</v>
      </c>
      <c r="H236">
        <v>15.53</v>
      </c>
      <c r="I236">
        <v>3</v>
      </c>
      <c r="J236">
        <f t="shared" si="9"/>
        <v>2.3828768546043442</v>
      </c>
      <c r="K236">
        <f t="shared" si="10"/>
        <v>0.61712314539565583</v>
      </c>
      <c r="L236">
        <f t="shared" si="11"/>
        <v>0.38084097658302773</v>
      </c>
    </row>
    <row r="237" spans="1:12">
      <c r="A237">
        <v>0</v>
      </c>
      <c r="B237">
        <v>1</v>
      </c>
      <c r="C237">
        <v>0</v>
      </c>
      <c r="D237">
        <v>1</v>
      </c>
      <c r="E237">
        <v>0</v>
      </c>
      <c r="F237">
        <v>1</v>
      </c>
      <c r="G237">
        <v>2</v>
      </c>
      <c r="H237">
        <v>10.07</v>
      </c>
      <c r="I237">
        <v>1.25</v>
      </c>
      <c r="J237">
        <f t="shared" si="9"/>
        <v>1.9533861220689608</v>
      </c>
      <c r="K237">
        <f t="shared" si="10"/>
        <v>-0.70338612206896078</v>
      </c>
      <c r="L237">
        <f t="shared" si="11"/>
        <v>0.49475203671921097</v>
      </c>
    </row>
    <row r="238" spans="1:12">
      <c r="A238">
        <v>0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2</v>
      </c>
      <c r="H238">
        <v>12.6</v>
      </c>
      <c r="I238">
        <v>1</v>
      </c>
      <c r="J238">
        <f t="shared" si="9"/>
        <v>2.1060299270573379</v>
      </c>
      <c r="K238">
        <f t="shared" si="10"/>
        <v>-1.1060299270573379</v>
      </c>
      <c r="L238">
        <f t="shared" si="11"/>
        <v>1.2233021995464604</v>
      </c>
    </row>
    <row r="239" spans="1:12">
      <c r="A239">
        <v>0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2</v>
      </c>
      <c r="H239">
        <v>32.83</v>
      </c>
      <c r="I239">
        <v>1.17</v>
      </c>
      <c r="J239">
        <f t="shared" si="9"/>
        <v>4.0175020582095344</v>
      </c>
      <c r="K239">
        <f t="shared" si="10"/>
        <v>-2.8475020582095345</v>
      </c>
      <c r="L239">
        <f t="shared" si="11"/>
        <v>8.1082679715075354</v>
      </c>
    </row>
    <row r="240" spans="1:12">
      <c r="A240">
        <v>1</v>
      </c>
      <c r="B240">
        <v>1</v>
      </c>
      <c r="C240">
        <v>0</v>
      </c>
      <c r="D240">
        <v>1</v>
      </c>
      <c r="E240">
        <v>0</v>
      </c>
      <c r="F240">
        <v>1</v>
      </c>
      <c r="G240">
        <v>3</v>
      </c>
      <c r="H240">
        <v>35.83</v>
      </c>
      <c r="I240">
        <v>4.67</v>
      </c>
      <c r="J240">
        <f t="shared" si="9"/>
        <v>4.5958043394225614</v>
      </c>
      <c r="K240">
        <f t="shared" si="10"/>
        <v>7.4195660577438538E-2</v>
      </c>
      <c r="L240">
        <f t="shared" si="11"/>
        <v>5.5049960485224671E-3</v>
      </c>
    </row>
    <row r="241" spans="1:12">
      <c r="A241">
        <v>0</v>
      </c>
      <c r="B241">
        <v>1</v>
      </c>
      <c r="C241">
        <v>0</v>
      </c>
      <c r="D241">
        <v>1</v>
      </c>
      <c r="E241">
        <v>0</v>
      </c>
      <c r="F241">
        <v>1</v>
      </c>
      <c r="G241">
        <v>3</v>
      </c>
      <c r="H241">
        <v>29.03</v>
      </c>
      <c r="I241">
        <v>5.92</v>
      </c>
      <c r="J241">
        <f t="shared" si="9"/>
        <v>3.9208517583689684</v>
      </c>
      <c r="K241">
        <f t="shared" si="10"/>
        <v>1.9991482416310316</v>
      </c>
      <c r="L241">
        <f t="shared" si="11"/>
        <v>3.9965936920164453</v>
      </c>
    </row>
    <row r="242" spans="1:12">
      <c r="A242">
        <v>1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2</v>
      </c>
      <c r="H242">
        <v>27.18</v>
      </c>
      <c r="I242">
        <v>2</v>
      </c>
      <c r="J242">
        <f t="shared" si="9"/>
        <v>3.5160914147033235</v>
      </c>
      <c r="K242">
        <f t="shared" si="10"/>
        <v>-1.5160914147033235</v>
      </c>
      <c r="L242">
        <f t="shared" si="11"/>
        <v>2.298533177737125</v>
      </c>
    </row>
    <row r="243" spans="1:12">
      <c r="A243">
        <v>0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2</v>
      </c>
      <c r="H243">
        <v>22.67</v>
      </c>
      <c r="I243">
        <v>2</v>
      </c>
      <c r="J243">
        <f t="shared" si="9"/>
        <v>3.0575140773639431</v>
      </c>
      <c r="K243">
        <f t="shared" si="10"/>
        <v>-1.0575140773639431</v>
      </c>
      <c r="L243">
        <f t="shared" si="11"/>
        <v>1.1183360238229119</v>
      </c>
    </row>
    <row r="244" spans="1:12">
      <c r="A244">
        <v>0</v>
      </c>
      <c r="B244">
        <v>1</v>
      </c>
      <c r="C244">
        <v>0</v>
      </c>
      <c r="D244">
        <v>1</v>
      </c>
      <c r="E244">
        <v>0</v>
      </c>
      <c r="F244">
        <v>1</v>
      </c>
      <c r="G244">
        <v>2</v>
      </c>
      <c r="H244">
        <v>17.82</v>
      </c>
      <c r="I244">
        <v>1.75</v>
      </c>
      <c r="J244">
        <f t="shared" si="9"/>
        <v>2.6856604184816906</v>
      </c>
      <c r="K244">
        <f t="shared" si="10"/>
        <v>-0.93566041848169057</v>
      </c>
      <c r="L244">
        <f t="shared" si="11"/>
        <v>0.87546041871333236</v>
      </c>
    </row>
    <row r="245" spans="1:12">
      <c r="A245">
        <v>1</v>
      </c>
      <c r="B245">
        <v>1</v>
      </c>
      <c r="C245">
        <v>0</v>
      </c>
      <c r="D245">
        <v>0</v>
      </c>
      <c r="E245">
        <v>0</v>
      </c>
      <c r="F245">
        <v>1</v>
      </c>
      <c r="G245">
        <v>2</v>
      </c>
      <c r="H245">
        <v>18.78</v>
      </c>
      <c r="I245">
        <v>3</v>
      </c>
      <c r="J245">
        <f t="shared" si="9"/>
        <v>2.7680080633586845</v>
      </c>
      <c r="K245">
        <f t="shared" si="10"/>
        <v>0.23199193664131545</v>
      </c>
      <c r="L245">
        <f t="shared" si="11"/>
        <v>5.3820258666588128E-2</v>
      </c>
    </row>
    <row r="247" spans="1:12">
      <c r="I247">
        <f>AVERAGE(I2:I245)</f>
        <v>2.9982786885245902</v>
      </c>
      <c r="K247" s="7" t="s">
        <v>48</v>
      </c>
      <c r="L247" s="7">
        <f>AVERAGE(L2:L245)</f>
        <v>1.010353561225785</v>
      </c>
    </row>
    <row r="248" spans="1:12">
      <c r="K248" s="7" t="s">
        <v>46</v>
      </c>
      <c r="L248" s="7">
        <f>SQRT(L247)</f>
        <v>1.0051634500049158</v>
      </c>
    </row>
    <row r="249" spans="1:12">
      <c r="K249" s="7" t="s">
        <v>47</v>
      </c>
      <c r="L249" s="8">
        <f>L248/I247</f>
        <v>0.33524683807813149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Venkateswaran</dc:creator>
  <cp:lastModifiedBy>Microsoft</cp:lastModifiedBy>
  <dcterms:created xsi:type="dcterms:W3CDTF">2021-10-26T16:10:41Z</dcterms:created>
  <dcterms:modified xsi:type="dcterms:W3CDTF">2024-02-15T18:36:19Z</dcterms:modified>
</cp:coreProperties>
</file>