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Desktop\Data analytics\"/>
    </mc:Choice>
  </mc:AlternateContent>
  <xr:revisionPtr revIDLastSave="0" documentId="13_ncr:1_{19486BDA-2784-4928-BA6C-7DE2EDA0A0B3}" xr6:coauthVersionLast="47" xr6:coauthVersionMax="47" xr10:uidLastSave="{00000000-0000-0000-0000-000000000000}"/>
  <bookViews>
    <workbookView xWindow="-110" yWindow="-110" windowWidth="19420" windowHeight="11020" firstSheet="8" activeTab="12" xr2:uid="{00000000-000D-0000-FFFF-FFFF00000000}"/>
  </bookViews>
  <sheets>
    <sheet name="IF Function" sheetId="1" r:id="rId1"/>
    <sheet name="IFS Function" sheetId="2" r:id="rId2"/>
    <sheet name="ADD Function" sheetId="3" r:id="rId3"/>
    <sheet name="OR Function" sheetId="4" r:id="rId4"/>
    <sheet name="Not Function" sheetId="5" r:id="rId5"/>
    <sheet name="IFERROR Function" sheetId="6" r:id="rId6"/>
    <sheet name="IFNA Function" sheetId="7" r:id="rId7"/>
    <sheet name="Nested IF Function" sheetId="8" r:id="rId8"/>
    <sheet name="VLOOKUP" sheetId="9" r:id="rId9"/>
    <sheet name="HLOOKUP" sheetId="10" r:id="rId10"/>
    <sheet name="INDEX Function" sheetId="11" r:id="rId11"/>
    <sheet name="Match Function" sheetId="12" r:id="rId12"/>
    <sheet name="INDEX-MATCH" sheetId="13" r:id="rId13"/>
    <sheet name="XLOOKUP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13" l="1"/>
  <c r="E19" i="13"/>
  <c r="F21" i="13" s="1" a="1"/>
  <c r="F21" i="13" s="1"/>
  <c r="D3" i="2" a="1"/>
  <c r="D3" i="2" s="1"/>
  <c r="D14" i="1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22" i="1"/>
  <c r="D4" i="2" a="1"/>
  <c r="D4" i="2"/>
  <c r="D5" i="2" a="1"/>
  <c r="D5" i="2" s="1"/>
  <c r="D6" i="2" a="1"/>
  <c r="D6" i="2" s="1"/>
  <c r="D7" i="2" a="1"/>
  <c r="D7" i="2"/>
  <c r="D8" i="2" a="1"/>
  <c r="D8" i="2"/>
  <c r="D9" i="2" a="1"/>
  <c r="D9" i="2" s="1"/>
  <c r="D10" i="2" a="1"/>
  <c r="D10" i="2" s="1"/>
  <c r="D11" i="2" a="1"/>
  <c r="D11" i="2"/>
  <c r="D12" i="2" a="1"/>
  <c r="D12" i="2"/>
  <c r="D13" i="2" a="1"/>
  <c r="D13" i="2" s="1"/>
  <c r="D14" i="2" a="1"/>
  <c r="D14" i="2" s="1"/>
  <c r="D15" i="2" a="1"/>
  <c r="D15" i="2"/>
  <c r="D16" i="2" a="1"/>
  <c r="D16" i="2" s="1"/>
  <c r="D17" i="2" a="1"/>
  <c r="D17" i="2" s="1"/>
  <c r="D18" i="2" a="1"/>
  <c r="D18" i="2" s="1"/>
  <c r="D19" i="2" a="1"/>
  <c r="D19" i="2"/>
  <c r="D20" i="2" a="1"/>
  <c r="D20" i="2" s="1"/>
  <c r="D21" i="2" a="1"/>
  <c r="D21" i="2" s="1"/>
  <c r="D22" i="2" a="1"/>
  <c r="D22" i="2" s="1"/>
  <c r="D23" i="2" a="1"/>
  <c r="D23" i="2" s="1"/>
  <c r="D21" i="13" a="1"/>
  <c r="D21" i="13" s="1"/>
  <c r="D20" i="13"/>
  <c r="D19" i="13"/>
  <c r="B4" i="13" a="1"/>
  <c r="B4" i="13" s="1"/>
  <c r="B3" i="13"/>
  <c r="F7" i="12"/>
  <c r="F6" i="12"/>
  <c r="C6" i="12"/>
  <c r="C8" i="7"/>
  <c r="B8" i="7"/>
  <c r="C7" i="7"/>
  <c r="B7" i="7"/>
  <c r="C6" i="7"/>
  <c r="B6" i="7"/>
  <c r="C5" i="7"/>
  <c r="B5" i="7"/>
  <c r="C4" i="7"/>
  <c r="B4" i="7"/>
  <c r="C3" i="7"/>
  <c r="B3" i="7"/>
  <c r="C2" i="7"/>
  <c r="B2" i="7"/>
  <c r="E22" i="6"/>
  <c r="D22" i="6"/>
  <c r="D21" i="6"/>
  <c r="E21" i="6" s="1"/>
  <c r="D20" i="6"/>
  <c r="E20" i="6" s="1"/>
  <c r="E19" i="6"/>
  <c r="D19" i="6"/>
  <c r="E18" i="6"/>
  <c r="D18" i="6"/>
  <c r="D17" i="6"/>
  <c r="E17" i="6" s="1"/>
  <c r="D16" i="6"/>
  <c r="E16" i="6" s="1"/>
  <c r="E15" i="6"/>
  <c r="D15" i="6"/>
  <c r="E14" i="6"/>
  <c r="D14" i="6"/>
  <c r="D13" i="6"/>
  <c r="E13" i="6" s="1"/>
  <c r="D12" i="6"/>
  <c r="E12" i="6" s="1"/>
  <c r="E11" i="6"/>
  <c r="D11" i="6"/>
  <c r="E10" i="6"/>
  <c r="D10" i="6"/>
  <c r="D9" i="6"/>
  <c r="E9" i="6" s="1"/>
  <c r="D8" i="6"/>
  <c r="E8" i="6" s="1"/>
  <c r="E7" i="6"/>
  <c r="D7" i="6"/>
  <c r="E6" i="6"/>
  <c r="D6" i="6"/>
  <c r="D5" i="6"/>
  <c r="E5" i="6" s="1"/>
  <c r="D4" i="6"/>
  <c r="E4" i="6" s="1"/>
  <c r="E3" i="6"/>
  <c r="D3" i="6"/>
  <c r="E2" i="6"/>
  <c r="D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1" authorId="0" shapeId="0" xr:uid="{00000000-0006-0000-0000-000001000000}">
      <text>
        <r>
          <rPr>
            <sz val="10"/>
            <color rgb="FF000000"/>
            <rFont val="Arial"/>
            <scheme val="minor"/>
          </rPr>
          <t>In column H, if the woman is married and has kids, set the value to "married with kids"; otherwise set the value "other".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200-000001000000}">
      <text>
        <r>
          <rPr>
            <sz val="10"/>
            <color rgb="FF000000"/>
            <rFont val="Arial"/>
            <scheme val="minor"/>
          </rPr>
          <t>In column H, find the women who are married and have kids, but not young kids.
In cell A28, define a filter to return only the rows where column H is TRUE.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<sst xmlns="http://schemas.openxmlformats.org/spreadsheetml/2006/main" count="351" uniqueCount="194">
  <si>
    <t>Roll Number</t>
  </si>
  <si>
    <t>Quiz 1</t>
  </si>
  <si>
    <t>Quiz 2</t>
  </si>
  <si>
    <t>Quiz total</t>
  </si>
  <si>
    <t>Mid Sem</t>
  </si>
  <si>
    <t>End Sem</t>
  </si>
  <si>
    <t>Exam Total</t>
  </si>
  <si>
    <t>IF function</t>
  </si>
  <si>
    <t>IF(G2&gt; 20, "Good Work", "Need to Improve")</t>
  </si>
  <si>
    <t>Is non-white</t>
  </si>
  <si>
    <t>Has over 12 years of school?</t>
  </si>
  <si>
    <t>Is married?</t>
  </si>
  <si>
    <t>Has kids?</t>
  </si>
  <si>
    <t>Has young kids?</t>
  </si>
  <si>
    <t>Is head of household?</t>
  </si>
  <si>
    <t>Gets unemployment insurance benefits?</t>
  </si>
  <si>
    <t>Domestic status</t>
  </si>
  <si>
    <t>Instructions</t>
  </si>
  <si>
    <t>sumif</t>
  </si>
  <si>
    <t>id</t>
  </si>
  <si>
    <t>Customer</t>
  </si>
  <si>
    <t>Bill Amount</t>
  </si>
  <si>
    <t>Oliver</t>
  </si>
  <si>
    <t>Maya</t>
  </si>
  <si>
    <t>Ethan</t>
  </si>
  <si>
    <t>liver</t>
  </si>
  <si>
    <t>Customer name</t>
  </si>
  <si>
    <t>Total bill amount</t>
  </si>
  <si>
    <t>countif</t>
  </si>
  <si>
    <t>Data</t>
  </si>
  <si>
    <t>apples</t>
  </si>
  <si>
    <t>oranges</t>
  </si>
  <si>
    <t>peaches</t>
  </si>
  <si>
    <t>Student Name</t>
  </si>
  <si>
    <t>Marks</t>
  </si>
  <si>
    <t>IFS(</t>
  </si>
  <si>
    <t>Imran</t>
  </si>
  <si>
    <t>B2&gt;=90</t>
  </si>
  <si>
    <t>A+</t>
  </si>
  <si>
    <t>Aisha</t>
  </si>
  <si>
    <t>B2&gt;=80</t>
  </si>
  <si>
    <t>A</t>
  </si>
  <si>
    <t>Rahul</t>
  </si>
  <si>
    <t>B2&gt;=70</t>
  </si>
  <si>
    <t>B</t>
  </si>
  <si>
    <t>Sana</t>
  </si>
  <si>
    <t>B2&gt;=60</t>
  </si>
  <si>
    <t>C</t>
  </si>
  <si>
    <t>Arjun</t>
  </si>
  <si>
    <t>B2&gt;=50</t>
  </si>
  <si>
    <t>D</t>
  </si>
  <si>
    <t>Fatima</t>
  </si>
  <si>
    <t>B2&lt;50</t>
  </si>
  <si>
    <t>Fail</t>
  </si>
  <si>
    <t>Vikram</t>
  </si>
  <si>
    <t>)</t>
  </si>
  <si>
    <t>Zara</t>
  </si>
  <si>
    <t>Karan</t>
  </si>
  <si>
    <t>Nida</t>
  </si>
  <si>
    <t>Aditya</t>
  </si>
  <si>
    <t>Mohammed</t>
  </si>
  <si>
    <t>Riya</t>
  </si>
  <si>
    <t>Sameer</t>
  </si>
  <si>
    <t>Neha</t>
  </si>
  <si>
    <t>Yusuf</t>
  </si>
  <si>
    <t>Pooja</t>
  </si>
  <si>
    <t>Rohan</t>
  </si>
  <si>
    <t>Alisha</t>
  </si>
  <si>
    <t>Manish</t>
  </si>
  <si>
    <t>Sara</t>
  </si>
  <si>
    <t>Marks Range</t>
  </si>
  <si>
    <t>Grade</t>
  </si>
  <si>
    <t>90 and above</t>
  </si>
  <si>
    <t>80 – 89</t>
  </si>
  <si>
    <t>70 – 79</t>
  </si>
  <si>
    <t>60 – 69</t>
  </si>
  <si>
    <t>50 – 59</t>
  </si>
  <si>
    <t>Below 50</t>
  </si>
  <si>
    <t>Is married and has kids, but not young kids?</t>
  </si>
  <si>
    <t>Married = TRUE</t>
  </si>
  <si>
    <t>Has kids = TRUE</t>
  </si>
  <si>
    <t>Has young kids = FALSE</t>
  </si>
  <si>
    <t>AND function</t>
  </si>
  <si>
    <t>This condition checks in every exam student got more than 10 marks or not</t>
  </si>
  <si>
    <t>AND function inside IF function</t>
  </si>
  <si>
    <t>IF( AND(F2 &gt; 25, F2 &lt; 30), "Excellent", "POOR")</t>
  </si>
  <si>
    <t>POOR</t>
  </si>
  <si>
    <t>Excellent</t>
  </si>
  <si>
    <t>AND(B2 &gt; 10, C2 &gt; 10, E2 &gt; 10, D2 &gt; 10)</t>
  </si>
  <si>
    <t>OR  function</t>
  </si>
  <si>
    <t>OR  function inside IF function</t>
  </si>
  <si>
    <t>This condition checks in ANY ONE exam student got more than 10 marks or not</t>
  </si>
  <si>
    <t>OR(B2 &gt; 10, C2 &gt; 10, E2 &gt; 10, D2 &gt; 10)</t>
  </si>
  <si>
    <t>IF( OR(F2 &gt; 25, F2 &lt; 30), "Excellent", "POOR")</t>
  </si>
  <si>
    <t>Example 2</t>
  </si>
  <si>
    <t>Formula</t>
  </si>
  <si>
    <t>Description</t>
  </si>
  <si>
    <t>Result</t>
  </si>
  <si>
    <t>Credits: Example 2 and 3 are taken from https://support.microsoft.com/en-us/office/if-function-69aed7c9-4e8a-4755-a9bc-aa8bbff73be2</t>
  </si>
  <si>
    <t>OR(FALSE, FALSE)</t>
  </si>
  <si>
    <t>All Arguments are FALSE</t>
  </si>
  <si>
    <t>OR(TRUE, FALSE)</t>
  </si>
  <si>
    <t>One Argument is TRUE</t>
  </si>
  <si>
    <t>OR(1=1, 2=2, 3=3)</t>
  </si>
  <si>
    <t>All Arguments are TRUE</t>
  </si>
  <si>
    <t>OR(1=2, 2=3, 3=4)</t>
  </si>
  <si>
    <t>ALL Arguments are FALSE</t>
  </si>
  <si>
    <t>Is white or has over 12 years experience?</t>
  </si>
  <si>
    <t>(Is white or has over 12 years experience) and gets unemployment insurance benefits?</t>
  </si>
  <si>
    <t>NOT(TRUE)  → FALSE</t>
  </si>
  <si>
    <t>NOT(FALSE) → TRUE</t>
  </si>
  <si>
    <t>Employee Name</t>
  </si>
  <si>
    <t>Completed Training?</t>
  </si>
  <si>
    <t>Employee</t>
  </si>
  <si>
    <t>Total Sales</t>
  </si>
  <si>
    <t>Target Sales</t>
  </si>
  <si>
    <t>Performance</t>
  </si>
  <si>
    <t>with if error</t>
  </si>
  <si>
    <t>IFERROR(formula , "Value to show if error occurs")</t>
  </si>
  <si>
    <t>Performance = Total Sales / Target Sales</t>
  </si>
  <si>
    <t>IFERROR(B2/C2,"Target Missing")</t>
  </si>
  <si>
    <t>Number</t>
  </si>
  <si>
    <t>without ifna</t>
  </si>
  <si>
    <t>with ifna</t>
  </si>
  <si>
    <t>IFNA(A2,"Missing Data")</t>
  </si>
  <si>
    <t>use IFS</t>
  </si>
  <si>
    <t>Vlookup,Hlookup and Xlookup</t>
  </si>
  <si>
    <t>Index Function</t>
  </si>
  <si>
    <t>The INDEX function returns a value or the reference to a value from within a table or range.</t>
  </si>
  <si>
    <t>I GET VALUE</t>
  </si>
  <si>
    <t>INDIA</t>
  </si>
  <si>
    <t>Match Function</t>
  </si>
  <si>
    <t>The MATCH function searches for a specified item in a range of cells, and then returns the relative position of that item in the range</t>
  </si>
  <si>
    <t>I GET POSITION</t>
  </si>
  <si>
    <t>Fortune Cookie Row:</t>
  </si>
  <si>
    <t>Sugar</t>
  </si>
  <si>
    <t>#</t>
  </si>
  <si>
    <t>Cookie Type</t>
  </si>
  <si>
    <t>Birthday Cake</t>
  </si>
  <si>
    <t>Butterscotch</t>
  </si>
  <si>
    <t>Chocolate Chip</t>
  </si>
  <si>
    <t>Fortune</t>
  </si>
  <si>
    <t>Snickerdoodle</t>
  </si>
  <si>
    <t>Revenue by Cookie</t>
  </si>
  <si>
    <t xml:space="preserve"> </t>
  </si>
  <si>
    <t>index(data,row,col)(</t>
  </si>
  <si>
    <t>Revenue</t>
  </si>
  <si>
    <t>$97,80,540.00</t>
  </si>
  <si>
    <t>$2,84,38,768.00</t>
  </si>
  <si>
    <t>$4,19,53,738.00</t>
  </si>
  <si>
    <t>$3,76,22,195.00</t>
  </si>
  <si>
    <t>$1,78,50,184.00</t>
  </si>
  <si>
    <t>$1,73,99,869.00</t>
  </si>
  <si>
    <t>Revenue by Cookie Type &amp; Market</t>
  </si>
  <si>
    <t>Malaysia</t>
  </si>
  <si>
    <t>Revenue:</t>
  </si>
  <si>
    <t>$3,23,92,679</t>
  </si>
  <si>
    <t>index(data,match1,match2)</t>
  </si>
  <si>
    <t>India</t>
  </si>
  <si>
    <t>Philippines</t>
  </si>
  <si>
    <t>United Kingdom</t>
  </si>
  <si>
    <t>United States</t>
  </si>
  <si>
    <t>$43,43,476</t>
  </si>
  <si>
    <t>$3,79,18,369</t>
  </si>
  <si>
    <t>$2,60,99,302</t>
  </si>
  <si>
    <t>$2,56,63,635</t>
  </si>
  <si>
    <t>$97,80,540</t>
  </si>
  <si>
    <t>$98,42,378</t>
  </si>
  <si>
    <t>$1,14,06,113</t>
  </si>
  <si>
    <t>$4,42,57,461</t>
  </si>
  <si>
    <t>$1,74,72,879</t>
  </si>
  <si>
    <t>$2,84,38,768</t>
  </si>
  <si>
    <t>$49,42,671</t>
  </si>
  <si>
    <t>$1,41,03,608</t>
  </si>
  <si>
    <t>$1,93,16,966</t>
  </si>
  <si>
    <t>$4,19,53,738</t>
  </si>
  <si>
    <t>$1,12,64,068</t>
  </si>
  <si>
    <t>$4,81,37,718</t>
  </si>
  <si>
    <t>$84,27,749</t>
  </si>
  <si>
    <t>$2,91,50,583</t>
  </si>
  <si>
    <t>$3,76,22,195</t>
  </si>
  <si>
    <t>$3,75,93,523</t>
  </si>
  <si>
    <t>$61,37,662</t>
  </si>
  <si>
    <t>$73,77,106</t>
  </si>
  <si>
    <t>$4,79,03,595</t>
  </si>
  <si>
    <t>$1,78,50,184</t>
  </si>
  <si>
    <t>$2,93,18,090</t>
  </si>
  <si>
    <t>$1,33,01,658</t>
  </si>
  <si>
    <t>$1,83,55,309</t>
  </si>
  <si>
    <t>$4,43,22,840</t>
  </si>
  <si>
    <t>$1,73,99,869</t>
  </si>
  <si>
    <t>`</t>
  </si>
  <si>
    <t>malaysia</t>
  </si>
  <si>
    <t>butterscotch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</si>
</sst>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9"/>
      <color rgb="FF05192D"/>
      <name val="Arial"/>
    </font>
    <font>
      <b/>
      <sz val="10"/>
      <color theme="1"/>
      <name val="Arial"/>
      <scheme val="minor"/>
    </font>
    <font>
      <sz val="11"/>
      <color rgb="FF000000"/>
      <name val="&quot;Aptos Narrow&quot;"/>
    </font>
    <font>
      <sz val="10"/>
      <color rgb="FF000000"/>
      <name val="Arial"/>
    </font>
    <font>
      <sz val="12"/>
      <color rgb="FF0F0F0F"/>
      <name val="Arial"/>
    </font>
    <font>
      <b/>
      <sz val="10"/>
      <color rgb="FF393939"/>
      <name val="&quot;Segoe UI&quot;"/>
    </font>
    <font>
      <sz val="10"/>
      <color rgb="FF1E1E1E"/>
      <name val="&quot;Segoe UI&quot;"/>
    </font>
    <font>
      <b/>
      <sz val="11"/>
      <color rgb="FF000000"/>
      <name val="&quot;Aptos Narrow&quot;"/>
    </font>
    <font>
      <sz val="11"/>
      <color rgb="FF000000"/>
      <name val="Arial"/>
    </font>
    <font>
      <b/>
      <sz val="9"/>
      <color rgb="FF05192D"/>
      <name val="Studio-Feixen-Sans"/>
    </font>
    <font>
      <sz val="10"/>
      <name val="Arial"/>
    </font>
    <font>
      <u/>
      <sz val="10"/>
      <color theme="1"/>
      <name val="Arial"/>
      <scheme val="minor"/>
    </font>
    <font>
      <b/>
      <sz val="11"/>
      <color rgb="FF242424"/>
      <name val="Calibri"/>
    </font>
    <font>
      <sz val="12"/>
      <color rgb="FF1E1E1E"/>
      <name val="Segoe UI"/>
    </font>
    <font>
      <sz val="11"/>
      <color rgb="FF000000"/>
      <name val="Calibri"/>
    </font>
    <font>
      <sz val="11"/>
      <color rgb="FF4D5156"/>
      <name val="Arial"/>
    </font>
    <font>
      <b/>
      <sz val="11"/>
      <color rgb="FFFFFFFF"/>
      <name val="Calibri"/>
    </font>
    <font>
      <b/>
      <sz val="14"/>
      <color theme="1"/>
      <name val="Calibri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ACB9CA"/>
        <bgColor rgb="FFACB9CA"/>
      </patternFill>
    </fill>
    <fill>
      <patternFill patternType="solid">
        <fgColor rgb="FFFFF2CC"/>
        <bgColor rgb="FFFFF2CC"/>
      </patternFill>
    </fill>
    <fill>
      <patternFill patternType="solid">
        <fgColor rgb="FF7ECCE2"/>
        <bgColor rgb="FF7ECCE2"/>
      </patternFill>
    </fill>
    <fill>
      <patternFill patternType="solid">
        <fgColor rgb="FFDADADA"/>
        <bgColor rgb="FFDADADA"/>
      </patternFill>
    </fill>
    <fill>
      <patternFill patternType="solid">
        <fgColor rgb="FFF4F4F4"/>
        <bgColor rgb="FFF4F4F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2" borderId="2" xfId="0" applyFont="1" applyFill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0" xfId="0" applyFont="1" applyFill="1"/>
    <xf numFmtId="0" fontId="3" fillId="0" borderId="0" xfId="0" applyFont="1" applyAlignment="1">
      <alignment horizontal="center"/>
    </xf>
    <xf numFmtId="0" fontId="3" fillId="4" borderId="0" xfId="0" applyFont="1" applyFill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right"/>
    </xf>
    <xf numFmtId="4" fontId="8" fillId="0" borderId="0" xfId="0" applyNumberFormat="1" applyFont="1" applyAlignment="1">
      <alignment horizontal="right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right"/>
    </xf>
    <xf numFmtId="0" fontId="11" fillId="5" borderId="0" xfId="0" applyFont="1" applyFill="1" applyAlignment="1">
      <alignment vertical="top"/>
    </xf>
    <xf numFmtId="0" fontId="12" fillId="6" borderId="0" xfId="0" applyFont="1" applyFill="1" applyAlignment="1">
      <alignment vertical="top"/>
    </xf>
    <xf numFmtId="0" fontId="13" fillId="0" borderId="0" xfId="0" applyFont="1" applyAlignment="1">
      <alignment horizontal="center"/>
    </xf>
    <xf numFmtId="0" fontId="15" fillId="0" borderId="0" xfId="0" applyFont="1"/>
    <xf numFmtId="0" fontId="1" fillId="0" borderId="0" xfId="0" applyFont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18" fillId="7" borderId="0" xfId="0" applyFont="1" applyFill="1"/>
    <xf numFmtId="0" fontId="19" fillId="8" borderId="0" xfId="0" applyFont="1" applyFill="1"/>
    <xf numFmtId="0" fontId="5" fillId="9" borderId="0" xfId="0" applyFont="1" applyFill="1"/>
    <xf numFmtId="0" fontId="2" fillId="0" borderId="7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0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1" fillId="0" borderId="0" xfId="0" applyFont="1"/>
    <xf numFmtId="0" fontId="3" fillId="0" borderId="0" xfId="0" applyFont="1" applyAlignment="1">
      <alignment horizontal="right"/>
    </xf>
    <xf numFmtId="0" fontId="2" fillId="10" borderId="9" xfId="0" applyFont="1" applyFill="1" applyBorder="1" applyAlignment="1">
      <alignment horizontal="right"/>
    </xf>
    <xf numFmtId="0" fontId="22" fillId="11" borderId="0" xfId="0" applyFont="1" applyFill="1" applyAlignment="1">
      <alignment horizontal="right"/>
    </xf>
    <xf numFmtId="0" fontId="22" fillId="0" borderId="0" xfId="0" applyFont="1"/>
    <xf numFmtId="0" fontId="1" fillId="0" borderId="0" xfId="0" applyFont="1" applyAlignment="1">
      <alignment horizontal="right"/>
    </xf>
    <xf numFmtId="0" fontId="22" fillId="0" borderId="10" xfId="0" applyFont="1" applyBorder="1"/>
    <xf numFmtId="0" fontId="22" fillId="0" borderId="9" xfId="0" applyFont="1" applyBorder="1"/>
    <xf numFmtId="0" fontId="2" fillId="0" borderId="10" xfId="0" applyFont="1" applyBorder="1"/>
    <xf numFmtId="0" fontId="2" fillId="0" borderId="9" xfId="0" applyFont="1" applyBorder="1" applyAlignment="1">
      <alignment horizontal="right"/>
    </xf>
    <xf numFmtId="0" fontId="1" fillId="0" borderId="10" xfId="0" applyFont="1" applyBorder="1"/>
    <xf numFmtId="0" fontId="0" fillId="0" borderId="0" xfId="0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6" fillId="0" borderId="6" xfId="0" applyFont="1" applyBorder="1"/>
    <xf numFmtId="0" fontId="16" fillId="0" borderId="2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23" fillId="0" borderId="0" xfId="0" applyFont="1" applyAlignment="1">
      <alignment horizontal="center"/>
    </xf>
    <xf numFmtId="0" fontId="24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6" fillId="0" borderId="0" xfId="0" applyFont="1" applyAlignment="1">
      <alignment horizontal="right"/>
    </xf>
    <xf numFmtId="0" fontId="25" fillId="0" borderId="11" xfId="0" applyFont="1" applyBorder="1" applyAlignment="1">
      <alignment horizontal="center"/>
    </xf>
    <xf numFmtId="0" fontId="27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914400</xdr:colOff>
      <xdr:row>49</xdr:row>
      <xdr:rowOff>161925</xdr:rowOff>
    </xdr:from>
    <xdr:ext cx="3457575" cy="32004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933450</xdr:colOff>
      <xdr:row>2</xdr:row>
      <xdr:rowOff>142875</xdr:rowOff>
    </xdr:from>
    <xdr:ext cx="4876800" cy="2752725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228600" cy="200025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152400</xdr:colOff>
      <xdr:row>2</xdr:row>
      <xdr:rowOff>114300</xdr:rowOff>
    </xdr:from>
    <xdr:ext cx="4876800" cy="2200275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W8NRp7Z6xYd2VnLgjtLMQnUogJJ3DKOq9K_aktlcA9Y/edit?usp=sharin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W8NRp7Z6xYd2VnLgjtLMQnUogJJ3DKOq9K_aktlcA9Y/edit?usp=sharing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W8NRp7Z6xYd2VnLgjtLMQnUogJJ3DKOq9K_aktlcA9Y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5"/>
  <sheetViews>
    <sheetView workbookViewId="0">
      <selection activeCell="A2" sqref="A2"/>
    </sheetView>
  </sheetViews>
  <sheetFormatPr defaultColWidth="12.6328125" defaultRowHeight="15.75" customHeight="1"/>
  <cols>
    <col min="1" max="1" width="11.26953125" bestFit="1" customWidth="1"/>
    <col min="2" max="2" width="26.26953125" bestFit="1" customWidth="1"/>
    <col min="3" max="3" width="10.453125" bestFit="1" customWidth="1"/>
    <col min="4" max="4" width="9.26953125" bestFit="1" customWidth="1"/>
    <col min="5" max="5" width="15.26953125" bestFit="1" customWidth="1"/>
    <col min="6" max="6" width="20.08984375" bestFit="1" customWidth="1"/>
    <col min="7" max="7" width="36.1796875" bestFit="1" customWidth="1"/>
    <col min="8" max="8" width="14.81640625" bestFit="1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53" t="s">
        <v>7</v>
      </c>
    </row>
    <row r="2" spans="1:11" ht="15.75" customHeight="1">
      <c r="A2" s="4">
        <v>1234</v>
      </c>
      <c r="B2" s="5">
        <v>10</v>
      </c>
      <c r="C2" s="5">
        <v>14</v>
      </c>
      <c r="D2" s="5">
        <v>24</v>
      </c>
      <c r="E2" s="5">
        <v>10</v>
      </c>
      <c r="F2" s="5">
        <v>10</v>
      </c>
      <c r="G2" s="5">
        <v>20</v>
      </c>
      <c r="H2" s="10" t="str">
        <f>IF(G2&gt;=20,"Good work","Need to imrpove")</f>
        <v>Good work</v>
      </c>
      <c r="K2" s="7" t="s">
        <v>8</v>
      </c>
    </row>
    <row r="3" spans="1:11" ht="15.75" customHeight="1">
      <c r="A3" s="4">
        <v>1235</v>
      </c>
      <c r="B3" s="5">
        <v>11</v>
      </c>
      <c r="C3" s="5">
        <v>13</v>
      </c>
      <c r="D3" s="5">
        <v>24</v>
      </c>
      <c r="E3" s="5">
        <v>13</v>
      </c>
      <c r="F3" s="5">
        <v>14</v>
      </c>
      <c r="G3" s="5">
        <v>27</v>
      </c>
      <c r="H3" s="10" t="str">
        <f t="shared" ref="H3:H16" si="0">IF(G3&gt;=20,"Good work","Need to imrpove")</f>
        <v>Good work</v>
      </c>
    </row>
    <row r="4" spans="1:11" ht="15.75" customHeight="1">
      <c r="A4" s="4">
        <v>1236</v>
      </c>
      <c r="B4" s="5">
        <v>12</v>
      </c>
      <c r="C4" s="5">
        <v>12</v>
      </c>
      <c r="D4" s="5">
        <v>24</v>
      </c>
      <c r="E4" s="5">
        <v>14</v>
      </c>
      <c r="F4" s="5">
        <v>11</v>
      </c>
      <c r="G4" s="5">
        <v>25</v>
      </c>
      <c r="H4" s="10" t="str">
        <f t="shared" si="0"/>
        <v>Good work</v>
      </c>
    </row>
    <row r="5" spans="1:11" ht="15.75" customHeight="1">
      <c r="A5" s="4">
        <v>1237</v>
      </c>
      <c r="B5" s="5">
        <v>13</v>
      </c>
      <c r="C5" s="5">
        <v>11</v>
      </c>
      <c r="D5" s="5">
        <v>24</v>
      </c>
      <c r="E5" s="5">
        <v>12</v>
      </c>
      <c r="F5" s="5">
        <v>13</v>
      </c>
      <c r="G5" s="5">
        <v>25</v>
      </c>
      <c r="H5" s="10" t="str">
        <f t="shared" si="0"/>
        <v>Good work</v>
      </c>
    </row>
    <row r="6" spans="1:11" ht="15.75" customHeight="1">
      <c r="A6" s="4">
        <v>1238</v>
      </c>
      <c r="B6" s="5">
        <v>14</v>
      </c>
      <c r="C6" s="5">
        <v>10</v>
      </c>
      <c r="D6" s="5">
        <v>24</v>
      </c>
      <c r="E6" s="5">
        <v>11</v>
      </c>
      <c r="F6" s="5">
        <v>12</v>
      </c>
      <c r="G6" s="5">
        <v>23</v>
      </c>
      <c r="H6" s="10" t="str">
        <f t="shared" si="0"/>
        <v>Good work</v>
      </c>
    </row>
    <row r="7" spans="1:11" ht="15.75" customHeight="1">
      <c r="A7" s="4">
        <v>1239</v>
      </c>
      <c r="B7" s="5">
        <v>10</v>
      </c>
      <c r="C7" s="5">
        <v>14</v>
      </c>
      <c r="D7" s="5">
        <v>24</v>
      </c>
      <c r="E7" s="5">
        <v>10</v>
      </c>
      <c r="F7" s="5">
        <v>10</v>
      </c>
      <c r="G7" s="5">
        <v>20</v>
      </c>
      <c r="H7" s="10" t="str">
        <f t="shared" si="0"/>
        <v>Good work</v>
      </c>
    </row>
    <row r="8" spans="1:11" ht="15.75" customHeight="1">
      <c r="A8" s="4">
        <v>1240</v>
      </c>
      <c r="B8" s="5">
        <v>11</v>
      </c>
      <c r="C8" s="5">
        <v>13</v>
      </c>
      <c r="D8" s="5">
        <v>24</v>
      </c>
      <c r="E8" s="5">
        <v>13</v>
      </c>
      <c r="F8" s="5">
        <v>14</v>
      </c>
      <c r="G8" s="5">
        <v>27</v>
      </c>
      <c r="H8" s="10" t="str">
        <f t="shared" si="0"/>
        <v>Good work</v>
      </c>
    </row>
    <row r="9" spans="1:11" ht="15.75" customHeight="1">
      <c r="A9" s="4">
        <v>1241</v>
      </c>
      <c r="B9" s="5">
        <v>12</v>
      </c>
      <c r="C9" s="5">
        <v>12</v>
      </c>
      <c r="D9" s="5">
        <v>24</v>
      </c>
      <c r="E9" s="5">
        <v>14</v>
      </c>
      <c r="F9" s="5">
        <v>11</v>
      </c>
      <c r="G9" s="5">
        <v>25</v>
      </c>
      <c r="H9" s="10" t="str">
        <f t="shared" si="0"/>
        <v>Good work</v>
      </c>
    </row>
    <row r="10" spans="1:11" ht="15.75" customHeight="1">
      <c r="A10" s="4">
        <v>1242</v>
      </c>
      <c r="B10" s="5">
        <v>13</v>
      </c>
      <c r="C10" s="5">
        <v>11</v>
      </c>
      <c r="D10" s="5">
        <v>24</v>
      </c>
      <c r="E10" s="5">
        <v>12</v>
      </c>
      <c r="F10" s="5">
        <v>13</v>
      </c>
      <c r="G10" s="5">
        <v>25</v>
      </c>
      <c r="H10" s="10" t="str">
        <f t="shared" si="0"/>
        <v>Good work</v>
      </c>
    </row>
    <row r="11" spans="1:11" ht="15.75" customHeight="1">
      <c r="A11" s="4">
        <v>1243</v>
      </c>
      <c r="B11" s="5">
        <v>14</v>
      </c>
      <c r="C11" s="5">
        <v>10</v>
      </c>
      <c r="D11" s="5">
        <v>24</v>
      </c>
      <c r="E11" s="5">
        <v>11</v>
      </c>
      <c r="F11" s="5">
        <v>12</v>
      </c>
      <c r="G11" s="5">
        <v>23</v>
      </c>
      <c r="H11" s="10" t="str">
        <f t="shared" si="0"/>
        <v>Good work</v>
      </c>
    </row>
    <row r="12" spans="1:11" ht="15.75" customHeight="1">
      <c r="A12" s="4">
        <v>1244</v>
      </c>
      <c r="B12" s="5">
        <v>10</v>
      </c>
      <c r="C12" s="5">
        <v>14</v>
      </c>
      <c r="D12" s="5">
        <v>24</v>
      </c>
      <c r="E12" s="5">
        <v>10</v>
      </c>
      <c r="F12" s="5">
        <v>10</v>
      </c>
      <c r="G12" s="5">
        <v>20</v>
      </c>
      <c r="H12" s="10" t="str">
        <f t="shared" si="0"/>
        <v>Good work</v>
      </c>
    </row>
    <row r="13" spans="1:11" ht="15.75" customHeight="1">
      <c r="A13" s="4">
        <v>1245</v>
      </c>
      <c r="B13" s="5">
        <v>11</v>
      </c>
      <c r="C13" s="5">
        <v>13</v>
      </c>
      <c r="D13" s="5">
        <v>24</v>
      </c>
      <c r="E13" s="5">
        <v>13</v>
      </c>
      <c r="F13" s="5">
        <v>14</v>
      </c>
      <c r="G13" s="5">
        <v>27</v>
      </c>
      <c r="H13" s="10" t="str">
        <f t="shared" si="0"/>
        <v>Good work</v>
      </c>
    </row>
    <row r="14" spans="1:11" ht="15.75" customHeight="1">
      <c r="A14" s="4">
        <v>1246</v>
      </c>
      <c r="B14" s="5">
        <v>12</v>
      </c>
      <c r="C14" s="5">
        <v>12</v>
      </c>
      <c r="D14" s="5">
        <v>24</v>
      </c>
      <c r="E14" s="5">
        <v>14</v>
      </c>
      <c r="F14" s="5">
        <v>11</v>
      </c>
      <c r="G14" s="5">
        <v>25</v>
      </c>
      <c r="H14" s="10" t="str">
        <f t="shared" si="0"/>
        <v>Good work</v>
      </c>
    </row>
    <row r="15" spans="1:11" ht="15.75" customHeight="1">
      <c r="A15" s="4">
        <v>1247</v>
      </c>
      <c r="B15" s="5">
        <v>13</v>
      </c>
      <c r="C15" s="5">
        <v>11</v>
      </c>
      <c r="D15" s="5">
        <v>24</v>
      </c>
      <c r="E15" s="5">
        <v>12</v>
      </c>
      <c r="F15" s="5">
        <v>13</v>
      </c>
      <c r="G15" s="5">
        <v>25</v>
      </c>
      <c r="H15" s="10" t="str">
        <f t="shared" si="0"/>
        <v>Good work</v>
      </c>
    </row>
    <row r="16" spans="1:11" ht="15.75" customHeight="1">
      <c r="A16" s="4">
        <v>1248</v>
      </c>
      <c r="B16" s="5">
        <v>14</v>
      </c>
      <c r="C16" s="5">
        <v>10</v>
      </c>
      <c r="D16" s="5">
        <v>24</v>
      </c>
      <c r="E16" s="5">
        <v>11</v>
      </c>
      <c r="F16" s="5">
        <v>12</v>
      </c>
      <c r="G16" s="5">
        <v>23</v>
      </c>
      <c r="H16" s="10" t="str">
        <f t="shared" si="0"/>
        <v>Good work</v>
      </c>
    </row>
    <row r="21" spans="1:10" ht="13">
      <c r="A21" s="8" t="s">
        <v>9</v>
      </c>
      <c r="B21" s="8" t="s">
        <v>10</v>
      </c>
      <c r="C21" s="8" t="s">
        <v>11</v>
      </c>
      <c r="D21" s="8" t="s">
        <v>12</v>
      </c>
      <c r="E21" s="8" t="s">
        <v>13</v>
      </c>
      <c r="F21" s="8" t="s">
        <v>14</v>
      </c>
      <c r="G21" s="8" t="s">
        <v>15</v>
      </c>
      <c r="H21" s="8" t="s">
        <v>16</v>
      </c>
      <c r="J21" s="9" t="s">
        <v>17</v>
      </c>
    </row>
    <row r="22" spans="1:10" ht="15.75" customHeight="1">
      <c r="A22" s="10" t="b">
        <v>1</v>
      </c>
      <c r="B22" s="10" t="b">
        <v>0</v>
      </c>
      <c r="C22" s="10" t="b">
        <v>0</v>
      </c>
      <c r="D22" s="10" t="b">
        <v>1</v>
      </c>
      <c r="E22" s="10" t="b">
        <v>0</v>
      </c>
      <c r="F22" s="10" t="b">
        <v>1</v>
      </c>
      <c r="G22" s="10" t="b">
        <v>1</v>
      </c>
      <c r="H22" s="52" t="str">
        <f>IF(AND(C22,D22),"Married with kids","other")</f>
        <v>other</v>
      </c>
    </row>
    <row r="23" spans="1:10" ht="12.5">
      <c r="A23" s="10" t="b">
        <v>0</v>
      </c>
      <c r="B23" s="10" t="b">
        <v>0</v>
      </c>
      <c r="C23" s="10" t="b">
        <v>0</v>
      </c>
      <c r="D23" s="10" t="b">
        <v>0</v>
      </c>
      <c r="E23" s="10" t="b">
        <v>0</v>
      </c>
      <c r="F23" s="10" t="b">
        <v>0</v>
      </c>
      <c r="G23" s="10" t="b">
        <v>0</v>
      </c>
      <c r="H23" s="52" t="str">
        <f t="shared" ref="H23:H45" si="1">IF(AND(C23,D23),"Married with kids","other")</f>
        <v>other</v>
      </c>
    </row>
    <row r="24" spans="1:10" ht="12.5">
      <c r="A24" s="10" t="b">
        <v>1</v>
      </c>
      <c r="B24" s="10" t="b">
        <v>0</v>
      </c>
      <c r="C24" s="10" t="b">
        <v>0</v>
      </c>
      <c r="D24" s="10" t="b">
        <v>1</v>
      </c>
      <c r="E24" s="10" t="b">
        <v>0</v>
      </c>
      <c r="F24" s="10" t="b">
        <v>1</v>
      </c>
      <c r="G24" s="10" t="b">
        <v>1</v>
      </c>
      <c r="H24" s="52" t="str">
        <f t="shared" si="1"/>
        <v>other</v>
      </c>
    </row>
    <row r="25" spans="1:10" ht="12.5">
      <c r="A25" s="10" t="b">
        <v>0</v>
      </c>
      <c r="B25" s="10" t="b">
        <v>0</v>
      </c>
      <c r="C25" s="10" t="b">
        <v>1</v>
      </c>
      <c r="D25" s="10" t="b">
        <v>0</v>
      </c>
      <c r="E25" s="10" t="b">
        <v>0</v>
      </c>
      <c r="F25" s="10" t="b">
        <v>0</v>
      </c>
      <c r="G25" s="10" t="b">
        <v>0</v>
      </c>
      <c r="H25" s="52" t="str">
        <f t="shared" si="1"/>
        <v>other</v>
      </c>
    </row>
    <row r="26" spans="1:10" ht="12.5">
      <c r="A26" s="10" t="b">
        <v>0</v>
      </c>
      <c r="B26" s="10" t="b">
        <v>0</v>
      </c>
      <c r="C26" s="10" t="b">
        <v>0</v>
      </c>
      <c r="D26" s="10" t="b">
        <v>1</v>
      </c>
      <c r="E26" s="10" t="b">
        <v>1</v>
      </c>
      <c r="F26" s="10" t="b">
        <v>1</v>
      </c>
      <c r="G26" s="10" t="b">
        <v>1</v>
      </c>
      <c r="H26" s="52" t="str">
        <f t="shared" si="1"/>
        <v>other</v>
      </c>
    </row>
    <row r="27" spans="1:10" ht="12.5">
      <c r="A27" s="10" t="b">
        <v>0</v>
      </c>
      <c r="B27" s="10" t="b">
        <v>0</v>
      </c>
      <c r="C27" s="10" t="b">
        <v>1</v>
      </c>
      <c r="D27" s="10" t="b">
        <v>1</v>
      </c>
      <c r="E27" s="10" t="b">
        <v>1</v>
      </c>
      <c r="F27" s="10" t="b">
        <v>0</v>
      </c>
      <c r="G27" s="10" t="b">
        <v>0</v>
      </c>
      <c r="H27" s="52" t="str">
        <f t="shared" si="1"/>
        <v>Married with kids</v>
      </c>
    </row>
    <row r="28" spans="1:10" ht="12.5">
      <c r="A28" s="10" t="b">
        <v>0</v>
      </c>
      <c r="B28" s="10" t="b">
        <v>0</v>
      </c>
      <c r="C28" s="10" t="b">
        <v>0</v>
      </c>
      <c r="D28" s="10" t="b">
        <v>0</v>
      </c>
      <c r="E28" s="10" t="b">
        <v>0</v>
      </c>
      <c r="F28" s="10" t="b">
        <v>1</v>
      </c>
      <c r="G28" s="10" t="b">
        <v>0</v>
      </c>
      <c r="H28" s="52" t="str">
        <f t="shared" si="1"/>
        <v>other</v>
      </c>
    </row>
    <row r="29" spans="1:10" ht="12.5">
      <c r="A29" s="10" t="b">
        <v>0</v>
      </c>
      <c r="B29" s="10" t="b">
        <v>0</v>
      </c>
      <c r="C29" s="10" t="b">
        <v>0</v>
      </c>
      <c r="D29" s="10" t="b">
        <v>0</v>
      </c>
      <c r="E29" s="10" t="b">
        <v>0</v>
      </c>
      <c r="F29" s="10" t="b">
        <v>1</v>
      </c>
      <c r="G29" s="10" t="b">
        <v>0</v>
      </c>
      <c r="H29" s="52" t="str">
        <f t="shared" si="1"/>
        <v>other</v>
      </c>
    </row>
    <row r="30" spans="1:10" ht="12.5">
      <c r="A30" s="10" t="b">
        <v>0</v>
      </c>
      <c r="B30" s="10" t="b">
        <v>0</v>
      </c>
      <c r="C30" s="10" t="b">
        <v>1</v>
      </c>
      <c r="D30" s="10" t="b">
        <v>1</v>
      </c>
      <c r="E30" s="10" t="b">
        <v>0</v>
      </c>
      <c r="F30" s="10" t="b">
        <v>0</v>
      </c>
      <c r="G30" s="10" t="b">
        <v>1</v>
      </c>
      <c r="H30" s="52" t="str">
        <f t="shared" si="1"/>
        <v>Married with kids</v>
      </c>
    </row>
    <row r="31" spans="1:10" ht="12.5">
      <c r="A31" s="10" t="b">
        <v>0</v>
      </c>
      <c r="B31" s="10" t="b">
        <v>0</v>
      </c>
      <c r="C31" s="10" t="b">
        <v>0</v>
      </c>
      <c r="D31" s="10" t="b">
        <v>0</v>
      </c>
      <c r="E31" s="10" t="b">
        <v>0</v>
      </c>
      <c r="F31" s="10" t="b">
        <v>0</v>
      </c>
      <c r="G31" s="10" t="b">
        <v>1</v>
      </c>
      <c r="H31" s="52" t="str">
        <f t="shared" si="1"/>
        <v>other</v>
      </c>
    </row>
    <row r="32" spans="1:10" ht="12.5">
      <c r="A32" s="10" t="b">
        <v>0</v>
      </c>
      <c r="B32" s="10" t="b">
        <v>0</v>
      </c>
      <c r="C32" s="10" t="b">
        <v>0</v>
      </c>
      <c r="D32" s="10" t="b">
        <v>0</v>
      </c>
      <c r="E32" s="10" t="b">
        <v>0</v>
      </c>
      <c r="F32" s="10" t="b">
        <v>0</v>
      </c>
      <c r="G32" s="10" t="b">
        <v>1</v>
      </c>
      <c r="H32" s="52" t="str">
        <f t="shared" si="1"/>
        <v>other</v>
      </c>
    </row>
    <row r="33" spans="1:8" ht="12.5">
      <c r="A33" s="10" t="b">
        <v>0</v>
      </c>
      <c r="B33" s="10" t="b">
        <v>0</v>
      </c>
      <c r="C33" s="10" t="b">
        <v>1</v>
      </c>
      <c r="D33" s="10" t="b">
        <v>1</v>
      </c>
      <c r="E33" s="10" t="b">
        <v>1</v>
      </c>
      <c r="F33" s="10" t="b">
        <v>0</v>
      </c>
      <c r="G33" s="10" t="b">
        <v>0</v>
      </c>
      <c r="H33" s="52" t="str">
        <f t="shared" si="1"/>
        <v>Married with kids</v>
      </c>
    </row>
    <row r="34" spans="1:8" ht="12.5">
      <c r="A34" s="10" t="b">
        <v>0</v>
      </c>
      <c r="B34" s="10" t="b">
        <v>1</v>
      </c>
      <c r="C34" s="10" t="b">
        <v>0</v>
      </c>
      <c r="D34" s="10" t="b">
        <v>0</v>
      </c>
      <c r="E34" s="10" t="b">
        <v>0</v>
      </c>
      <c r="F34" s="10" t="b">
        <v>0</v>
      </c>
      <c r="G34" s="10" t="b">
        <v>1</v>
      </c>
      <c r="H34" s="52" t="str">
        <f t="shared" si="1"/>
        <v>other</v>
      </c>
    </row>
    <row r="35" spans="1:8" ht="12.5">
      <c r="A35" s="10" t="b">
        <v>0</v>
      </c>
      <c r="B35" s="10" t="b">
        <v>0</v>
      </c>
      <c r="C35" s="10" t="b">
        <v>0</v>
      </c>
      <c r="D35" s="10" t="b">
        <v>0</v>
      </c>
      <c r="E35" s="10" t="b">
        <v>0</v>
      </c>
      <c r="F35" s="10" t="b">
        <v>1</v>
      </c>
      <c r="G35" s="10" t="b">
        <v>0</v>
      </c>
      <c r="H35" s="52" t="str">
        <f t="shared" si="1"/>
        <v>other</v>
      </c>
    </row>
    <row r="36" spans="1:8" ht="12.5">
      <c r="A36" s="10" t="b">
        <v>0</v>
      </c>
      <c r="B36" s="10" t="b">
        <v>0</v>
      </c>
      <c r="C36" s="10" t="b">
        <v>1</v>
      </c>
      <c r="D36" s="10" t="b">
        <v>1</v>
      </c>
      <c r="E36" s="10" t="b">
        <v>1</v>
      </c>
      <c r="F36" s="10" t="b">
        <v>0</v>
      </c>
      <c r="G36" s="10" t="b">
        <v>1</v>
      </c>
      <c r="H36" s="52" t="str">
        <f t="shared" si="1"/>
        <v>Married with kids</v>
      </c>
    </row>
    <row r="37" spans="1:8" ht="12.5">
      <c r="A37" s="10" t="b">
        <v>0</v>
      </c>
      <c r="B37" s="10" t="b">
        <v>0</v>
      </c>
      <c r="C37" s="10" t="b">
        <v>1</v>
      </c>
      <c r="D37" s="10" t="b">
        <v>1</v>
      </c>
      <c r="E37" s="10" t="b">
        <v>1</v>
      </c>
      <c r="F37" s="10" t="b">
        <v>0</v>
      </c>
      <c r="G37" s="10" t="b">
        <v>1</v>
      </c>
      <c r="H37" s="52" t="str">
        <f t="shared" si="1"/>
        <v>Married with kids</v>
      </c>
    </row>
    <row r="38" spans="1:8" ht="12.5">
      <c r="A38" s="10" t="b">
        <v>1</v>
      </c>
      <c r="B38" s="10" t="b">
        <v>0</v>
      </c>
      <c r="C38" s="10" t="b">
        <v>0</v>
      </c>
      <c r="D38" s="10" t="b">
        <v>1</v>
      </c>
      <c r="E38" s="10" t="b">
        <v>1</v>
      </c>
      <c r="F38" s="10" t="b">
        <v>1</v>
      </c>
      <c r="G38" s="10" t="b">
        <v>0</v>
      </c>
      <c r="H38" s="52" t="str">
        <f t="shared" si="1"/>
        <v>other</v>
      </c>
    </row>
    <row r="39" spans="1:8" ht="12.5">
      <c r="A39" s="10" t="b">
        <v>0</v>
      </c>
      <c r="B39" s="10" t="b">
        <v>0</v>
      </c>
      <c r="C39" s="10" t="b">
        <v>1</v>
      </c>
      <c r="D39" s="10" t="b">
        <v>1</v>
      </c>
      <c r="E39" s="10" t="b">
        <v>0</v>
      </c>
      <c r="F39" s="10" t="b">
        <v>0</v>
      </c>
      <c r="G39" s="10" t="b">
        <v>0</v>
      </c>
      <c r="H39" s="52" t="str">
        <f t="shared" si="1"/>
        <v>Married with kids</v>
      </c>
    </row>
    <row r="40" spans="1:8" ht="12.5">
      <c r="A40" s="10" t="b">
        <v>0</v>
      </c>
      <c r="B40" s="10" t="b">
        <v>0</v>
      </c>
      <c r="C40" s="10" t="b">
        <v>0</v>
      </c>
      <c r="D40" s="10" t="b">
        <v>1</v>
      </c>
      <c r="E40" s="10" t="b">
        <v>1</v>
      </c>
      <c r="F40" s="10" t="b">
        <v>1</v>
      </c>
      <c r="G40" s="10" t="b">
        <v>1</v>
      </c>
      <c r="H40" s="52" t="str">
        <f t="shared" si="1"/>
        <v>other</v>
      </c>
    </row>
    <row r="41" spans="1:8" ht="12.5">
      <c r="A41" s="10" t="b">
        <v>0</v>
      </c>
      <c r="B41" s="10" t="b">
        <v>0</v>
      </c>
      <c r="C41" s="10" t="b">
        <v>1</v>
      </c>
      <c r="D41" s="10" t="b">
        <v>1</v>
      </c>
      <c r="E41" s="10" t="b">
        <v>0</v>
      </c>
      <c r="F41" s="10" t="b">
        <v>0</v>
      </c>
      <c r="G41" s="10" t="b">
        <v>1</v>
      </c>
      <c r="H41" s="52" t="str">
        <f t="shared" si="1"/>
        <v>Married with kids</v>
      </c>
    </row>
    <row r="42" spans="1:8" ht="12.5">
      <c r="A42" s="10" t="b">
        <v>0</v>
      </c>
      <c r="B42" s="10" t="b">
        <v>0</v>
      </c>
      <c r="C42" s="10" t="b">
        <v>0</v>
      </c>
      <c r="D42" s="10" t="b">
        <v>0</v>
      </c>
      <c r="E42" s="10" t="b">
        <v>0</v>
      </c>
      <c r="F42" s="10" t="b">
        <v>0</v>
      </c>
      <c r="G42" s="10" t="b">
        <v>1</v>
      </c>
      <c r="H42" s="52" t="str">
        <f t="shared" si="1"/>
        <v>other</v>
      </c>
    </row>
    <row r="43" spans="1:8" ht="12.5">
      <c r="A43" s="10" t="b">
        <v>0</v>
      </c>
      <c r="B43" s="10" t="b">
        <v>0</v>
      </c>
      <c r="C43" s="10" t="b">
        <v>1</v>
      </c>
      <c r="D43" s="10" t="b">
        <v>1</v>
      </c>
      <c r="E43" s="10" t="b">
        <v>0</v>
      </c>
      <c r="F43" s="10" t="b">
        <v>0</v>
      </c>
      <c r="G43" s="10" t="b">
        <v>0</v>
      </c>
      <c r="H43" s="52" t="str">
        <f t="shared" si="1"/>
        <v>Married with kids</v>
      </c>
    </row>
    <row r="44" spans="1:8" ht="12.5">
      <c r="A44" s="10" t="b">
        <v>0</v>
      </c>
      <c r="B44" s="10" t="b">
        <v>0</v>
      </c>
      <c r="C44" s="10" t="b">
        <v>1</v>
      </c>
      <c r="D44" s="10" t="b">
        <v>1</v>
      </c>
      <c r="E44" s="10" t="b">
        <v>0</v>
      </c>
      <c r="F44" s="10" t="b">
        <v>0</v>
      </c>
      <c r="G44" s="10" t="b">
        <v>1</v>
      </c>
      <c r="H44" s="52" t="str">
        <f t="shared" si="1"/>
        <v>Married with kids</v>
      </c>
    </row>
    <row r="45" spans="1:8" ht="12.5">
      <c r="A45" s="10" t="b">
        <v>0</v>
      </c>
      <c r="B45" s="10" t="b">
        <v>0</v>
      </c>
      <c r="C45" s="10" t="b">
        <v>1</v>
      </c>
      <c r="D45" s="10" t="b">
        <v>1</v>
      </c>
      <c r="E45" s="10" t="b">
        <v>1</v>
      </c>
      <c r="F45" s="10" t="b">
        <v>0</v>
      </c>
      <c r="G45" s="10" t="b">
        <v>0</v>
      </c>
      <c r="H45" s="52" t="str">
        <f t="shared" si="1"/>
        <v>Married with kids</v>
      </c>
    </row>
    <row r="49" spans="1:3" ht="13">
      <c r="A49" s="12" t="s">
        <v>18</v>
      </c>
    </row>
    <row r="51" spans="1:3" ht="14">
      <c r="A51" s="13" t="s">
        <v>19</v>
      </c>
      <c r="B51" s="13" t="s">
        <v>20</v>
      </c>
      <c r="C51" s="13" t="s">
        <v>21</v>
      </c>
    </row>
    <row r="52" spans="1:3" ht="14">
      <c r="A52" s="14">
        <v>1</v>
      </c>
      <c r="B52" s="13" t="s">
        <v>22</v>
      </c>
      <c r="C52" s="14">
        <v>450</v>
      </c>
    </row>
    <row r="53" spans="1:3" ht="14">
      <c r="A53" s="14">
        <v>2</v>
      </c>
      <c r="B53" s="13" t="s">
        <v>23</v>
      </c>
      <c r="C53" s="14">
        <v>500</v>
      </c>
    </row>
    <row r="54" spans="1:3" ht="14">
      <c r="A54" s="14">
        <v>3</v>
      </c>
      <c r="B54" s="13" t="s">
        <v>24</v>
      </c>
      <c r="C54" s="15">
        <v>1102</v>
      </c>
    </row>
    <row r="55" spans="1:3" ht="14">
      <c r="A55" s="14">
        <v>4</v>
      </c>
      <c r="B55" s="13" t="s">
        <v>23</v>
      </c>
      <c r="C55" s="14">
        <v>850</v>
      </c>
    </row>
    <row r="56" spans="1:3" ht="14">
      <c r="A56" s="14">
        <v>5</v>
      </c>
      <c r="B56" s="13" t="s">
        <v>25</v>
      </c>
      <c r="C56" s="14">
        <v>564</v>
      </c>
    </row>
    <row r="57" spans="1:3" ht="14">
      <c r="A57" s="14">
        <v>6</v>
      </c>
      <c r="B57" s="13" t="s">
        <v>24</v>
      </c>
      <c r="C57" s="14">
        <v>345</v>
      </c>
    </row>
    <row r="58" spans="1:3" ht="14">
      <c r="A58" s="14">
        <v>7</v>
      </c>
      <c r="B58" s="13" t="s">
        <v>23</v>
      </c>
      <c r="C58" s="14">
        <v>10.5</v>
      </c>
    </row>
    <row r="59" spans="1:3" ht="14">
      <c r="A59" s="14">
        <v>8</v>
      </c>
      <c r="B59" s="13" t="s">
        <v>24</v>
      </c>
      <c r="C59" s="14">
        <v>835.5</v>
      </c>
    </row>
    <row r="60" spans="1:3" ht="14">
      <c r="A60" s="14">
        <v>9</v>
      </c>
      <c r="B60" s="13" t="s">
        <v>22</v>
      </c>
      <c r="C60" s="15">
        <v>1236</v>
      </c>
    </row>
    <row r="61" spans="1:3" ht="14">
      <c r="A61" s="14">
        <v>10</v>
      </c>
      <c r="B61" s="13" t="s">
        <v>24</v>
      </c>
      <c r="C61" s="14">
        <v>478.2</v>
      </c>
    </row>
    <row r="62" spans="1:3" ht="14">
      <c r="A62" s="14">
        <v>11</v>
      </c>
      <c r="B62" s="13" t="s">
        <v>22</v>
      </c>
      <c r="C62" s="14">
        <v>100.25</v>
      </c>
    </row>
    <row r="63" spans="1:3" ht="14">
      <c r="A63" s="13"/>
      <c r="B63" s="13"/>
      <c r="C63" s="13"/>
    </row>
    <row r="64" spans="1:3" ht="14">
      <c r="A64" s="13"/>
      <c r="B64" s="13"/>
      <c r="C64" s="13"/>
    </row>
    <row r="65" spans="1:3" ht="14">
      <c r="A65" s="13"/>
      <c r="B65" s="13"/>
      <c r="C65" s="13"/>
    </row>
    <row r="66" spans="1:3" ht="14">
      <c r="A66" s="13"/>
      <c r="B66" s="16" t="s">
        <v>26</v>
      </c>
      <c r="C66" s="16" t="s">
        <v>27</v>
      </c>
    </row>
    <row r="67" spans="1:3" ht="15.5">
      <c r="A67" s="13"/>
      <c r="B67" s="17" t="s">
        <v>22</v>
      </c>
      <c r="C67" s="18">
        <v>1786.25</v>
      </c>
    </row>
    <row r="68" spans="1:3" ht="15.5">
      <c r="A68" s="13"/>
      <c r="B68" s="17" t="s">
        <v>24</v>
      </c>
      <c r="C68" s="18">
        <v>2760.7</v>
      </c>
    </row>
    <row r="69" spans="1:3" ht="15.5">
      <c r="A69" s="13"/>
      <c r="B69" s="17" t="s">
        <v>23</v>
      </c>
      <c r="C69" s="18">
        <v>860.5</v>
      </c>
    </row>
    <row r="73" spans="1:3" ht="13">
      <c r="A73" s="12" t="s">
        <v>28</v>
      </c>
    </row>
    <row r="75" spans="1:3" ht="13">
      <c r="A75" s="19" t="s">
        <v>29</v>
      </c>
    </row>
    <row r="76" spans="1:3" ht="12.5">
      <c r="A76" s="20" t="s">
        <v>30</v>
      </c>
    </row>
    <row r="77" spans="1:3" ht="12.5">
      <c r="A77" s="20" t="s">
        <v>31</v>
      </c>
    </row>
    <row r="78" spans="1:3" ht="12.5">
      <c r="A78" s="20" t="s">
        <v>32</v>
      </c>
    </row>
    <row r="79" spans="1:3" ht="12.5">
      <c r="A79" s="20" t="s">
        <v>30</v>
      </c>
    </row>
    <row r="80" spans="1:3" ht="12.5">
      <c r="A80" s="20" t="s">
        <v>30</v>
      </c>
    </row>
    <row r="81" spans="1:1" ht="12.5">
      <c r="A81" s="20" t="s">
        <v>31</v>
      </c>
    </row>
    <row r="82" spans="1:1" ht="12.5">
      <c r="A82" s="20" t="s">
        <v>32</v>
      </c>
    </row>
    <row r="83" spans="1:1" ht="12.5">
      <c r="A83" s="20" t="s">
        <v>30</v>
      </c>
    </row>
    <row r="84" spans="1:1" ht="12.5">
      <c r="A84" s="20" t="s">
        <v>30</v>
      </c>
    </row>
    <row r="85" spans="1:1" ht="12.5">
      <c r="A85" s="20" t="s">
        <v>31</v>
      </c>
    </row>
    <row r="86" spans="1:1" ht="12.5">
      <c r="A86" s="20" t="s">
        <v>32</v>
      </c>
    </row>
    <row r="87" spans="1:1" ht="12.5">
      <c r="A87" s="20" t="s">
        <v>30</v>
      </c>
    </row>
    <row r="88" spans="1:1" ht="12.5">
      <c r="A88" s="20" t="s">
        <v>30</v>
      </c>
    </row>
    <row r="89" spans="1:1" ht="12.5">
      <c r="A89" s="20" t="s">
        <v>31</v>
      </c>
    </row>
    <row r="90" spans="1:1" ht="12.5">
      <c r="A90" s="20" t="s">
        <v>32</v>
      </c>
    </row>
    <row r="91" spans="1:1" ht="12.5">
      <c r="A91" s="20" t="s">
        <v>30</v>
      </c>
    </row>
    <row r="92" spans="1:1" ht="12.5">
      <c r="A92" s="20" t="s">
        <v>30</v>
      </c>
    </row>
    <row r="93" spans="1:1" ht="12.5">
      <c r="A93" s="20" t="s">
        <v>31</v>
      </c>
    </row>
    <row r="94" spans="1:1" ht="12.5">
      <c r="A94" s="20" t="s">
        <v>32</v>
      </c>
    </row>
    <row r="95" spans="1:1" ht="12.5">
      <c r="A95" s="20" t="s">
        <v>30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G32"/>
  <sheetViews>
    <sheetView topLeftCell="A3" workbookViewId="0">
      <selection activeCell="B5" sqref="B5"/>
    </sheetView>
  </sheetViews>
  <sheetFormatPr defaultColWidth="12.6328125" defaultRowHeight="15.75" customHeight="1"/>
  <cols>
    <col min="1" max="1" width="14.08984375" style="51" bestFit="1" customWidth="1"/>
    <col min="2" max="2" width="6.453125" style="51" bestFit="1" customWidth="1"/>
    <col min="3" max="3" width="12.6328125" style="51"/>
    <col min="4" max="4" width="3.6328125" style="51" bestFit="1" customWidth="1"/>
    <col min="5" max="5" width="12.6328125" style="51"/>
    <col min="6" max="6" width="7.81640625" style="51" bestFit="1" customWidth="1"/>
    <col min="7" max="7" width="3.90625" style="51" bestFit="1" customWidth="1"/>
    <col min="8" max="16384" width="12.6328125" style="51"/>
  </cols>
  <sheetData>
    <row r="2" spans="1:7" ht="14">
      <c r="A2" s="21" t="s">
        <v>33</v>
      </c>
      <c r="B2" s="21" t="s">
        <v>34</v>
      </c>
      <c r="F2" s="55" t="s">
        <v>35</v>
      </c>
      <c r="G2" s="54"/>
    </row>
    <row r="3" spans="1:7" ht="14">
      <c r="A3" s="54" t="s">
        <v>36</v>
      </c>
      <c r="B3" s="54">
        <v>92</v>
      </c>
      <c r="D3" s="51" t="str" cm="1">
        <f t="array" ref="D3">_xlfn.IFS(B3&gt;=90,$B$27,B3&gt;=80,$B$28,B3&gt;=70,$B$29,B3&gt;=60,$B$30,B3&gt;=50,$B$31,B3&lt;=50,$B$32)</f>
        <v>A+</v>
      </c>
      <c r="F3" s="54" t="s">
        <v>37</v>
      </c>
      <c r="G3" s="54" t="s">
        <v>38</v>
      </c>
    </row>
    <row r="4" spans="1:7" ht="14">
      <c r="A4" s="54" t="s">
        <v>39</v>
      </c>
      <c r="B4" s="54">
        <v>85</v>
      </c>
      <c r="D4" s="51" t="str" cm="1">
        <f t="array" ref="D4">_xlfn.IFS(B4&gt;=90,$B$27,B4&gt;=80,$B$28,B4&gt;=70,$B$29,B4&gt;=60,$B$30,B4&gt;=50,$B$31,B4&lt;=50,$B$32)</f>
        <v>A</v>
      </c>
      <c r="F4" s="54" t="s">
        <v>40</v>
      </c>
      <c r="G4" s="54" t="s">
        <v>41</v>
      </c>
    </row>
    <row r="5" spans="1:7" ht="14">
      <c r="A5" s="54" t="s">
        <v>42</v>
      </c>
      <c r="B5" s="54">
        <v>74</v>
      </c>
      <c r="D5" s="51" t="str" cm="1">
        <f t="array" ref="D5">_xlfn.IFS(B5&gt;=90,$B$27,B5&gt;=80,$B$28,B5&gt;=70,$B$29,B5&gt;=60,$B$30,B5&gt;=50,$B$31,B5&lt;=50,$B$32)</f>
        <v>B</v>
      </c>
      <c r="F5" s="54" t="s">
        <v>43</v>
      </c>
      <c r="G5" s="54" t="s">
        <v>44</v>
      </c>
    </row>
    <row r="6" spans="1:7" ht="14">
      <c r="A6" s="54" t="s">
        <v>45</v>
      </c>
      <c r="B6" s="54">
        <v>68</v>
      </c>
      <c r="D6" s="51" t="str" cm="1">
        <f t="array" ref="D6">_xlfn.IFS(B6&gt;=90,$B$27,B6&gt;=80,$B$28,B6&gt;=70,$B$29,B6&gt;=60,$B$30,B6&gt;=50,$B$31,B6&lt;=50,$B$32)</f>
        <v>C</v>
      </c>
      <c r="F6" s="54" t="s">
        <v>46</v>
      </c>
      <c r="G6" s="54" t="s">
        <v>47</v>
      </c>
    </row>
    <row r="7" spans="1:7" ht="14">
      <c r="A7" s="54" t="s">
        <v>48</v>
      </c>
      <c r="B7" s="54">
        <v>59</v>
      </c>
      <c r="D7" s="51" t="str" cm="1">
        <f t="array" ref="D7">_xlfn.IFS(B7&gt;=90,$B$27,B7&gt;=80,$B$28,B7&gt;=70,$B$29,B7&gt;=60,$B$30,B7&gt;=50,$B$31,B7&lt;=50,$B$32)</f>
        <v>D</v>
      </c>
      <c r="F7" s="54" t="s">
        <v>49</v>
      </c>
      <c r="G7" s="54" t="s">
        <v>50</v>
      </c>
    </row>
    <row r="8" spans="1:7" ht="14">
      <c r="A8" s="54" t="s">
        <v>51</v>
      </c>
      <c r="B8" s="54">
        <v>45</v>
      </c>
      <c r="D8" s="51" t="str" cm="1">
        <f t="array" ref="D8">_xlfn.IFS(B8&gt;=90,$B$27,B8&gt;=80,$B$28,B8&gt;=70,$B$29,B8&gt;=60,$B$30,B8&gt;=50,$B$31,B8&lt;=50,$B$32)</f>
        <v>Fail</v>
      </c>
      <c r="F8" s="54" t="s">
        <v>52</v>
      </c>
      <c r="G8" s="54" t="s">
        <v>53</v>
      </c>
    </row>
    <row r="9" spans="1:7" ht="14">
      <c r="A9" s="54" t="s">
        <v>54</v>
      </c>
      <c r="B9" s="54">
        <v>81</v>
      </c>
      <c r="D9" s="51" t="str" cm="1">
        <f t="array" ref="D9">_xlfn.IFS(B9&gt;=90,$B$27,B9&gt;=80,$B$28,B9&gt;=70,$B$29,B9&gt;=60,$B$30,B9&gt;=50,$B$31,B9&lt;=50,$B$32)</f>
        <v>A</v>
      </c>
      <c r="F9" s="54" t="s">
        <v>55</v>
      </c>
      <c r="G9" s="54"/>
    </row>
    <row r="10" spans="1:7" ht="14">
      <c r="A10" s="54" t="s">
        <v>56</v>
      </c>
      <c r="B10" s="54">
        <v>77</v>
      </c>
      <c r="D10" s="51" t="str" cm="1">
        <f t="array" ref="D10">_xlfn.IFS(B10&gt;=90,$B$27,B10&gt;=80,$B$28,B10&gt;=70,$B$29,B10&gt;=60,$B$30,B10&gt;=50,$B$31,B10&lt;=50,$B$32)</f>
        <v>B</v>
      </c>
    </row>
    <row r="11" spans="1:7" ht="14">
      <c r="A11" s="54" t="s">
        <v>57</v>
      </c>
      <c r="B11" s="54">
        <v>62</v>
      </c>
      <c r="D11" s="51" t="str" cm="1">
        <f t="array" ref="D11">_xlfn.IFS(B11&gt;=90,$B$27,B11&gt;=80,$B$28,B11&gt;=70,$B$29,B11&gt;=60,$B$30,B11&gt;=50,$B$31,B11&lt;=50,$B$32)</f>
        <v>C</v>
      </c>
    </row>
    <row r="12" spans="1:7" ht="14">
      <c r="A12" s="54" t="s">
        <v>58</v>
      </c>
      <c r="B12" s="54">
        <v>54</v>
      </c>
      <c r="D12" s="51" t="str" cm="1">
        <f t="array" ref="D12">_xlfn.IFS(B12&gt;=90,$B$27,B12&gt;=80,$B$28,B12&gt;=70,$B$29,B12&gt;=60,$B$30,B12&gt;=50,$B$31,B12&lt;=50,$B$32)</f>
        <v>D</v>
      </c>
    </row>
    <row r="13" spans="1:7" ht="14">
      <c r="A13" s="54" t="s">
        <v>59</v>
      </c>
      <c r="B13" s="54">
        <v>96</v>
      </c>
      <c r="D13" s="51" t="str" cm="1">
        <f t="array" ref="D13">_xlfn.IFS(B13&gt;=90,$B$27,B13&gt;=80,$B$28,B13&gt;=70,$B$29,B13&gt;=60,$B$30,B13&gt;=50,$B$31,B13&lt;=50,$B$32)</f>
        <v>A+</v>
      </c>
    </row>
    <row r="14" spans="1:7" ht="14">
      <c r="A14" s="54" t="s">
        <v>60</v>
      </c>
      <c r="B14" s="54">
        <v>88</v>
      </c>
      <c r="D14" s="51" t="str" cm="1">
        <f t="array" ref="D14">_xlfn.IFS(B14&gt;=90,$B$27,B14&gt;=80,$B$28,B14&gt;=70,$B$29,B14&gt;=60,$B$30,B14&gt;=50,$B$31,B14&lt;=50,$B$32)</f>
        <v>A</v>
      </c>
    </row>
    <row r="15" spans="1:7" ht="14">
      <c r="A15" s="54" t="s">
        <v>61</v>
      </c>
      <c r="B15" s="54">
        <v>71</v>
      </c>
      <c r="D15" s="51" t="str" cm="1">
        <f t="array" ref="D15">_xlfn.IFS(B15&gt;=90,$B$27,B15&gt;=80,$B$28,B15&gt;=70,$B$29,B15&gt;=60,$B$30,B15&gt;=50,$B$31,B15&lt;=50,$B$32)</f>
        <v>B</v>
      </c>
    </row>
    <row r="16" spans="1:7" ht="14">
      <c r="A16" s="54" t="s">
        <v>62</v>
      </c>
      <c r="B16" s="54">
        <v>66</v>
      </c>
      <c r="D16" s="51" t="str" cm="1">
        <f t="array" ref="D16">_xlfn.IFS(B16&gt;=90,$B$27,B16&gt;=80,$B$28,B16&gt;=70,$B$29,B16&gt;=60,$B$30,B16&gt;=50,$B$31,B16&lt;=50,$B$32)</f>
        <v>C</v>
      </c>
    </row>
    <row r="17" spans="1:4" ht="14">
      <c r="A17" s="54" t="s">
        <v>63</v>
      </c>
      <c r="B17" s="54">
        <v>49</v>
      </c>
      <c r="D17" s="51" t="str" cm="1">
        <f t="array" ref="D17">_xlfn.IFS(B17&gt;=90,$B$27,B17&gt;=80,$B$28,B17&gt;=70,$B$29,B17&gt;=60,$B$30,B17&gt;=50,$B$31,B17&lt;=50,$B$32)</f>
        <v>Fail</v>
      </c>
    </row>
    <row r="18" spans="1:4" ht="14">
      <c r="A18" s="54" t="s">
        <v>64</v>
      </c>
      <c r="B18" s="54">
        <v>83</v>
      </c>
      <c r="D18" s="51" t="str" cm="1">
        <f t="array" ref="D18">_xlfn.IFS(B18&gt;=90,$B$27,B18&gt;=80,$B$28,B18&gt;=70,$B$29,B18&gt;=60,$B$30,B18&gt;=50,$B$31,B18&lt;=50,$B$32)</f>
        <v>A</v>
      </c>
    </row>
    <row r="19" spans="1:4" ht="14">
      <c r="A19" s="54" t="s">
        <v>65</v>
      </c>
      <c r="B19" s="54">
        <v>79</v>
      </c>
      <c r="D19" s="51" t="str" cm="1">
        <f t="array" ref="D19">_xlfn.IFS(B19&gt;=90,$B$27,B19&gt;=80,$B$28,B19&gt;=70,$B$29,B19&gt;=60,$B$30,B19&gt;=50,$B$31,B19&lt;=50,$B$32)</f>
        <v>B</v>
      </c>
    </row>
    <row r="20" spans="1:4" ht="14">
      <c r="A20" s="54" t="s">
        <v>66</v>
      </c>
      <c r="B20" s="54">
        <v>61</v>
      </c>
      <c r="D20" s="51" t="str" cm="1">
        <f t="array" ref="D20">_xlfn.IFS(B20&gt;=90,$B$27,B20&gt;=80,$B$28,B20&gt;=70,$B$29,B20&gt;=60,$B$30,B20&gt;=50,$B$31,B20&lt;=50,$B$32)</f>
        <v>C</v>
      </c>
    </row>
    <row r="21" spans="1:4" ht="14">
      <c r="A21" s="54" t="s">
        <v>67</v>
      </c>
      <c r="B21" s="54">
        <v>57</v>
      </c>
      <c r="D21" s="51" t="str" cm="1">
        <f t="array" ref="D21">_xlfn.IFS(B21&gt;=90,$B$27,B21&gt;=80,$B$28,B21&gt;=70,$B$29,B21&gt;=60,$B$30,B21&gt;=50,$B$31,B21&lt;=50,$B$32)</f>
        <v>D</v>
      </c>
    </row>
    <row r="22" spans="1:4" ht="14">
      <c r="A22" s="54" t="s">
        <v>68</v>
      </c>
      <c r="B22" s="54">
        <v>90</v>
      </c>
      <c r="D22" s="51" t="str" cm="1">
        <f t="array" ref="D22">_xlfn.IFS(B22&gt;=90,$B$27,B22&gt;=80,$B$28,B22&gt;=70,$B$29,B22&gt;=60,$B$30,B22&gt;=50,$B$31,B22&lt;=50,$B$32)</f>
        <v>A+</v>
      </c>
    </row>
    <row r="23" spans="1:4" ht="14">
      <c r="A23" s="54" t="s">
        <v>69</v>
      </c>
      <c r="B23" s="54">
        <v>72</v>
      </c>
      <c r="D23" s="51" t="str" cm="1">
        <f t="array" ref="D23">_xlfn.IFS(B23&gt;=90,$B$27,B23&gt;=80,$B$28,B23&gt;=70,$B$29,B23&gt;=60,$B$30,B23&gt;=50,$B$31,B23&lt;=50,$B$32)</f>
        <v>B</v>
      </c>
    </row>
    <row r="26" spans="1:4" ht="14">
      <c r="A26" s="21" t="s">
        <v>70</v>
      </c>
      <c r="B26" s="21" t="s">
        <v>71</v>
      </c>
    </row>
    <row r="27" spans="1:4" ht="14">
      <c r="A27" s="54" t="s">
        <v>72</v>
      </c>
      <c r="B27" s="54" t="s">
        <v>38</v>
      </c>
    </row>
    <row r="28" spans="1:4" ht="14">
      <c r="A28" s="54" t="s">
        <v>73</v>
      </c>
      <c r="B28" s="54" t="s">
        <v>41</v>
      </c>
    </row>
    <row r="29" spans="1:4" ht="14">
      <c r="A29" s="54" t="s">
        <v>74</v>
      </c>
      <c r="B29" s="54" t="s">
        <v>44</v>
      </c>
    </row>
    <row r="30" spans="1:4" ht="14">
      <c r="A30" s="54" t="s">
        <v>75</v>
      </c>
      <c r="B30" s="54" t="s">
        <v>47</v>
      </c>
    </row>
    <row r="31" spans="1:4" ht="14">
      <c r="A31" s="54" t="s">
        <v>76</v>
      </c>
      <c r="B31" s="54" t="s">
        <v>50</v>
      </c>
    </row>
    <row r="32" spans="1:4" ht="14">
      <c r="A32" s="54" t="s">
        <v>77</v>
      </c>
      <c r="B32" s="54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45"/>
  <sheetViews>
    <sheetView topLeftCell="A2" workbookViewId="0">
      <selection activeCell="A4" sqref="A4"/>
    </sheetView>
  </sheetViews>
  <sheetFormatPr defaultColWidth="12.6328125" defaultRowHeight="15.75" customHeight="1"/>
  <cols>
    <col min="8" max="8" width="36.36328125" customWidth="1"/>
  </cols>
  <sheetData>
    <row r="1" spans="1:11" ht="15.75" customHeight="1">
      <c r="A1" s="22" t="s">
        <v>17</v>
      </c>
    </row>
    <row r="2" spans="1:11" ht="13">
      <c r="A2" s="8" t="s">
        <v>9</v>
      </c>
      <c r="B2" s="8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8" t="s">
        <v>78</v>
      </c>
      <c r="K2" s="7" t="s">
        <v>79</v>
      </c>
    </row>
    <row r="3" spans="1:11" ht="15.75" customHeight="1">
      <c r="A3" s="10" t="b">
        <v>1</v>
      </c>
      <c r="B3" s="10" t="b">
        <v>0</v>
      </c>
      <c r="C3" s="10" t="b">
        <v>0</v>
      </c>
      <c r="D3" s="10" t="b">
        <v>1</v>
      </c>
      <c r="E3" s="10" t="b">
        <v>0</v>
      </c>
      <c r="F3" s="10" t="b">
        <v>1</v>
      </c>
      <c r="G3" s="10" t="b">
        <v>1</v>
      </c>
      <c r="H3" s="11"/>
      <c r="K3" s="7" t="s">
        <v>80</v>
      </c>
    </row>
    <row r="4" spans="1:11" ht="15.75" customHeight="1">
      <c r="A4" s="10" t="b">
        <v>0</v>
      </c>
      <c r="B4" s="10" t="b">
        <v>0</v>
      </c>
      <c r="C4" s="10" t="b">
        <v>0</v>
      </c>
      <c r="D4" s="10" t="b">
        <v>0</v>
      </c>
      <c r="E4" s="10" t="b">
        <v>0</v>
      </c>
      <c r="F4" s="10" t="b">
        <v>0</v>
      </c>
      <c r="G4" s="10" t="b">
        <v>0</v>
      </c>
      <c r="H4" s="11"/>
      <c r="K4" s="7" t="s">
        <v>81</v>
      </c>
    </row>
    <row r="5" spans="1:11" ht="15.75" customHeight="1">
      <c r="A5" s="10" t="b">
        <v>1</v>
      </c>
      <c r="B5" s="10" t="b">
        <v>0</v>
      </c>
      <c r="C5" s="10" t="b">
        <v>0</v>
      </c>
      <c r="D5" s="10" t="b">
        <v>1</v>
      </c>
      <c r="E5" s="10" t="b">
        <v>0</v>
      </c>
      <c r="F5" s="10" t="b">
        <v>1</v>
      </c>
      <c r="G5" s="10" t="b">
        <v>1</v>
      </c>
      <c r="H5" s="11"/>
    </row>
    <row r="6" spans="1:11" ht="15.75" customHeight="1">
      <c r="A6" s="10" t="b">
        <v>0</v>
      </c>
      <c r="B6" s="10" t="b">
        <v>0</v>
      </c>
      <c r="C6" s="10" t="b">
        <v>1</v>
      </c>
      <c r="D6" s="10" t="b">
        <v>0</v>
      </c>
      <c r="E6" s="10" t="b">
        <v>0</v>
      </c>
      <c r="F6" s="10" t="b">
        <v>0</v>
      </c>
      <c r="G6" s="10" t="b">
        <v>0</v>
      </c>
      <c r="H6" s="11"/>
    </row>
    <row r="7" spans="1:11" ht="15.75" customHeight="1">
      <c r="A7" s="10" t="b">
        <v>0</v>
      </c>
      <c r="B7" s="10" t="b">
        <v>0</v>
      </c>
      <c r="C7" s="10" t="b">
        <v>0</v>
      </c>
      <c r="D7" s="10" t="b">
        <v>1</v>
      </c>
      <c r="E7" s="10" t="b">
        <v>1</v>
      </c>
      <c r="F7" s="10" t="b">
        <v>1</v>
      </c>
      <c r="G7" s="10" t="b">
        <v>1</v>
      </c>
      <c r="H7" s="11"/>
    </row>
    <row r="8" spans="1:11" ht="15.75" customHeight="1">
      <c r="A8" s="10" t="b">
        <v>0</v>
      </c>
      <c r="B8" s="10" t="b">
        <v>0</v>
      </c>
      <c r="C8" s="10" t="b">
        <v>1</v>
      </c>
      <c r="D8" s="10" t="b">
        <v>1</v>
      </c>
      <c r="E8" s="10" t="b">
        <v>1</v>
      </c>
      <c r="F8" s="10" t="b">
        <v>0</v>
      </c>
      <c r="G8" s="10" t="b">
        <v>0</v>
      </c>
      <c r="H8" s="11"/>
    </row>
    <row r="9" spans="1:11" ht="15.75" customHeight="1">
      <c r="A9" s="10" t="b">
        <v>0</v>
      </c>
      <c r="B9" s="10" t="b">
        <v>0</v>
      </c>
      <c r="C9" s="10" t="b">
        <v>0</v>
      </c>
      <c r="D9" s="10" t="b">
        <v>0</v>
      </c>
      <c r="E9" s="10" t="b">
        <v>0</v>
      </c>
      <c r="F9" s="10" t="b">
        <v>1</v>
      </c>
      <c r="G9" s="10" t="b">
        <v>0</v>
      </c>
      <c r="H9" s="11"/>
    </row>
    <row r="10" spans="1:11" ht="15.75" customHeight="1">
      <c r="A10" s="10" t="b">
        <v>0</v>
      </c>
      <c r="B10" s="10" t="b">
        <v>0</v>
      </c>
      <c r="C10" s="10" t="b">
        <v>0</v>
      </c>
      <c r="D10" s="10" t="b">
        <v>0</v>
      </c>
      <c r="E10" s="10" t="b">
        <v>0</v>
      </c>
      <c r="F10" s="10" t="b">
        <v>1</v>
      </c>
      <c r="G10" s="10" t="b">
        <v>0</v>
      </c>
      <c r="H10" s="11"/>
    </row>
    <row r="11" spans="1:11" ht="15.75" customHeight="1">
      <c r="A11" s="10" t="b">
        <v>0</v>
      </c>
      <c r="B11" s="10" t="b">
        <v>0</v>
      </c>
      <c r="C11" s="10" t="b">
        <v>1</v>
      </c>
      <c r="D11" s="10" t="b">
        <v>1</v>
      </c>
      <c r="E11" s="10" t="b">
        <v>0</v>
      </c>
      <c r="F11" s="10" t="b">
        <v>0</v>
      </c>
      <c r="G11" s="10" t="b">
        <v>1</v>
      </c>
      <c r="H11" s="11"/>
    </row>
    <row r="12" spans="1:11" ht="15.75" customHeight="1">
      <c r="A12" s="10" t="b">
        <v>0</v>
      </c>
      <c r="B12" s="10" t="b">
        <v>0</v>
      </c>
      <c r="C12" s="10" t="b">
        <v>0</v>
      </c>
      <c r="D12" s="10" t="b">
        <v>0</v>
      </c>
      <c r="E12" s="10" t="b">
        <v>0</v>
      </c>
      <c r="F12" s="10" t="b">
        <v>0</v>
      </c>
      <c r="G12" s="10" t="b">
        <v>1</v>
      </c>
      <c r="H12" s="11"/>
    </row>
    <row r="13" spans="1:11" ht="15.75" customHeight="1">
      <c r="A13" s="10" t="b">
        <v>0</v>
      </c>
      <c r="B13" s="10" t="b">
        <v>0</v>
      </c>
      <c r="C13" s="10" t="b">
        <v>0</v>
      </c>
      <c r="D13" s="10" t="b">
        <v>0</v>
      </c>
      <c r="E13" s="10" t="b">
        <v>0</v>
      </c>
      <c r="F13" s="10" t="b">
        <v>0</v>
      </c>
      <c r="G13" s="10" t="b">
        <v>1</v>
      </c>
      <c r="H13" s="11"/>
    </row>
    <row r="14" spans="1:11" ht="15.75" customHeight="1">
      <c r="A14" s="10" t="b">
        <v>0</v>
      </c>
      <c r="B14" s="10" t="b">
        <v>0</v>
      </c>
      <c r="C14" s="10" t="b">
        <v>1</v>
      </c>
      <c r="D14" s="10" t="b">
        <v>1</v>
      </c>
      <c r="E14" s="10" t="b">
        <v>1</v>
      </c>
      <c r="F14" s="10" t="b">
        <v>0</v>
      </c>
      <c r="G14" s="10" t="b">
        <v>0</v>
      </c>
      <c r="H14" s="11"/>
    </row>
    <row r="15" spans="1:11" ht="15.75" customHeight="1">
      <c r="A15" s="10" t="b">
        <v>0</v>
      </c>
      <c r="B15" s="10" t="b">
        <v>1</v>
      </c>
      <c r="C15" s="10" t="b">
        <v>0</v>
      </c>
      <c r="D15" s="10" t="b">
        <v>0</v>
      </c>
      <c r="E15" s="10" t="b">
        <v>0</v>
      </c>
      <c r="F15" s="10" t="b">
        <v>0</v>
      </c>
      <c r="G15" s="10" t="b">
        <v>1</v>
      </c>
      <c r="H15" s="11"/>
    </row>
    <row r="16" spans="1:11" ht="15.75" customHeight="1">
      <c r="A16" s="10" t="b">
        <v>0</v>
      </c>
      <c r="B16" s="10" t="b">
        <v>0</v>
      </c>
      <c r="C16" s="10" t="b">
        <v>0</v>
      </c>
      <c r="D16" s="10" t="b">
        <v>0</v>
      </c>
      <c r="E16" s="10" t="b">
        <v>0</v>
      </c>
      <c r="F16" s="10" t="b">
        <v>1</v>
      </c>
      <c r="G16" s="10" t="b">
        <v>0</v>
      </c>
      <c r="H16" s="11"/>
    </row>
    <row r="17" spans="1:14" ht="15.75" customHeight="1">
      <c r="A17" s="10" t="b">
        <v>0</v>
      </c>
      <c r="B17" s="10" t="b">
        <v>0</v>
      </c>
      <c r="C17" s="10" t="b">
        <v>1</v>
      </c>
      <c r="D17" s="10" t="b">
        <v>1</v>
      </c>
      <c r="E17" s="10" t="b">
        <v>1</v>
      </c>
      <c r="F17" s="10" t="b">
        <v>0</v>
      </c>
      <c r="G17" s="10" t="b">
        <v>1</v>
      </c>
      <c r="H17" s="11"/>
    </row>
    <row r="18" spans="1:14" ht="15.75" customHeight="1">
      <c r="A18" s="10" t="b">
        <v>0</v>
      </c>
      <c r="B18" s="10" t="b">
        <v>0</v>
      </c>
      <c r="C18" s="10" t="b">
        <v>1</v>
      </c>
      <c r="D18" s="10" t="b">
        <v>1</v>
      </c>
      <c r="E18" s="10" t="b">
        <v>1</v>
      </c>
      <c r="F18" s="10" t="b">
        <v>0</v>
      </c>
      <c r="G18" s="10" t="b">
        <v>1</v>
      </c>
      <c r="H18" s="11"/>
    </row>
    <row r="19" spans="1:14" ht="15.75" customHeight="1">
      <c r="A19" s="10" t="b">
        <v>1</v>
      </c>
      <c r="B19" s="10" t="b">
        <v>0</v>
      </c>
      <c r="C19" s="10" t="b">
        <v>0</v>
      </c>
      <c r="D19" s="10" t="b">
        <v>1</v>
      </c>
      <c r="E19" s="10" t="b">
        <v>1</v>
      </c>
      <c r="F19" s="10" t="b">
        <v>1</v>
      </c>
      <c r="G19" s="10" t="b">
        <v>0</v>
      </c>
      <c r="H19" s="11"/>
    </row>
    <row r="20" spans="1:14" ht="15.75" customHeight="1">
      <c r="A20" s="10" t="b">
        <v>0</v>
      </c>
      <c r="B20" s="10" t="b">
        <v>0</v>
      </c>
      <c r="C20" s="10" t="b">
        <v>1</v>
      </c>
      <c r="D20" s="10" t="b">
        <v>1</v>
      </c>
      <c r="E20" s="10" t="b">
        <v>0</v>
      </c>
      <c r="F20" s="10" t="b">
        <v>0</v>
      </c>
      <c r="G20" s="10" t="b">
        <v>0</v>
      </c>
      <c r="H20" s="11"/>
    </row>
    <row r="21" spans="1:14" ht="15.75" customHeight="1">
      <c r="A21" s="10" t="b">
        <v>0</v>
      </c>
      <c r="B21" s="10" t="b">
        <v>0</v>
      </c>
      <c r="C21" s="10" t="b">
        <v>0</v>
      </c>
      <c r="D21" s="10" t="b">
        <v>1</v>
      </c>
      <c r="E21" s="10" t="b">
        <v>1</v>
      </c>
      <c r="F21" s="10" t="b">
        <v>1</v>
      </c>
      <c r="G21" s="10" t="b">
        <v>1</v>
      </c>
      <c r="H21" s="11"/>
    </row>
    <row r="22" spans="1:14" ht="15.75" customHeight="1">
      <c r="A22" s="10" t="b">
        <v>0</v>
      </c>
      <c r="B22" s="10" t="b">
        <v>0</v>
      </c>
      <c r="C22" s="10" t="b">
        <v>1</v>
      </c>
      <c r="D22" s="10" t="b">
        <v>1</v>
      </c>
      <c r="E22" s="10" t="b">
        <v>0</v>
      </c>
      <c r="F22" s="10" t="b">
        <v>0</v>
      </c>
      <c r="G22" s="10" t="b">
        <v>1</v>
      </c>
      <c r="H22" s="11"/>
    </row>
    <row r="23" spans="1:14" ht="12.5">
      <c r="A23" s="10" t="b">
        <v>0</v>
      </c>
      <c r="B23" s="10" t="b">
        <v>0</v>
      </c>
      <c r="C23" s="10" t="b">
        <v>0</v>
      </c>
      <c r="D23" s="10" t="b">
        <v>0</v>
      </c>
      <c r="E23" s="10" t="b">
        <v>0</v>
      </c>
      <c r="F23" s="10" t="b">
        <v>0</v>
      </c>
      <c r="G23" s="10" t="b">
        <v>1</v>
      </c>
      <c r="H23" s="11"/>
    </row>
    <row r="24" spans="1:14" ht="12.5">
      <c r="A24" s="10" t="b">
        <v>0</v>
      </c>
      <c r="B24" s="10" t="b">
        <v>0</v>
      </c>
      <c r="C24" s="10" t="b">
        <v>1</v>
      </c>
      <c r="D24" s="10" t="b">
        <v>1</v>
      </c>
      <c r="E24" s="10" t="b">
        <v>0</v>
      </c>
      <c r="F24" s="10" t="b">
        <v>0</v>
      </c>
      <c r="G24" s="10" t="b">
        <v>0</v>
      </c>
      <c r="H24" s="11"/>
    </row>
    <row r="25" spans="1:14" ht="12.5">
      <c r="A25" s="10" t="b">
        <v>0</v>
      </c>
      <c r="B25" s="10" t="b">
        <v>0</v>
      </c>
      <c r="C25" s="10" t="b">
        <v>1</v>
      </c>
      <c r="D25" s="10" t="b">
        <v>1</v>
      </c>
      <c r="E25" s="10" t="b">
        <v>0</v>
      </c>
      <c r="F25" s="10" t="b">
        <v>0</v>
      </c>
      <c r="G25" s="10" t="b">
        <v>1</v>
      </c>
      <c r="H25" s="11"/>
    </row>
    <row r="26" spans="1:14" ht="12.5">
      <c r="A26" s="10" t="b">
        <v>0</v>
      </c>
      <c r="B26" s="10" t="b">
        <v>0</v>
      </c>
      <c r="C26" s="10" t="b">
        <v>1</v>
      </c>
      <c r="D26" s="10" t="b">
        <v>1</v>
      </c>
      <c r="E26" s="10" t="b">
        <v>1</v>
      </c>
      <c r="F26" s="10" t="b">
        <v>0</v>
      </c>
      <c r="G26" s="10" t="b">
        <v>0</v>
      </c>
      <c r="H26" s="11"/>
    </row>
    <row r="29" spans="1:14" ht="14.5">
      <c r="A29" s="1" t="s">
        <v>0</v>
      </c>
      <c r="B29" s="2" t="s">
        <v>1</v>
      </c>
      <c r="C29" s="2" t="s">
        <v>2</v>
      </c>
      <c r="D29" s="3" t="s">
        <v>4</v>
      </c>
      <c r="E29" s="3" t="s">
        <v>5</v>
      </c>
      <c r="F29" s="3" t="s">
        <v>6</v>
      </c>
      <c r="G29" s="2" t="s">
        <v>82</v>
      </c>
      <c r="H29" s="7" t="s">
        <v>83</v>
      </c>
      <c r="J29" s="23" t="s">
        <v>84</v>
      </c>
      <c r="K29" s="6"/>
      <c r="L29" s="6" t="s">
        <v>85</v>
      </c>
      <c r="M29" s="6"/>
      <c r="N29" s="6"/>
    </row>
    <row r="30" spans="1:14" ht="14.5">
      <c r="A30" s="24">
        <v>1234</v>
      </c>
      <c r="B30" s="25">
        <v>10</v>
      </c>
      <c r="C30" s="25">
        <v>14</v>
      </c>
      <c r="D30" s="25">
        <v>10</v>
      </c>
      <c r="E30" s="25">
        <v>10</v>
      </c>
      <c r="F30" s="25">
        <v>20</v>
      </c>
      <c r="G30" s="25" t="b">
        <v>0</v>
      </c>
      <c r="J30" s="26" t="s">
        <v>86</v>
      </c>
      <c r="K30" s="6"/>
      <c r="L30" s="6"/>
      <c r="M30" s="6"/>
      <c r="N30" s="6"/>
    </row>
    <row r="31" spans="1:14" ht="14.5">
      <c r="A31" s="4">
        <v>1235</v>
      </c>
      <c r="B31" s="5">
        <v>11</v>
      </c>
      <c r="C31" s="5">
        <v>13</v>
      </c>
      <c r="D31" s="5">
        <v>13</v>
      </c>
      <c r="E31" s="5">
        <v>14</v>
      </c>
      <c r="F31" s="5">
        <v>27</v>
      </c>
      <c r="G31" s="25" t="b">
        <v>1</v>
      </c>
      <c r="J31" s="26" t="s">
        <v>87</v>
      </c>
      <c r="K31" s="6"/>
      <c r="L31" s="6"/>
      <c r="M31" s="6"/>
      <c r="N31" s="6"/>
    </row>
    <row r="32" spans="1:14" ht="14.5">
      <c r="A32" s="4">
        <v>1236</v>
      </c>
      <c r="B32" s="5">
        <v>12</v>
      </c>
      <c r="C32" s="5">
        <v>12</v>
      </c>
      <c r="D32" s="5">
        <v>14</v>
      </c>
      <c r="E32" s="5">
        <v>11</v>
      </c>
      <c r="F32" s="5">
        <v>25</v>
      </c>
      <c r="G32" s="25" t="b">
        <v>1</v>
      </c>
      <c r="J32" s="26" t="s">
        <v>86</v>
      </c>
      <c r="K32" s="6"/>
      <c r="L32" s="6"/>
      <c r="M32" s="6"/>
      <c r="N32" s="6"/>
    </row>
    <row r="33" spans="1:14" ht="14.5">
      <c r="A33" s="4">
        <v>1237</v>
      </c>
      <c r="B33" s="5">
        <v>13</v>
      </c>
      <c r="C33" s="5">
        <v>11</v>
      </c>
      <c r="D33" s="5">
        <v>12</v>
      </c>
      <c r="E33" s="5">
        <v>13</v>
      </c>
      <c r="F33" s="5">
        <v>25</v>
      </c>
      <c r="G33" s="25" t="b">
        <v>1</v>
      </c>
      <c r="J33" s="26" t="s">
        <v>86</v>
      </c>
      <c r="K33" s="6"/>
      <c r="L33" s="6"/>
      <c r="M33" s="6"/>
      <c r="N33" s="6"/>
    </row>
    <row r="34" spans="1:14" ht="14.5">
      <c r="A34" s="4">
        <v>1238</v>
      </c>
      <c r="B34" s="5">
        <v>14</v>
      </c>
      <c r="C34" s="5">
        <v>10</v>
      </c>
      <c r="D34" s="5">
        <v>11</v>
      </c>
      <c r="E34" s="5">
        <v>12</v>
      </c>
      <c r="F34" s="5">
        <v>23</v>
      </c>
      <c r="G34" s="25" t="b">
        <v>0</v>
      </c>
      <c r="J34" s="26" t="s">
        <v>86</v>
      </c>
      <c r="K34" s="6"/>
      <c r="L34" s="6"/>
      <c r="M34" s="6"/>
      <c r="N34" s="6"/>
    </row>
    <row r="35" spans="1:14" ht="14.5">
      <c r="A35" s="4">
        <v>1239</v>
      </c>
      <c r="B35" s="5">
        <v>10</v>
      </c>
      <c r="C35" s="5">
        <v>14</v>
      </c>
      <c r="D35" s="5">
        <v>10</v>
      </c>
      <c r="E35" s="5">
        <v>10</v>
      </c>
      <c r="F35" s="5">
        <v>20</v>
      </c>
      <c r="G35" s="25" t="b">
        <v>0</v>
      </c>
      <c r="J35" s="26" t="s">
        <v>86</v>
      </c>
      <c r="K35" s="6"/>
      <c r="L35" s="6"/>
      <c r="M35" s="6"/>
      <c r="N35" s="6"/>
    </row>
    <row r="36" spans="1:14" ht="14.5">
      <c r="A36" s="4">
        <v>1240</v>
      </c>
      <c r="B36" s="5">
        <v>11</v>
      </c>
      <c r="C36" s="5">
        <v>13</v>
      </c>
      <c r="D36" s="5">
        <v>13</v>
      </c>
      <c r="E36" s="5">
        <v>14</v>
      </c>
      <c r="F36" s="5">
        <v>27</v>
      </c>
      <c r="G36" s="25" t="b">
        <v>1</v>
      </c>
      <c r="J36" s="26" t="s">
        <v>87</v>
      </c>
      <c r="K36" s="6"/>
      <c r="L36" s="6"/>
      <c r="M36" s="6"/>
      <c r="N36" s="6"/>
    </row>
    <row r="37" spans="1:14" ht="14.5">
      <c r="A37" s="4">
        <v>1241</v>
      </c>
      <c r="B37" s="5">
        <v>12</v>
      </c>
      <c r="C37" s="5">
        <v>12</v>
      </c>
      <c r="D37" s="5">
        <v>14</v>
      </c>
      <c r="E37" s="5">
        <v>11</v>
      </c>
      <c r="F37" s="5">
        <v>25</v>
      </c>
      <c r="G37" s="25" t="b">
        <v>1</v>
      </c>
      <c r="J37" s="26" t="s">
        <v>86</v>
      </c>
      <c r="K37" s="6"/>
      <c r="L37" s="6"/>
      <c r="M37" s="6"/>
      <c r="N37" s="6"/>
    </row>
    <row r="38" spans="1:14" ht="14.5">
      <c r="A38" s="4">
        <v>1242</v>
      </c>
      <c r="B38" s="5">
        <v>13</v>
      </c>
      <c r="C38" s="5">
        <v>11</v>
      </c>
      <c r="D38" s="5">
        <v>12</v>
      </c>
      <c r="E38" s="5">
        <v>13</v>
      </c>
      <c r="F38" s="5">
        <v>25</v>
      </c>
      <c r="G38" s="25" t="b">
        <v>1</v>
      </c>
      <c r="J38" s="26" t="s">
        <v>86</v>
      </c>
      <c r="K38" s="6"/>
      <c r="L38" s="6"/>
      <c r="M38" s="6"/>
      <c r="N38" s="6"/>
    </row>
    <row r="39" spans="1:14" ht="14.5">
      <c r="A39" s="4">
        <v>1243</v>
      </c>
      <c r="B39" s="5">
        <v>14</v>
      </c>
      <c r="C39" s="5">
        <v>10</v>
      </c>
      <c r="D39" s="5">
        <v>11</v>
      </c>
      <c r="E39" s="5">
        <v>12</v>
      </c>
      <c r="F39" s="5">
        <v>23</v>
      </c>
      <c r="G39" s="25" t="b">
        <v>0</v>
      </c>
      <c r="J39" s="26" t="s">
        <v>86</v>
      </c>
      <c r="K39" s="6"/>
      <c r="L39" s="6"/>
      <c r="M39" s="6"/>
      <c r="N39" s="6"/>
    </row>
    <row r="40" spans="1:14" ht="14.5">
      <c r="A40" s="4">
        <v>1244</v>
      </c>
      <c r="B40" s="5">
        <v>10</v>
      </c>
      <c r="C40" s="5">
        <v>14</v>
      </c>
      <c r="D40" s="5">
        <v>10</v>
      </c>
      <c r="E40" s="5">
        <v>10</v>
      </c>
      <c r="F40" s="5">
        <v>20</v>
      </c>
      <c r="G40" s="25" t="b">
        <v>0</v>
      </c>
      <c r="J40" s="26" t="s">
        <v>86</v>
      </c>
      <c r="K40" s="6"/>
      <c r="L40" s="6"/>
      <c r="M40" s="6"/>
      <c r="N40" s="6"/>
    </row>
    <row r="41" spans="1:14" ht="14.5">
      <c r="A41" s="4">
        <v>1245</v>
      </c>
      <c r="B41" s="5">
        <v>11</v>
      </c>
      <c r="C41" s="5">
        <v>13</v>
      </c>
      <c r="D41" s="5">
        <v>13</v>
      </c>
      <c r="E41" s="5">
        <v>14</v>
      </c>
      <c r="F41" s="5">
        <v>27</v>
      </c>
      <c r="G41" s="25" t="b">
        <v>1</v>
      </c>
      <c r="J41" s="26" t="s">
        <v>87</v>
      </c>
      <c r="K41" s="6"/>
      <c r="L41" s="6"/>
      <c r="M41" s="6"/>
      <c r="N41" s="6"/>
    </row>
    <row r="42" spans="1:14" ht="14.5">
      <c r="A42" s="4">
        <v>1246</v>
      </c>
      <c r="B42" s="5">
        <v>12</v>
      </c>
      <c r="C42" s="5">
        <v>12</v>
      </c>
      <c r="D42" s="5">
        <v>14</v>
      </c>
      <c r="E42" s="5">
        <v>11</v>
      </c>
      <c r="F42" s="5">
        <v>25</v>
      </c>
      <c r="G42" s="25" t="b">
        <v>1</v>
      </c>
      <c r="J42" s="26" t="s">
        <v>86</v>
      </c>
      <c r="K42" s="6"/>
      <c r="L42" s="6"/>
      <c r="M42" s="6"/>
      <c r="N42" s="6"/>
    </row>
    <row r="43" spans="1:14" ht="14.5">
      <c r="A43" s="4">
        <v>1247</v>
      </c>
      <c r="B43" s="5">
        <v>13</v>
      </c>
      <c r="C43" s="5">
        <v>11</v>
      </c>
      <c r="D43" s="5">
        <v>12</v>
      </c>
      <c r="E43" s="5">
        <v>13</v>
      </c>
      <c r="F43" s="5">
        <v>25</v>
      </c>
      <c r="G43" s="25" t="b">
        <v>1</v>
      </c>
      <c r="J43" s="26" t="s">
        <v>86</v>
      </c>
      <c r="K43" s="6"/>
      <c r="L43" s="6"/>
      <c r="M43" s="6"/>
      <c r="N43" s="6"/>
    </row>
    <row r="44" spans="1:14" ht="14.5">
      <c r="A44" s="4">
        <v>1248</v>
      </c>
      <c r="B44" s="5">
        <v>14</v>
      </c>
      <c r="C44" s="5">
        <v>10</v>
      </c>
      <c r="D44" s="5">
        <v>11</v>
      </c>
      <c r="E44" s="5">
        <v>12</v>
      </c>
      <c r="F44" s="5">
        <v>23</v>
      </c>
      <c r="G44" s="25" t="b">
        <v>0</v>
      </c>
      <c r="J44" s="26" t="s">
        <v>86</v>
      </c>
      <c r="K44" s="6"/>
      <c r="L44" s="6"/>
      <c r="M44" s="6"/>
      <c r="N44" s="6"/>
    </row>
    <row r="45" spans="1:14" ht="12.5">
      <c r="G45" s="7" t="s">
        <v>88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63"/>
  <sheetViews>
    <sheetView workbookViewId="0">
      <selection activeCell="G3" sqref="G3"/>
    </sheetView>
  </sheetViews>
  <sheetFormatPr defaultColWidth="12.632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3" t="s">
        <v>4</v>
      </c>
      <c r="E1" s="3" t="s">
        <v>5</v>
      </c>
      <c r="F1" s="3" t="s">
        <v>6</v>
      </c>
      <c r="G1" s="2" t="s">
        <v>89</v>
      </c>
      <c r="H1" s="6"/>
      <c r="I1" s="6"/>
      <c r="J1" s="23" t="s">
        <v>90</v>
      </c>
    </row>
    <row r="2" spans="1:10" ht="15.75" customHeight="1">
      <c r="A2" s="24">
        <v>1234</v>
      </c>
      <c r="B2" s="25">
        <v>10</v>
      </c>
      <c r="C2" s="25">
        <v>14</v>
      </c>
      <c r="D2" s="25">
        <v>10</v>
      </c>
      <c r="E2" s="25">
        <v>10</v>
      </c>
      <c r="F2" s="25">
        <v>20</v>
      </c>
      <c r="G2" s="25" t="b">
        <v>1</v>
      </c>
      <c r="H2" s="27" t="s">
        <v>91</v>
      </c>
      <c r="I2" s="6"/>
      <c r="J2" s="26" t="s">
        <v>87</v>
      </c>
    </row>
    <row r="3" spans="1:10" ht="15.75" customHeight="1">
      <c r="A3" s="4">
        <v>1235</v>
      </c>
      <c r="B3" s="5">
        <v>11</v>
      </c>
      <c r="C3" s="5">
        <v>13</v>
      </c>
      <c r="D3" s="5">
        <v>13</v>
      </c>
      <c r="E3" s="5">
        <v>14</v>
      </c>
      <c r="F3" s="5">
        <v>27</v>
      </c>
      <c r="G3" s="25" t="b">
        <v>1</v>
      </c>
      <c r="H3" s="6"/>
      <c r="I3" s="6"/>
      <c r="J3" s="26" t="s">
        <v>87</v>
      </c>
    </row>
    <row r="4" spans="1:10" ht="15.75" customHeight="1">
      <c r="A4" s="4">
        <v>1236</v>
      </c>
      <c r="B4" s="5">
        <v>12</v>
      </c>
      <c r="C4" s="5">
        <v>12</v>
      </c>
      <c r="D4" s="5">
        <v>14</v>
      </c>
      <c r="E4" s="5">
        <v>11</v>
      </c>
      <c r="F4" s="5">
        <v>25</v>
      </c>
      <c r="G4" s="25" t="b">
        <v>1</v>
      </c>
      <c r="H4" s="6"/>
      <c r="I4" s="6"/>
      <c r="J4" s="26" t="s">
        <v>87</v>
      </c>
    </row>
    <row r="5" spans="1:10" ht="15.75" customHeight="1">
      <c r="A5" s="4">
        <v>1237</v>
      </c>
      <c r="B5" s="5">
        <v>13</v>
      </c>
      <c r="C5" s="5">
        <v>11</v>
      </c>
      <c r="D5" s="5">
        <v>12</v>
      </c>
      <c r="E5" s="5">
        <v>13</v>
      </c>
      <c r="F5" s="5">
        <v>25</v>
      </c>
      <c r="G5" s="25" t="b">
        <v>1</v>
      </c>
      <c r="H5" s="6"/>
      <c r="I5" s="6"/>
      <c r="J5" s="26" t="s">
        <v>87</v>
      </c>
    </row>
    <row r="6" spans="1:10" ht="15.75" customHeight="1">
      <c r="A6" s="4">
        <v>1238</v>
      </c>
      <c r="B6" s="5">
        <v>14</v>
      </c>
      <c r="C6" s="5">
        <v>10</v>
      </c>
      <c r="D6" s="5">
        <v>11</v>
      </c>
      <c r="E6" s="5">
        <v>12</v>
      </c>
      <c r="F6" s="5">
        <v>23</v>
      </c>
      <c r="G6" s="25" t="b">
        <v>1</v>
      </c>
      <c r="H6" s="6"/>
      <c r="I6" s="6"/>
      <c r="J6" s="26" t="s">
        <v>87</v>
      </c>
    </row>
    <row r="7" spans="1:10" ht="15.75" customHeight="1">
      <c r="A7" s="4">
        <v>1239</v>
      </c>
      <c r="B7" s="5">
        <v>10</v>
      </c>
      <c r="C7" s="5">
        <v>14</v>
      </c>
      <c r="D7" s="5">
        <v>10</v>
      </c>
      <c r="E7" s="5">
        <v>10</v>
      </c>
      <c r="F7" s="5">
        <v>20</v>
      </c>
      <c r="G7" s="25" t="b">
        <v>1</v>
      </c>
      <c r="H7" s="6"/>
      <c r="I7" s="6"/>
      <c r="J7" s="26" t="s">
        <v>87</v>
      </c>
    </row>
    <row r="8" spans="1:10" ht="15.75" customHeight="1">
      <c r="A8" s="4">
        <v>1240</v>
      </c>
      <c r="B8" s="5">
        <v>11</v>
      </c>
      <c r="C8" s="5">
        <v>13</v>
      </c>
      <c r="D8" s="5">
        <v>13</v>
      </c>
      <c r="E8" s="5">
        <v>14</v>
      </c>
      <c r="F8" s="5">
        <v>27</v>
      </c>
      <c r="G8" s="25" t="b">
        <v>1</v>
      </c>
      <c r="H8" s="6"/>
      <c r="I8" s="6"/>
      <c r="J8" s="26" t="s">
        <v>87</v>
      </c>
    </row>
    <row r="9" spans="1:10" ht="15.75" customHeight="1">
      <c r="A9" s="4">
        <v>1241</v>
      </c>
      <c r="B9" s="5">
        <v>12</v>
      </c>
      <c r="C9" s="5">
        <v>12</v>
      </c>
      <c r="D9" s="5">
        <v>14</v>
      </c>
      <c r="E9" s="5">
        <v>11</v>
      </c>
      <c r="F9" s="5">
        <v>25</v>
      </c>
      <c r="G9" s="25" t="b">
        <v>1</v>
      </c>
      <c r="H9" s="6"/>
      <c r="I9" s="6"/>
      <c r="J9" s="26" t="s">
        <v>87</v>
      </c>
    </row>
    <row r="10" spans="1:10" ht="15.75" customHeight="1">
      <c r="A10" s="4">
        <v>1242</v>
      </c>
      <c r="B10" s="5">
        <v>13</v>
      </c>
      <c r="C10" s="5">
        <v>11</v>
      </c>
      <c r="D10" s="5">
        <v>12</v>
      </c>
      <c r="E10" s="5">
        <v>13</v>
      </c>
      <c r="F10" s="5">
        <v>25</v>
      </c>
      <c r="G10" s="25" t="b">
        <v>1</v>
      </c>
      <c r="H10" s="6"/>
      <c r="I10" s="6"/>
      <c r="J10" s="26" t="s">
        <v>87</v>
      </c>
    </row>
    <row r="11" spans="1:10" ht="15.75" customHeight="1">
      <c r="A11" s="4">
        <v>1243</v>
      </c>
      <c r="B11" s="5">
        <v>14</v>
      </c>
      <c r="C11" s="5">
        <v>10</v>
      </c>
      <c r="D11" s="5">
        <v>11</v>
      </c>
      <c r="E11" s="5">
        <v>12</v>
      </c>
      <c r="F11" s="5">
        <v>23</v>
      </c>
      <c r="G11" s="25" t="b">
        <v>1</v>
      </c>
      <c r="H11" s="6"/>
      <c r="I11" s="6"/>
      <c r="J11" s="26" t="s">
        <v>87</v>
      </c>
    </row>
    <row r="12" spans="1:10" ht="15.75" customHeight="1">
      <c r="A12" s="4">
        <v>1244</v>
      </c>
      <c r="B12" s="5">
        <v>10</v>
      </c>
      <c r="C12" s="5">
        <v>14</v>
      </c>
      <c r="D12" s="5">
        <v>10</v>
      </c>
      <c r="E12" s="5">
        <v>10</v>
      </c>
      <c r="F12" s="5">
        <v>20</v>
      </c>
      <c r="G12" s="25" t="b">
        <v>1</v>
      </c>
      <c r="H12" s="6"/>
      <c r="I12" s="6"/>
      <c r="J12" s="26" t="s">
        <v>87</v>
      </c>
    </row>
    <row r="13" spans="1:10" ht="15.75" customHeight="1">
      <c r="A13" s="4">
        <v>1245</v>
      </c>
      <c r="B13" s="5">
        <v>11</v>
      </c>
      <c r="C13" s="5">
        <v>13</v>
      </c>
      <c r="D13" s="5">
        <v>13</v>
      </c>
      <c r="E13" s="5">
        <v>14</v>
      </c>
      <c r="F13" s="5">
        <v>27</v>
      </c>
      <c r="G13" s="25" t="b">
        <v>1</v>
      </c>
      <c r="H13" s="6"/>
      <c r="I13" s="6"/>
      <c r="J13" s="26" t="s">
        <v>87</v>
      </c>
    </row>
    <row r="14" spans="1:10" ht="15.75" customHeight="1">
      <c r="A14" s="4">
        <v>1246</v>
      </c>
      <c r="B14" s="5">
        <v>12</v>
      </c>
      <c r="C14" s="5">
        <v>12</v>
      </c>
      <c r="D14" s="5">
        <v>14</v>
      </c>
      <c r="E14" s="5">
        <v>11</v>
      </c>
      <c r="F14" s="5">
        <v>25</v>
      </c>
      <c r="G14" s="25" t="b">
        <v>1</v>
      </c>
      <c r="H14" s="6"/>
      <c r="I14" s="6"/>
      <c r="J14" s="26" t="s">
        <v>87</v>
      </c>
    </row>
    <row r="15" spans="1:10" ht="15.75" customHeight="1">
      <c r="A15" s="4">
        <v>1247</v>
      </c>
      <c r="B15" s="5">
        <v>13</v>
      </c>
      <c r="C15" s="5">
        <v>11</v>
      </c>
      <c r="D15" s="5">
        <v>12</v>
      </c>
      <c r="E15" s="5">
        <v>13</v>
      </c>
      <c r="F15" s="5">
        <v>25</v>
      </c>
      <c r="G15" s="25" t="b">
        <v>1</v>
      </c>
      <c r="H15" s="6"/>
      <c r="I15" s="6"/>
      <c r="J15" s="26" t="s">
        <v>87</v>
      </c>
    </row>
    <row r="16" spans="1:10" ht="15.75" customHeight="1">
      <c r="A16" s="4">
        <v>1248</v>
      </c>
      <c r="B16" s="5">
        <v>14</v>
      </c>
      <c r="C16" s="5">
        <v>10</v>
      </c>
      <c r="D16" s="5">
        <v>11</v>
      </c>
      <c r="E16" s="5">
        <v>12</v>
      </c>
      <c r="F16" s="5">
        <v>23</v>
      </c>
      <c r="G16" s="25" t="b">
        <v>1</v>
      </c>
      <c r="H16" s="6"/>
      <c r="I16" s="6"/>
      <c r="J16" s="26" t="s">
        <v>87</v>
      </c>
    </row>
    <row r="17" spans="1:10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ht="15.75" customHeight="1">
      <c r="A18" s="6"/>
      <c r="B18" s="6"/>
      <c r="C18" s="6"/>
      <c r="D18" s="6"/>
      <c r="E18" s="6"/>
      <c r="F18" s="26" t="s">
        <v>92</v>
      </c>
      <c r="G18" s="6"/>
      <c r="H18" s="6"/>
      <c r="I18" s="6"/>
      <c r="J18" s="26" t="s">
        <v>93</v>
      </c>
    </row>
    <row r="19" spans="1:10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</row>
    <row r="23" spans="1:10" ht="14.5">
      <c r="A23" s="56" t="s">
        <v>94</v>
      </c>
      <c r="B23" s="57"/>
      <c r="C23" s="58"/>
      <c r="D23" s="6"/>
      <c r="E23" s="6"/>
      <c r="F23" s="6"/>
      <c r="G23" s="6"/>
      <c r="H23" s="6"/>
      <c r="I23" s="6"/>
      <c r="J23" s="6"/>
    </row>
    <row r="24" spans="1:10" ht="14.5">
      <c r="A24" s="28" t="s">
        <v>95</v>
      </c>
      <c r="B24" s="29" t="s">
        <v>96</v>
      </c>
      <c r="C24" s="29" t="s">
        <v>97</v>
      </c>
      <c r="D24" s="6"/>
      <c r="E24" s="6"/>
      <c r="F24" s="6"/>
      <c r="G24" s="30" t="s">
        <v>98</v>
      </c>
      <c r="H24" s="6"/>
      <c r="I24" s="6"/>
      <c r="J24" s="6"/>
    </row>
    <row r="25" spans="1:10" ht="14.5">
      <c r="A25" s="24" t="s">
        <v>99</v>
      </c>
      <c r="B25" s="25" t="s">
        <v>100</v>
      </c>
      <c r="C25" s="25" t="b">
        <v>0</v>
      </c>
      <c r="D25" s="6"/>
      <c r="E25" s="6"/>
      <c r="F25" s="6"/>
      <c r="G25" s="6"/>
      <c r="H25" s="6"/>
      <c r="I25" s="6"/>
      <c r="J25" s="6"/>
    </row>
    <row r="26" spans="1:10" ht="14.5">
      <c r="A26" s="24" t="s">
        <v>101</v>
      </c>
      <c r="B26" s="25" t="s">
        <v>102</v>
      </c>
      <c r="C26" s="25" t="b">
        <v>1</v>
      </c>
      <c r="D26" s="6"/>
      <c r="E26" s="6"/>
      <c r="F26" s="6"/>
      <c r="G26" s="6"/>
      <c r="H26" s="6"/>
      <c r="I26" s="6"/>
      <c r="J26" s="6"/>
    </row>
    <row r="27" spans="1:10" ht="14.5">
      <c r="A27" s="24" t="s">
        <v>103</v>
      </c>
      <c r="B27" s="25" t="s">
        <v>104</v>
      </c>
      <c r="C27" s="25" t="b">
        <v>1</v>
      </c>
      <c r="D27" s="6"/>
      <c r="E27" s="6"/>
      <c r="F27" s="6"/>
      <c r="G27" s="6"/>
      <c r="H27" s="6"/>
      <c r="I27" s="6"/>
      <c r="J27" s="6"/>
    </row>
    <row r="28" spans="1:10" ht="14.5">
      <c r="A28" s="24" t="s">
        <v>105</v>
      </c>
      <c r="B28" s="25" t="s">
        <v>106</v>
      </c>
      <c r="C28" s="25" t="b">
        <v>0</v>
      </c>
      <c r="D28" s="6"/>
      <c r="E28" s="6"/>
      <c r="F28" s="6"/>
      <c r="G28" s="6"/>
      <c r="H28" s="6"/>
      <c r="I28" s="6"/>
      <c r="J28" s="6"/>
    </row>
    <row r="29" spans="1:10" ht="12.5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ht="12.5">
      <c r="A30" s="6"/>
      <c r="B30" s="6"/>
      <c r="C30" s="6"/>
      <c r="D30" s="6"/>
      <c r="E30" s="6"/>
      <c r="F30" s="6"/>
      <c r="G30" s="6"/>
      <c r="H30" s="6"/>
      <c r="I30" s="6"/>
      <c r="J30" s="6"/>
    </row>
    <row r="36" spans="1:9" ht="13">
      <c r="A36" s="8" t="s">
        <v>9</v>
      </c>
      <c r="B36" s="8" t="s">
        <v>10</v>
      </c>
      <c r="C36" s="8" t="s">
        <v>11</v>
      </c>
      <c r="D36" s="8" t="s">
        <v>12</v>
      </c>
      <c r="E36" s="8" t="s">
        <v>13</v>
      </c>
      <c r="F36" s="8" t="s">
        <v>14</v>
      </c>
      <c r="G36" s="8" t="s">
        <v>15</v>
      </c>
      <c r="H36" s="8" t="s">
        <v>107</v>
      </c>
      <c r="I36" s="8" t="s">
        <v>108</v>
      </c>
    </row>
    <row r="37" spans="1:9" ht="12.5">
      <c r="A37" s="10" t="b">
        <v>1</v>
      </c>
      <c r="B37" s="10" t="b">
        <v>0</v>
      </c>
      <c r="C37" s="10" t="b">
        <v>0</v>
      </c>
      <c r="D37" s="10" t="b">
        <v>1</v>
      </c>
      <c r="E37" s="10" t="b">
        <v>0</v>
      </c>
      <c r="F37" s="10" t="b">
        <v>1</v>
      </c>
      <c r="G37" s="10" t="b">
        <v>1</v>
      </c>
      <c r="H37" s="11"/>
      <c r="I37" s="11"/>
    </row>
    <row r="38" spans="1:9" ht="12.5">
      <c r="A38" s="10" t="b">
        <v>0</v>
      </c>
      <c r="B38" s="10" t="b">
        <v>0</v>
      </c>
      <c r="C38" s="10" t="b">
        <v>0</v>
      </c>
      <c r="D38" s="10" t="b">
        <v>0</v>
      </c>
      <c r="E38" s="10" t="b">
        <v>0</v>
      </c>
      <c r="F38" s="10" t="b">
        <v>0</v>
      </c>
      <c r="G38" s="10" t="b">
        <v>0</v>
      </c>
      <c r="H38" s="11"/>
      <c r="I38" s="11"/>
    </row>
    <row r="39" spans="1:9" ht="12.5">
      <c r="A39" s="10" t="b">
        <v>1</v>
      </c>
      <c r="B39" s="10" t="b">
        <v>0</v>
      </c>
      <c r="C39" s="10" t="b">
        <v>0</v>
      </c>
      <c r="D39" s="10" t="b">
        <v>1</v>
      </c>
      <c r="E39" s="10" t="b">
        <v>0</v>
      </c>
      <c r="F39" s="10" t="b">
        <v>1</v>
      </c>
      <c r="G39" s="10" t="b">
        <v>1</v>
      </c>
      <c r="H39" s="11"/>
      <c r="I39" s="11"/>
    </row>
    <row r="40" spans="1:9" ht="12.5">
      <c r="A40" s="10" t="b">
        <v>0</v>
      </c>
      <c r="B40" s="10" t="b">
        <v>0</v>
      </c>
      <c r="C40" s="10" t="b">
        <v>1</v>
      </c>
      <c r="D40" s="10" t="b">
        <v>0</v>
      </c>
      <c r="E40" s="10" t="b">
        <v>0</v>
      </c>
      <c r="F40" s="10" t="b">
        <v>0</v>
      </c>
      <c r="G40" s="10" t="b">
        <v>0</v>
      </c>
      <c r="H40" s="11"/>
      <c r="I40" s="11"/>
    </row>
    <row r="41" spans="1:9" ht="12.5">
      <c r="A41" s="10" t="b">
        <v>0</v>
      </c>
      <c r="B41" s="10" t="b">
        <v>0</v>
      </c>
      <c r="C41" s="10" t="b">
        <v>0</v>
      </c>
      <c r="D41" s="10" t="b">
        <v>1</v>
      </c>
      <c r="E41" s="10" t="b">
        <v>1</v>
      </c>
      <c r="F41" s="10" t="b">
        <v>1</v>
      </c>
      <c r="G41" s="10" t="b">
        <v>1</v>
      </c>
      <c r="H41" s="11"/>
      <c r="I41" s="11"/>
    </row>
    <row r="42" spans="1:9" ht="12.5">
      <c r="A42" s="10" t="b">
        <v>0</v>
      </c>
      <c r="B42" s="10" t="b">
        <v>0</v>
      </c>
      <c r="C42" s="10" t="b">
        <v>1</v>
      </c>
      <c r="D42" s="10" t="b">
        <v>1</v>
      </c>
      <c r="E42" s="10" t="b">
        <v>1</v>
      </c>
      <c r="F42" s="10" t="b">
        <v>0</v>
      </c>
      <c r="G42" s="10" t="b">
        <v>0</v>
      </c>
      <c r="H42" s="11"/>
      <c r="I42" s="11"/>
    </row>
    <row r="43" spans="1:9" ht="12.5">
      <c r="A43" s="10" t="b">
        <v>0</v>
      </c>
      <c r="B43" s="10" t="b">
        <v>0</v>
      </c>
      <c r="C43" s="10" t="b">
        <v>0</v>
      </c>
      <c r="D43" s="10" t="b">
        <v>0</v>
      </c>
      <c r="E43" s="10" t="b">
        <v>0</v>
      </c>
      <c r="F43" s="10" t="b">
        <v>1</v>
      </c>
      <c r="G43" s="10" t="b">
        <v>0</v>
      </c>
      <c r="H43" s="11"/>
      <c r="I43" s="11"/>
    </row>
    <row r="44" spans="1:9" ht="12.5">
      <c r="A44" s="10" t="b">
        <v>0</v>
      </c>
      <c r="B44" s="10" t="b">
        <v>0</v>
      </c>
      <c r="C44" s="10" t="b">
        <v>0</v>
      </c>
      <c r="D44" s="10" t="b">
        <v>0</v>
      </c>
      <c r="E44" s="10" t="b">
        <v>0</v>
      </c>
      <c r="F44" s="10" t="b">
        <v>1</v>
      </c>
      <c r="G44" s="10" t="b">
        <v>0</v>
      </c>
      <c r="H44" s="11"/>
      <c r="I44" s="11"/>
    </row>
    <row r="45" spans="1:9" ht="12.5">
      <c r="A45" s="10" t="b">
        <v>0</v>
      </c>
      <c r="B45" s="10" t="b">
        <v>0</v>
      </c>
      <c r="C45" s="10" t="b">
        <v>1</v>
      </c>
      <c r="D45" s="10" t="b">
        <v>1</v>
      </c>
      <c r="E45" s="10" t="b">
        <v>0</v>
      </c>
      <c r="F45" s="10" t="b">
        <v>0</v>
      </c>
      <c r="G45" s="10" t="b">
        <v>1</v>
      </c>
      <c r="H45" s="11"/>
      <c r="I45" s="11"/>
    </row>
    <row r="46" spans="1:9" ht="12.5">
      <c r="A46" s="10" t="b">
        <v>0</v>
      </c>
      <c r="B46" s="10" t="b">
        <v>0</v>
      </c>
      <c r="C46" s="10" t="b">
        <v>0</v>
      </c>
      <c r="D46" s="10" t="b">
        <v>0</v>
      </c>
      <c r="E46" s="10" t="b">
        <v>0</v>
      </c>
      <c r="F46" s="10" t="b">
        <v>0</v>
      </c>
      <c r="G46" s="10" t="b">
        <v>1</v>
      </c>
      <c r="H46" s="11"/>
      <c r="I46" s="11"/>
    </row>
    <row r="47" spans="1:9" ht="12.5">
      <c r="A47" s="10" t="b">
        <v>0</v>
      </c>
      <c r="B47" s="10" t="b">
        <v>0</v>
      </c>
      <c r="C47" s="10" t="b">
        <v>0</v>
      </c>
      <c r="D47" s="10" t="b">
        <v>0</v>
      </c>
      <c r="E47" s="10" t="b">
        <v>0</v>
      </c>
      <c r="F47" s="10" t="b">
        <v>0</v>
      </c>
      <c r="G47" s="10" t="b">
        <v>1</v>
      </c>
      <c r="H47" s="11"/>
      <c r="I47" s="11"/>
    </row>
    <row r="48" spans="1:9" ht="12.5">
      <c r="A48" s="10" t="b">
        <v>0</v>
      </c>
      <c r="B48" s="10" t="b">
        <v>0</v>
      </c>
      <c r="C48" s="10" t="b">
        <v>1</v>
      </c>
      <c r="D48" s="10" t="b">
        <v>1</v>
      </c>
      <c r="E48" s="10" t="b">
        <v>1</v>
      </c>
      <c r="F48" s="10" t="b">
        <v>0</v>
      </c>
      <c r="G48" s="10" t="b">
        <v>0</v>
      </c>
      <c r="H48" s="11"/>
      <c r="I48" s="11"/>
    </row>
    <row r="49" spans="1:9" ht="12.5">
      <c r="A49" s="10" t="b">
        <v>0</v>
      </c>
      <c r="B49" s="10" t="b">
        <v>1</v>
      </c>
      <c r="C49" s="10" t="b">
        <v>0</v>
      </c>
      <c r="D49" s="10" t="b">
        <v>0</v>
      </c>
      <c r="E49" s="10" t="b">
        <v>0</v>
      </c>
      <c r="F49" s="10" t="b">
        <v>0</v>
      </c>
      <c r="G49" s="10" t="b">
        <v>1</v>
      </c>
      <c r="H49" s="11"/>
      <c r="I49" s="11"/>
    </row>
    <row r="50" spans="1:9" ht="12.5">
      <c r="A50" s="10" t="b">
        <v>0</v>
      </c>
      <c r="B50" s="10" t="b">
        <v>0</v>
      </c>
      <c r="C50" s="10" t="b">
        <v>0</v>
      </c>
      <c r="D50" s="10" t="b">
        <v>0</v>
      </c>
      <c r="E50" s="10" t="b">
        <v>0</v>
      </c>
      <c r="F50" s="10" t="b">
        <v>1</v>
      </c>
      <c r="G50" s="10" t="b">
        <v>0</v>
      </c>
      <c r="H50" s="11"/>
      <c r="I50" s="11"/>
    </row>
    <row r="51" spans="1:9" ht="12.5">
      <c r="A51" s="10" t="b">
        <v>0</v>
      </c>
      <c r="B51" s="10" t="b">
        <v>0</v>
      </c>
      <c r="C51" s="10" t="b">
        <v>1</v>
      </c>
      <c r="D51" s="10" t="b">
        <v>1</v>
      </c>
      <c r="E51" s="10" t="b">
        <v>1</v>
      </c>
      <c r="F51" s="10" t="b">
        <v>0</v>
      </c>
      <c r="G51" s="10" t="b">
        <v>1</v>
      </c>
      <c r="H51" s="11"/>
      <c r="I51" s="11"/>
    </row>
    <row r="52" spans="1:9" ht="12.5">
      <c r="A52" s="10" t="b">
        <v>0</v>
      </c>
      <c r="B52" s="10" t="b">
        <v>0</v>
      </c>
      <c r="C52" s="10" t="b">
        <v>1</v>
      </c>
      <c r="D52" s="10" t="b">
        <v>1</v>
      </c>
      <c r="E52" s="10" t="b">
        <v>1</v>
      </c>
      <c r="F52" s="10" t="b">
        <v>0</v>
      </c>
      <c r="G52" s="10" t="b">
        <v>1</v>
      </c>
      <c r="H52" s="11"/>
      <c r="I52" s="11"/>
    </row>
    <row r="53" spans="1:9" ht="12.5">
      <c r="A53" s="10" t="b">
        <v>1</v>
      </c>
      <c r="B53" s="10" t="b">
        <v>0</v>
      </c>
      <c r="C53" s="10" t="b">
        <v>0</v>
      </c>
      <c r="D53" s="10" t="b">
        <v>1</v>
      </c>
      <c r="E53" s="10" t="b">
        <v>1</v>
      </c>
      <c r="F53" s="10" t="b">
        <v>1</v>
      </c>
      <c r="G53" s="10" t="b">
        <v>0</v>
      </c>
      <c r="H53" s="11"/>
      <c r="I53" s="11"/>
    </row>
    <row r="54" spans="1:9" ht="12.5">
      <c r="A54" s="10" t="b">
        <v>0</v>
      </c>
      <c r="B54" s="10" t="b">
        <v>0</v>
      </c>
      <c r="C54" s="10" t="b">
        <v>1</v>
      </c>
      <c r="D54" s="10" t="b">
        <v>1</v>
      </c>
      <c r="E54" s="10" t="b">
        <v>0</v>
      </c>
      <c r="F54" s="10" t="b">
        <v>0</v>
      </c>
      <c r="G54" s="10" t="b">
        <v>0</v>
      </c>
      <c r="H54" s="11"/>
      <c r="I54" s="11"/>
    </row>
    <row r="55" spans="1:9" ht="12.5">
      <c r="A55" s="10" t="b">
        <v>0</v>
      </c>
      <c r="B55" s="10" t="b">
        <v>0</v>
      </c>
      <c r="C55" s="10" t="b">
        <v>0</v>
      </c>
      <c r="D55" s="10" t="b">
        <v>1</v>
      </c>
      <c r="E55" s="10" t="b">
        <v>1</v>
      </c>
      <c r="F55" s="10" t="b">
        <v>1</v>
      </c>
      <c r="G55" s="10" t="b">
        <v>1</v>
      </c>
      <c r="H55" s="11"/>
      <c r="I55" s="11"/>
    </row>
    <row r="56" spans="1:9" ht="12.5">
      <c r="A56" s="10" t="b">
        <v>0</v>
      </c>
      <c r="B56" s="10" t="b">
        <v>0</v>
      </c>
      <c r="C56" s="10" t="b">
        <v>1</v>
      </c>
      <c r="D56" s="10" t="b">
        <v>1</v>
      </c>
      <c r="E56" s="10" t="b">
        <v>0</v>
      </c>
      <c r="F56" s="10" t="b">
        <v>0</v>
      </c>
      <c r="G56" s="10" t="b">
        <v>1</v>
      </c>
      <c r="H56" s="11"/>
      <c r="I56" s="11"/>
    </row>
    <row r="57" spans="1:9" ht="12.5">
      <c r="A57" s="10" t="b">
        <v>0</v>
      </c>
      <c r="B57" s="10" t="b">
        <v>0</v>
      </c>
      <c r="C57" s="10" t="b">
        <v>0</v>
      </c>
      <c r="D57" s="10" t="b">
        <v>0</v>
      </c>
      <c r="E57" s="10" t="b">
        <v>0</v>
      </c>
      <c r="F57" s="10" t="b">
        <v>0</v>
      </c>
      <c r="G57" s="10" t="b">
        <v>1</v>
      </c>
      <c r="H57" s="11"/>
      <c r="I57" s="11"/>
    </row>
    <row r="58" spans="1:9" ht="12.5">
      <c r="A58" s="10" t="b">
        <v>0</v>
      </c>
      <c r="B58" s="10" t="b">
        <v>0</v>
      </c>
      <c r="C58" s="10" t="b">
        <v>1</v>
      </c>
      <c r="D58" s="10" t="b">
        <v>1</v>
      </c>
      <c r="E58" s="10" t="b">
        <v>0</v>
      </c>
      <c r="F58" s="10" t="b">
        <v>0</v>
      </c>
      <c r="G58" s="10" t="b">
        <v>0</v>
      </c>
      <c r="H58" s="11"/>
      <c r="I58" s="11"/>
    </row>
    <row r="59" spans="1:9" ht="12.5">
      <c r="A59" s="10" t="b">
        <v>0</v>
      </c>
      <c r="B59" s="10" t="b">
        <v>0</v>
      </c>
      <c r="C59" s="10" t="b">
        <v>1</v>
      </c>
      <c r="D59" s="10" t="b">
        <v>1</v>
      </c>
      <c r="E59" s="10" t="b">
        <v>0</v>
      </c>
      <c r="F59" s="10" t="b">
        <v>0</v>
      </c>
      <c r="G59" s="10" t="b">
        <v>1</v>
      </c>
      <c r="H59" s="11"/>
      <c r="I59" s="11"/>
    </row>
    <row r="60" spans="1:9" ht="12.5">
      <c r="A60" s="10" t="b">
        <v>0</v>
      </c>
      <c r="B60" s="10" t="b">
        <v>0</v>
      </c>
      <c r="C60" s="10" t="b">
        <v>1</v>
      </c>
      <c r="D60" s="10" t="b">
        <v>1</v>
      </c>
      <c r="E60" s="10" t="b">
        <v>1</v>
      </c>
      <c r="F60" s="10" t="b">
        <v>0</v>
      </c>
      <c r="G60" s="10" t="b">
        <v>0</v>
      </c>
      <c r="H60" s="11"/>
      <c r="I60" s="11"/>
    </row>
    <row r="61" spans="1:9" ht="12.5">
      <c r="A61" s="6"/>
      <c r="B61" s="6"/>
      <c r="C61" s="6"/>
      <c r="D61" s="6"/>
      <c r="E61" s="6"/>
      <c r="F61" s="6"/>
      <c r="G61" s="6"/>
      <c r="H61" s="6"/>
      <c r="I61" s="6"/>
    </row>
    <row r="62" spans="1:9" ht="12.5">
      <c r="A62" s="6" t="s">
        <v>9</v>
      </c>
      <c r="B62" s="6" t="s">
        <v>10</v>
      </c>
      <c r="C62" s="6" t="s">
        <v>11</v>
      </c>
      <c r="D62" s="6" t="s">
        <v>12</v>
      </c>
      <c r="E62" s="6" t="s">
        <v>13</v>
      </c>
      <c r="F62" s="6" t="s">
        <v>14</v>
      </c>
      <c r="G62" s="6" t="s">
        <v>15</v>
      </c>
      <c r="H62" s="6" t="s">
        <v>107</v>
      </c>
      <c r="I62" s="6" t="s">
        <v>108</v>
      </c>
    </row>
    <row r="63" spans="1:9" ht="12.5">
      <c r="A63" s="6"/>
      <c r="B63" s="6"/>
      <c r="C63" s="6"/>
      <c r="D63" s="6"/>
      <c r="E63" s="6"/>
      <c r="F63" s="6"/>
      <c r="G63" s="6"/>
      <c r="H63" s="6"/>
      <c r="I63" s="6"/>
    </row>
  </sheetData>
  <mergeCells count="1">
    <mergeCell ref="A23:C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25"/>
  <sheetViews>
    <sheetView workbookViewId="0">
      <selection activeCell="B5" sqref="B5"/>
    </sheetView>
  </sheetViews>
  <sheetFormatPr defaultColWidth="12.6328125" defaultRowHeight="15.75" customHeight="1"/>
  <cols>
    <col min="1" max="1" width="13.90625" customWidth="1"/>
    <col min="2" max="2" width="17.6328125" customWidth="1"/>
  </cols>
  <sheetData>
    <row r="1" spans="1:5" ht="15.75" customHeight="1">
      <c r="E1" s="7" t="s">
        <v>109</v>
      </c>
    </row>
    <row r="2" spans="1:5" ht="15.75" customHeight="1">
      <c r="E2" s="7" t="s">
        <v>110</v>
      </c>
    </row>
    <row r="4" spans="1:5" ht="13">
      <c r="A4" s="31" t="s">
        <v>111</v>
      </c>
      <c r="B4" s="31" t="s">
        <v>112</v>
      </c>
    </row>
    <row r="5" spans="1:5" ht="15.75" customHeight="1">
      <c r="A5" s="7" t="s">
        <v>36</v>
      </c>
      <c r="B5" s="7" t="b">
        <v>1</v>
      </c>
    </row>
    <row r="6" spans="1:5" ht="15.75" customHeight="1">
      <c r="A6" s="7" t="s">
        <v>39</v>
      </c>
      <c r="B6" s="7" t="b">
        <v>0</v>
      </c>
    </row>
    <row r="7" spans="1:5" ht="15.75" customHeight="1">
      <c r="A7" s="7" t="s">
        <v>42</v>
      </c>
      <c r="B7" s="7" t="b">
        <v>1</v>
      </c>
    </row>
    <row r="8" spans="1:5" ht="15.75" customHeight="1">
      <c r="A8" s="7" t="s">
        <v>45</v>
      </c>
      <c r="B8" s="7" t="b">
        <v>0</v>
      </c>
    </row>
    <row r="9" spans="1:5" ht="15.75" customHeight="1">
      <c r="A9" s="7" t="s">
        <v>48</v>
      </c>
      <c r="B9" s="7" t="b">
        <v>1</v>
      </c>
    </row>
    <row r="10" spans="1:5" ht="15.75" customHeight="1">
      <c r="A10" s="7" t="s">
        <v>51</v>
      </c>
      <c r="B10" s="7" t="b">
        <v>0</v>
      </c>
    </row>
    <row r="11" spans="1:5" ht="15.75" customHeight="1">
      <c r="A11" s="7" t="s">
        <v>54</v>
      </c>
      <c r="B11" s="7" t="b">
        <v>1</v>
      </c>
    </row>
    <row r="12" spans="1:5" ht="15.75" customHeight="1">
      <c r="A12" s="7" t="s">
        <v>56</v>
      </c>
      <c r="B12" s="7" t="b">
        <v>1</v>
      </c>
    </row>
    <row r="13" spans="1:5" ht="15.75" customHeight="1">
      <c r="A13" s="7" t="s">
        <v>57</v>
      </c>
      <c r="B13" s="7" t="b">
        <v>0</v>
      </c>
    </row>
    <row r="14" spans="1:5" ht="15.75" customHeight="1">
      <c r="A14" s="7" t="s">
        <v>58</v>
      </c>
      <c r="B14" s="7" t="b">
        <v>1</v>
      </c>
    </row>
    <row r="15" spans="1:5" ht="15.75" customHeight="1">
      <c r="A15" s="7" t="s">
        <v>59</v>
      </c>
      <c r="B15" s="7" t="b">
        <v>0</v>
      </c>
    </row>
    <row r="16" spans="1:5" ht="15.75" customHeight="1">
      <c r="A16" s="7" t="s">
        <v>60</v>
      </c>
      <c r="B16" s="7" t="b">
        <v>1</v>
      </c>
    </row>
    <row r="17" spans="1:2" ht="15.75" customHeight="1">
      <c r="A17" s="7" t="s">
        <v>61</v>
      </c>
      <c r="B17" s="7" t="b">
        <v>0</v>
      </c>
    </row>
    <row r="18" spans="1:2" ht="15.75" customHeight="1">
      <c r="A18" s="7" t="s">
        <v>62</v>
      </c>
      <c r="B18" s="7" t="b">
        <v>1</v>
      </c>
    </row>
    <row r="19" spans="1:2" ht="15.75" customHeight="1">
      <c r="A19" s="7" t="s">
        <v>63</v>
      </c>
      <c r="B19" s="7" t="b">
        <v>0</v>
      </c>
    </row>
    <row r="20" spans="1:2" ht="15.75" customHeight="1">
      <c r="A20" s="7" t="s">
        <v>64</v>
      </c>
      <c r="B20" s="7" t="b">
        <v>1</v>
      </c>
    </row>
    <row r="21" spans="1:2" ht="15.75" customHeight="1">
      <c r="A21" s="7" t="s">
        <v>65</v>
      </c>
      <c r="B21" s="7" t="b">
        <v>0</v>
      </c>
    </row>
    <row r="22" spans="1:2" ht="15.75" customHeight="1">
      <c r="A22" s="7" t="s">
        <v>66</v>
      </c>
      <c r="B22" s="7" t="b">
        <v>1</v>
      </c>
    </row>
    <row r="23" spans="1:2" ht="12.5">
      <c r="A23" s="7" t="s">
        <v>67</v>
      </c>
      <c r="B23" s="7" t="b">
        <v>0</v>
      </c>
    </row>
    <row r="24" spans="1:2" ht="12.5">
      <c r="A24" s="7" t="s">
        <v>68</v>
      </c>
      <c r="B24" s="7" t="b">
        <v>1</v>
      </c>
    </row>
    <row r="25" spans="1:2" ht="12.5">
      <c r="A25" s="7" t="s">
        <v>69</v>
      </c>
      <c r="B25" s="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22"/>
  <sheetViews>
    <sheetView workbookViewId="0">
      <selection activeCell="D3" sqref="D3"/>
    </sheetView>
  </sheetViews>
  <sheetFormatPr defaultColWidth="12.6328125" defaultRowHeight="15.75" customHeight="1"/>
  <sheetData>
    <row r="1" spans="1:8" ht="13">
      <c r="A1" s="31" t="s">
        <v>113</v>
      </c>
      <c r="B1" s="31" t="s">
        <v>114</v>
      </c>
      <c r="C1" s="31" t="s">
        <v>115</v>
      </c>
      <c r="D1" s="7" t="s">
        <v>116</v>
      </c>
      <c r="E1" s="7" t="s">
        <v>117</v>
      </c>
      <c r="H1" s="7" t="s">
        <v>118</v>
      </c>
    </row>
    <row r="2" spans="1:8" ht="15.75" customHeight="1">
      <c r="A2" s="7" t="s">
        <v>36</v>
      </c>
      <c r="B2" s="7">
        <v>50000</v>
      </c>
      <c r="C2" s="7">
        <v>25000</v>
      </c>
      <c r="D2" s="7">
        <f t="shared" ref="D2:D22" si="0">B2/C2</f>
        <v>2</v>
      </c>
      <c r="E2" s="7">
        <f t="shared" ref="E2:E22" si="1">IFERROR(D2,"Target Missing")</f>
        <v>2</v>
      </c>
      <c r="H2" s="7" t="s">
        <v>119</v>
      </c>
    </row>
    <row r="3" spans="1:8" ht="15.75" customHeight="1">
      <c r="A3" s="7" t="s">
        <v>39</v>
      </c>
      <c r="B3" s="7">
        <v>45000</v>
      </c>
      <c r="C3" s="7">
        <v>0</v>
      </c>
      <c r="D3" s="7" t="e">
        <f t="shared" si="0"/>
        <v>#DIV/0!</v>
      </c>
      <c r="E3" s="7" t="str">
        <f t="shared" si="1"/>
        <v>Target Missing</v>
      </c>
      <c r="H3" s="7" t="s">
        <v>120</v>
      </c>
    </row>
    <row r="4" spans="1:8" ht="15.75" customHeight="1">
      <c r="A4" s="7" t="s">
        <v>42</v>
      </c>
      <c r="B4" s="7">
        <v>38000</v>
      </c>
      <c r="C4" s="7">
        <v>20000</v>
      </c>
      <c r="D4" s="7">
        <f t="shared" si="0"/>
        <v>1.9</v>
      </c>
      <c r="E4" s="7">
        <f t="shared" si="1"/>
        <v>1.9</v>
      </c>
    </row>
    <row r="5" spans="1:8" ht="15.75" customHeight="1">
      <c r="A5" s="7" t="s">
        <v>45</v>
      </c>
      <c r="B5" s="7">
        <v>42000</v>
      </c>
      <c r="C5" s="7">
        <v>21000</v>
      </c>
      <c r="D5" s="7">
        <f t="shared" si="0"/>
        <v>2</v>
      </c>
      <c r="E5" s="7">
        <f t="shared" si="1"/>
        <v>2</v>
      </c>
    </row>
    <row r="6" spans="1:8" ht="15.75" customHeight="1">
      <c r="A6" s="7" t="s">
        <v>48</v>
      </c>
      <c r="B6" s="7">
        <v>30000</v>
      </c>
      <c r="C6" s="7">
        <v>15000</v>
      </c>
      <c r="D6" s="7">
        <f t="shared" si="0"/>
        <v>2</v>
      </c>
      <c r="E6" s="7">
        <f t="shared" si="1"/>
        <v>2</v>
      </c>
    </row>
    <row r="7" spans="1:8" ht="15.75" customHeight="1">
      <c r="A7" s="7" t="s">
        <v>51</v>
      </c>
      <c r="B7" s="7">
        <v>27000</v>
      </c>
      <c r="C7" s="7">
        <v>0</v>
      </c>
      <c r="D7" s="7" t="e">
        <f t="shared" si="0"/>
        <v>#DIV/0!</v>
      </c>
      <c r="E7" s="7" t="str">
        <f t="shared" si="1"/>
        <v>Target Missing</v>
      </c>
    </row>
    <row r="8" spans="1:8" ht="15.75" customHeight="1">
      <c r="A8" s="7" t="s">
        <v>54</v>
      </c>
      <c r="B8" s="7">
        <v>52000</v>
      </c>
      <c r="C8" s="7">
        <v>26000</v>
      </c>
      <c r="D8" s="7">
        <f t="shared" si="0"/>
        <v>2</v>
      </c>
      <c r="E8" s="7">
        <f t="shared" si="1"/>
        <v>2</v>
      </c>
    </row>
    <row r="9" spans="1:8" ht="15.75" customHeight="1">
      <c r="A9" s="7" t="s">
        <v>56</v>
      </c>
      <c r="B9" s="7">
        <v>48000</v>
      </c>
      <c r="C9" s="7">
        <v>24000</v>
      </c>
      <c r="D9" s="7">
        <f t="shared" si="0"/>
        <v>2</v>
      </c>
      <c r="E9" s="7">
        <f t="shared" si="1"/>
        <v>2</v>
      </c>
    </row>
    <row r="10" spans="1:8" ht="15.75" customHeight="1">
      <c r="A10" s="7" t="s">
        <v>57</v>
      </c>
      <c r="B10" s="7">
        <v>36000</v>
      </c>
      <c r="C10" s="7">
        <v>18000</v>
      </c>
      <c r="D10" s="7">
        <f t="shared" si="0"/>
        <v>2</v>
      </c>
      <c r="E10" s="7">
        <f t="shared" si="1"/>
        <v>2</v>
      </c>
    </row>
    <row r="11" spans="1:8" ht="15.75" customHeight="1">
      <c r="A11" s="7" t="s">
        <v>58</v>
      </c>
      <c r="B11" s="7">
        <v>40000</v>
      </c>
      <c r="C11" s="7">
        <v>20000</v>
      </c>
      <c r="D11" s="7">
        <f t="shared" si="0"/>
        <v>2</v>
      </c>
      <c r="E11" s="7">
        <f t="shared" si="1"/>
        <v>2</v>
      </c>
    </row>
    <row r="12" spans="1:8" ht="15.75" customHeight="1">
      <c r="A12" s="7" t="s">
        <v>59</v>
      </c>
      <c r="B12" s="7">
        <v>55000</v>
      </c>
      <c r="C12" s="7">
        <v>27500</v>
      </c>
      <c r="D12" s="7">
        <f t="shared" si="0"/>
        <v>2</v>
      </c>
      <c r="E12" s="7">
        <f t="shared" si="1"/>
        <v>2</v>
      </c>
    </row>
    <row r="13" spans="1:8" ht="15.75" customHeight="1">
      <c r="A13" s="7" t="s">
        <v>60</v>
      </c>
      <c r="B13" s="7">
        <v>47000</v>
      </c>
      <c r="C13" s="7">
        <v>0</v>
      </c>
      <c r="D13" s="7" t="e">
        <f t="shared" si="0"/>
        <v>#DIV/0!</v>
      </c>
      <c r="E13" s="7" t="str">
        <f t="shared" si="1"/>
        <v>Target Missing</v>
      </c>
    </row>
    <row r="14" spans="1:8" ht="15.75" customHeight="1">
      <c r="A14" s="7" t="s">
        <v>61</v>
      </c>
      <c r="B14" s="7">
        <v>39000</v>
      </c>
      <c r="C14" s="7">
        <v>19500</v>
      </c>
      <c r="D14" s="7">
        <f t="shared" si="0"/>
        <v>2</v>
      </c>
      <c r="E14" s="7">
        <f t="shared" si="1"/>
        <v>2</v>
      </c>
    </row>
    <row r="15" spans="1:8" ht="15.75" customHeight="1">
      <c r="A15" s="7" t="s">
        <v>62</v>
      </c>
      <c r="B15" s="7">
        <v>41000</v>
      </c>
      <c r="C15" s="7">
        <v>20500</v>
      </c>
      <c r="D15" s="7">
        <f t="shared" si="0"/>
        <v>2</v>
      </c>
      <c r="E15" s="7">
        <f t="shared" si="1"/>
        <v>2</v>
      </c>
    </row>
    <row r="16" spans="1:8" ht="15.75" customHeight="1">
      <c r="A16" s="7" t="s">
        <v>63</v>
      </c>
      <c r="B16" s="7">
        <v>29000</v>
      </c>
      <c r="C16" s="7">
        <v>14500</v>
      </c>
      <c r="D16" s="7">
        <f t="shared" si="0"/>
        <v>2</v>
      </c>
      <c r="E16" s="7">
        <f t="shared" si="1"/>
        <v>2</v>
      </c>
    </row>
    <row r="17" spans="1:5" ht="15.75" customHeight="1">
      <c r="A17" s="7" t="s">
        <v>64</v>
      </c>
      <c r="B17" s="7">
        <v>53000</v>
      </c>
      <c r="C17" s="7">
        <v>26500</v>
      </c>
      <c r="D17" s="7">
        <f t="shared" si="0"/>
        <v>2</v>
      </c>
      <c r="E17" s="7">
        <f t="shared" si="1"/>
        <v>2</v>
      </c>
    </row>
    <row r="18" spans="1:5" ht="15.75" customHeight="1">
      <c r="A18" s="7" t="s">
        <v>65</v>
      </c>
      <c r="B18" s="7">
        <v>35000</v>
      </c>
      <c r="C18" s="7">
        <v>17500</v>
      </c>
      <c r="D18" s="7">
        <f t="shared" si="0"/>
        <v>2</v>
      </c>
      <c r="E18" s="7">
        <f t="shared" si="1"/>
        <v>2</v>
      </c>
    </row>
    <row r="19" spans="1:5" ht="15.75" customHeight="1">
      <c r="A19" s="7" t="s">
        <v>66</v>
      </c>
      <c r="B19" s="7">
        <v>46000</v>
      </c>
      <c r="C19" s="7">
        <v>23000</v>
      </c>
      <c r="D19" s="7">
        <f t="shared" si="0"/>
        <v>2</v>
      </c>
      <c r="E19" s="7">
        <f t="shared" si="1"/>
        <v>2</v>
      </c>
    </row>
    <row r="20" spans="1:5" ht="15.75" customHeight="1">
      <c r="A20" s="7" t="s">
        <v>67</v>
      </c>
      <c r="B20" s="7">
        <v>32000</v>
      </c>
      <c r="C20" s="7">
        <v>0</v>
      </c>
      <c r="D20" s="7" t="e">
        <f t="shared" si="0"/>
        <v>#DIV/0!</v>
      </c>
      <c r="E20" s="7" t="str">
        <f t="shared" si="1"/>
        <v>Target Missing</v>
      </c>
    </row>
    <row r="21" spans="1:5" ht="15.75" customHeight="1">
      <c r="A21" s="7" t="s">
        <v>68</v>
      </c>
      <c r="B21" s="7">
        <v>60000</v>
      </c>
      <c r="C21" s="7">
        <v>30000</v>
      </c>
      <c r="D21" s="7">
        <f t="shared" si="0"/>
        <v>2</v>
      </c>
      <c r="E21" s="7">
        <f t="shared" si="1"/>
        <v>2</v>
      </c>
    </row>
    <row r="22" spans="1:5" ht="15.75" customHeight="1">
      <c r="A22" s="7" t="s">
        <v>69</v>
      </c>
      <c r="B22" s="7">
        <v>37000</v>
      </c>
      <c r="C22" s="7">
        <v>18500</v>
      </c>
      <c r="D22" s="7">
        <f t="shared" si="0"/>
        <v>2</v>
      </c>
      <c r="E22" s="7">
        <f t="shared" si="1"/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8"/>
  <sheetViews>
    <sheetView workbookViewId="0">
      <selection activeCell="C2" sqref="C2"/>
    </sheetView>
  </sheetViews>
  <sheetFormatPr defaultColWidth="12.6328125" defaultRowHeight="15.75" customHeight="1"/>
  <sheetData>
    <row r="1" spans="1:7" ht="13">
      <c r="A1" s="31" t="s">
        <v>121</v>
      </c>
      <c r="B1" s="7" t="s">
        <v>122</v>
      </c>
      <c r="C1" s="7" t="s">
        <v>123</v>
      </c>
      <c r="G1" s="7" t="s">
        <v>124</v>
      </c>
    </row>
    <row r="2" spans="1:7" ht="15.75" customHeight="1">
      <c r="A2" s="7">
        <v>10</v>
      </c>
      <c r="B2" s="7">
        <f t="shared" ref="B2:B8" si="0">A2</f>
        <v>10</v>
      </c>
      <c r="C2" s="7" t="e">
        <f t="shared" ref="C2:C8" ca="1" si="1">_xludf.IFNA(A2,"missing data")</f>
        <v>#NAME?</v>
      </c>
    </row>
    <row r="3" spans="1:7" ht="15.75" customHeight="1">
      <c r="A3" s="7">
        <v>20</v>
      </c>
      <c r="B3" s="7">
        <f t="shared" si="0"/>
        <v>20</v>
      </c>
      <c r="C3" s="7" t="e">
        <f t="shared" ca="1" si="1"/>
        <v>#NAME?</v>
      </c>
    </row>
    <row r="4" spans="1:7" ht="15.75" customHeight="1">
      <c r="A4" s="7" t="e">
        <v>#N/A</v>
      </c>
      <c r="B4" s="7" t="e">
        <f t="shared" si="0"/>
        <v>#N/A</v>
      </c>
      <c r="C4" s="7" t="e">
        <f t="shared" ca="1" si="1"/>
        <v>#NAME?</v>
      </c>
    </row>
    <row r="5" spans="1:7" ht="15.75" customHeight="1">
      <c r="A5" s="7">
        <v>40</v>
      </c>
      <c r="B5" s="7">
        <f t="shared" si="0"/>
        <v>40</v>
      </c>
      <c r="C5" s="7" t="e">
        <f t="shared" ca="1" si="1"/>
        <v>#NAME?</v>
      </c>
    </row>
    <row r="6" spans="1:7" ht="15.75" customHeight="1">
      <c r="A6" s="7">
        <v>50</v>
      </c>
      <c r="B6" s="7">
        <f t="shared" si="0"/>
        <v>50</v>
      </c>
      <c r="C6" s="7" t="e">
        <f t="shared" ca="1" si="1"/>
        <v>#NAME?</v>
      </c>
    </row>
    <row r="7" spans="1:7" ht="15.75" customHeight="1">
      <c r="A7" s="7" t="e">
        <v>#N/A</v>
      </c>
      <c r="B7" s="7" t="e">
        <f t="shared" si="0"/>
        <v>#N/A</v>
      </c>
      <c r="C7" s="7" t="e">
        <f t="shared" ca="1" si="1"/>
        <v>#NAME?</v>
      </c>
    </row>
    <row r="8" spans="1:7" ht="15.75" customHeight="1">
      <c r="A8" s="7">
        <v>70</v>
      </c>
      <c r="B8" s="7">
        <f t="shared" si="0"/>
        <v>70</v>
      </c>
      <c r="C8" s="7" t="e">
        <f t="shared" ca="1" si="1"/>
        <v>#NAME?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B3"/>
  <sheetViews>
    <sheetView workbookViewId="0"/>
  </sheetViews>
  <sheetFormatPr defaultColWidth="12.6328125" defaultRowHeight="15.75" customHeight="1"/>
  <sheetData>
    <row r="3" spans="2:2" ht="15.75" customHeight="1">
      <c r="B3" s="7" t="s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3"/>
  <sheetViews>
    <sheetView workbookViewId="0">
      <selection activeCell="A3" sqref="A3"/>
    </sheetView>
  </sheetViews>
  <sheetFormatPr defaultColWidth="12.6328125" defaultRowHeight="15.75" customHeight="1"/>
  <cols>
    <col min="1" max="1" width="26.7265625" customWidth="1"/>
  </cols>
  <sheetData>
    <row r="3" spans="1:1" ht="15.75" customHeight="1">
      <c r="A3" s="32" t="s">
        <v>191</v>
      </c>
    </row>
  </sheetData>
  <hyperlinks>
    <hyperlink ref="A3" r:id="rId1" display="Vlookup,Hlookup and Xlookup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3"/>
  <sheetViews>
    <sheetView workbookViewId="0"/>
  </sheetViews>
  <sheetFormatPr defaultColWidth="12.6328125" defaultRowHeight="15.75" customHeight="1"/>
  <cols>
    <col min="1" max="1" width="26.7265625" customWidth="1"/>
  </cols>
  <sheetData>
    <row r="3" spans="1:1" ht="15.75" customHeight="1">
      <c r="A3" s="32" t="s">
        <v>126</v>
      </c>
    </row>
  </sheetData>
  <hyperlinks>
    <hyperlink ref="A3" r:id="rId1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00"/>
  <sheetViews>
    <sheetView topLeftCell="B14" workbookViewId="0">
      <selection activeCell="D14" sqref="D14"/>
    </sheetView>
  </sheetViews>
  <sheetFormatPr defaultColWidth="12.6328125" defaultRowHeight="15.75" customHeight="1"/>
  <sheetData>
    <row r="1" spans="1:26" ht="15.7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33" t="s">
        <v>127</v>
      </c>
      <c r="B2" s="6"/>
      <c r="C2" s="34" t="s">
        <v>128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>
      <c r="A4" s="35" t="s">
        <v>129</v>
      </c>
      <c r="B4" s="6"/>
      <c r="C4" s="36">
        <v>1</v>
      </c>
      <c r="D4" s="36">
        <v>2</v>
      </c>
      <c r="E4" s="36">
        <v>3</v>
      </c>
      <c r="F4" s="36">
        <v>4</v>
      </c>
      <c r="G4" s="36">
        <v>5</v>
      </c>
      <c r="H4" s="36">
        <v>6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>
      <c r="A5" s="6"/>
      <c r="B5" s="37">
        <v>1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>
      <c r="A6" s="6"/>
      <c r="B6" s="37">
        <v>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>
      <c r="A7" s="6"/>
      <c r="B7" s="37">
        <v>3</v>
      </c>
      <c r="C7" s="6"/>
      <c r="D7" s="26" t="s">
        <v>130</v>
      </c>
      <c r="E7" s="38"/>
      <c r="F7" s="6"/>
      <c r="G7" s="39">
        <v>234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>
      <c r="A8" s="6"/>
      <c r="B8" s="37">
        <v>4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>
      <c r="A9" s="6"/>
      <c r="B9" s="37">
        <v>5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>
      <c r="A10" s="6"/>
      <c r="B10" s="37">
        <v>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>
      <c r="A14" s="6"/>
      <c r="B14" s="6"/>
      <c r="C14" s="6"/>
      <c r="D14" s="6" t="str">
        <f>INDEX(C5:H10,3,2)</f>
        <v>INDIA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H15"/>
  <sheetViews>
    <sheetView workbookViewId="0">
      <selection activeCell="C7" sqref="C7"/>
    </sheetView>
  </sheetViews>
  <sheetFormatPr defaultColWidth="12.6328125" defaultRowHeight="15.75" customHeight="1"/>
  <sheetData>
    <row r="1" spans="1:8" ht="15.75" customHeight="1">
      <c r="A1" s="33" t="s">
        <v>131</v>
      </c>
      <c r="B1" s="6"/>
      <c r="C1" s="40" t="s">
        <v>132</v>
      </c>
      <c r="D1" s="6"/>
      <c r="E1" s="6"/>
      <c r="F1" s="6"/>
      <c r="G1" s="6"/>
      <c r="H1" s="6"/>
    </row>
    <row r="2" spans="1:8" ht="15.75" customHeight="1">
      <c r="A2" s="6"/>
      <c r="B2" s="6"/>
      <c r="C2" s="6"/>
      <c r="D2" s="6"/>
      <c r="E2" s="6"/>
      <c r="F2" s="6"/>
      <c r="G2" s="6"/>
      <c r="H2" s="6"/>
    </row>
    <row r="3" spans="1:8" ht="13">
      <c r="A3" s="35" t="s">
        <v>133</v>
      </c>
      <c r="B3" s="6"/>
      <c r="C3" s="6"/>
      <c r="D3" s="6"/>
      <c r="E3" s="6"/>
      <c r="F3" s="6"/>
      <c r="G3" s="6"/>
      <c r="H3" s="6"/>
    </row>
    <row r="4" spans="1:8" ht="15.75" customHeight="1">
      <c r="A4" s="6"/>
      <c r="B4" s="6"/>
      <c r="C4" s="6"/>
      <c r="D4" s="6"/>
      <c r="E4" s="6"/>
      <c r="F4" s="6"/>
      <c r="G4" s="6"/>
      <c r="H4" s="6"/>
    </row>
    <row r="5" spans="1:8" ht="15.75" customHeight="1">
      <c r="A5" s="6"/>
      <c r="B5" s="6"/>
      <c r="C5" s="6"/>
      <c r="D5" s="6"/>
      <c r="E5" s="6"/>
      <c r="F5" s="6"/>
      <c r="G5" s="6"/>
      <c r="H5" s="6"/>
    </row>
    <row r="6" spans="1:8" ht="15.75" customHeight="1">
      <c r="A6" s="6"/>
      <c r="B6" s="39" t="s">
        <v>134</v>
      </c>
      <c r="C6" s="39">
        <f>MATCH(B7,C10:C15)</f>
        <v>6</v>
      </c>
      <c r="D6" s="6"/>
      <c r="E6" s="6"/>
      <c r="F6" s="41">
        <f>MATCH(B7,C10:C15)</f>
        <v>6</v>
      </c>
      <c r="G6" s="6"/>
      <c r="H6" s="6"/>
    </row>
    <row r="7" spans="1:8" ht="15.75" customHeight="1">
      <c r="A7" s="6"/>
      <c r="B7" s="42" t="s">
        <v>135</v>
      </c>
      <c r="C7" s="6"/>
      <c r="D7" s="6"/>
      <c r="E7" s="6"/>
      <c r="F7" s="41">
        <f>MATCH(B7,C10:C15)</f>
        <v>6</v>
      </c>
      <c r="G7" s="6"/>
      <c r="H7" s="6"/>
    </row>
    <row r="8" spans="1:8" ht="15.75" customHeight="1">
      <c r="A8" s="6"/>
      <c r="B8" s="6"/>
      <c r="C8" s="6"/>
      <c r="D8" s="6"/>
      <c r="E8" s="6"/>
      <c r="F8" s="6"/>
      <c r="G8" s="6"/>
      <c r="H8" s="6"/>
    </row>
    <row r="9" spans="1:8" ht="15.75" customHeight="1">
      <c r="A9" s="6"/>
      <c r="B9" s="43" t="s">
        <v>136</v>
      </c>
      <c r="C9" s="44" t="s">
        <v>137</v>
      </c>
      <c r="D9" s="6"/>
      <c r="E9" s="6"/>
      <c r="F9" s="6"/>
      <c r="G9" s="6"/>
      <c r="H9" s="6"/>
    </row>
    <row r="10" spans="1:8" ht="15.75" customHeight="1">
      <c r="A10" s="6"/>
      <c r="B10" s="45">
        <v>1</v>
      </c>
      <c r="C10" s="26" t="s">
        <v>138</v>
      </c>
      <c r="D10" s="6"/>
      <c r="E10" s="6"/>
      <c r="F10" s="6"/>
      <c r="G10" s="6"/>
      <c r="H10" s="6"/>
    </row>
    <row r="11" spans="1:8" ht="15.75" customHeight="1">
      <c r="A11" s="6"/>
      <c r="B11" s="45">
        <v>2</v>
      </c>
      <c r="C11" s="26" t="s">
        <v>139</v>
      </c>
      <c r="D11" s="6"/>
      <c r="E11" s="6"/>
      <c r="F11" s="6"/>
      <c r="G11" s="6"/>
      <c r="H11" s="6"/>
    </row>
    <row r="12" spans="1:8" ht="15.75" customHeight="1">
      <c r="A12" s="6"/>
      <c r="B12" s="45">
        <v>3</v>
      </c>
      <c r="C12" s="26" t="s">
        <v>140</v>
      </c>
      <c r="D12" s="6"/>
      <c r="E12" s="6"/>
      <c r="F12" s="6"/>
      <c r="G12" s="6"/>
      <c r="H12" s="6"/>
    </row>
    <row r="13" spans="1:8" ht="15.75" customHeight="1">
      <c r="A13" s="6"/>
      <c r="B13" s="45">
        <v>4</v>
      </c>
      <c r="C13" s="26" t="s">
        <v>141</v>
      </c>
      <c r="D13" s="6"/>
      <c r="E13" s="6"/>
      <c r="F13" s="6"/>
      <c r="G13" s="6"/>
      <c r="H13" s="6"/>
    </row>
    <row r="14" spans="1:8" ht="15.75" customHeight="1">
      <c r="A14" s="6"/>
      <c r="B14" s="45">
        <v>5</v>
      </c>
      <c r="C14" s="26" t="s">
        <v>142</v>
      </c>
      <c r="D14" s="6"/>
      <c r="E14" s="6"/>
      <c r="F14" s="6"/>
      <c r="G14" s="6"/>
      <c r="H14" s="6"/>
    </row>
    <row r="15" spans="1:8" ht="15.75" customHeight="1">
      <c r="A15" s="6"/>
      <c r="B15" s="45">
        <v>6</v>
      </c>
      <c r="C15" s="26" t="s">
        <v>135</v>
      </c>
      <c r="D15" s="6"/>
      <c r="E15" s="6"/>
      <c r="F15" s="6"/>
      <c r="G15" s="6"/>
      <c r="H15" s="6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K34"/>
  <sheetViews>
    <sheetView tabSelected="1" topLeftCell="B12" workbookViewId="0">
      <selection activeCell="I23" sqref="I23"/>
    </sheetView>
  </sheetViews>
  <sheetFormatPr defaultColWidth="12.6328125" defaultRowHeight="15.75" customHeight="1"/>
  <cols>
    <col min="1" max="1" width="13.36328125" bestFit="1" customWidth="1"/>
    <col min="2" max="2" width="13.81640625" bestFit="1" customWidth="1"/>
    <col min="3" max="3" width="13.36328125" bestFit="1" customWidth="1"/>
    <col min="4" max="4" width="11.1796875" bestFit="1" customWidth="1"/>
    <col min="5" max="5" width="16.81640625" bestFit="1" customWidth="1"/>
    <col min="6" max="6" width="12.08984375" bestFit="1" customWidth="1"/>
    <col min="8" max="8" width="22.7265625" bestFit="1" customWidth="1"/>
    <col min="10" max="10" width="11.1796875" bestFit="1" customWidth="1"/>
  </cols>
  <sheetData>
    <row r="1" spans="1:11" ht="15.7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5.75" customHeight="1">
      <c r="A2" s="59" t="s">
        <v>143</v>
      </c>
      <c r="B2" s="60"/>
      <c r="C2" s="6"/>
      <c r="D2" s="6"/>
      <c r="E2" s="6"/>
      <c r="F2" s="6"/>
      <c r="G2" s="6"/>
      <c r="H2" s="6"/>
      <c r="I2" s="6"/>
      <c r="J2" s="6"/>
      <c r="K2" s="6"/>
    </row>
    <row r="3" spans="1:11" ht="15.75" customHeight="1">
      <c r="A3" s="39" t="s">
        <v>135</v>
      </c>
      <c r="B3" s="39">
        <f>MATCH(A3,A7:A12)</f>
        <v>6</v>
      </c>
      <c r="C3" s="6"/>
      <c r="D3" s="6"/>
      <c r="E3" s="6"/>
      <c r="F3" s="6"/>
      <c r="G3" s="6"/>
      <c r="H3" s="6"/>
      <c r="I3" s="6"/>
      <c r="J3" s="6"/>
      <c r="K3" s="6"/>
    </row>
    <row r="4" spans="1:11" ht="15.75" customHeight="1">
      <c r="A4" s="39" t="s">
        <v>144</v>
      </c>
      <c r="B4" s="39" t="str">
        <f t="array" ref="B4">INDEX(B7:B12,MATCH(A3,A7:A12))</f>
        <v>$1,73,99,869.00</v>
      </c>
      <c r="C4" s="6"/>
      <c r="D4" s="6"/>
      <c r="E4" s="6" t="s">
        <v>145</v>
      </c>
      <c r="F4" s="6"/>
      <c r="G4" s="6"/>
      <c r="H4" s="6"/>
      <c r="I4" s="6"/>
      <c r="J4" s="6"/>
      <c r="K4" s="6"/>
    </row>
    <row r="5" spans="1:11" ht="15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 ht="15.75" customHeight="1">
      <c r="A6" s="46" t="s">
        <v>137</v>
      </c>
      <c r="B6" s="47" t="s">
        <v>146</v>
      </c>
      <c r="C6" s="6"/>
      <c r="D6" s="6"/>
      <c r="E6" s="6"/>
      <c r="F6" s="6"/>
      <c r="G6" s="6"/>
      <c r="H6" s="6"/>
      <c r="I6" s="6"/>
      <c r="J6" s="6"/>
      <c r="K6" s="6"/>
    </row>
    <row r="7" spans="1:11" ht="15.75" customHeight="1">
      <c r="A7" s="48" t="s">
        <v>138</v>
      </c>
      <c r="B7" s="49" t="s">
        <v>147</v>
      </c>
      <c r="C7" s="6"/>
      <c r="D7" s="6"/>
      <c r="E7" s="6"/>
      <c r="F7" s="6"/>
      <c r="G7" s="6"/>
      <c r="H7" s="6"/>
      <c r="I7" s="6"/>
      <c r="J7" s="6"/>
      <c r="K7" s="6"/>
    </row>
    <row r="8" spans="1:11" ht="15.75" customHeight="1">
      <c r="A8" s="48" t="s">
        <v>139</v>
      </c>
      <c r="B8" s="49" t="s">
        <v>148</v>
      </c>
      <c r="C8" s="6"/>
      <c r="D8" s="6"/>
      <c r="E8" s="6"/>
      <c r="F8" s="6"/>
      <c r="G8" s="6"/>
      <c r="H8" s="6"/>
      <c r="I8" s="6"/>
      <c r="J8" s="6"/>
      <c r="K8" s="6"/>
    </row>
    <row r="9" spans="1:11" ht="15.75" customHeight="1">
      <c r="A9" s="48" t="s">
        <v>140</v>
      </c>
      <c r="B9" s="42" t="s">
        <v>149</v>
      </c>
      <c r="C9" s="6"/>
      <c r="D9" s="6"/>
      <c r="E9" s="6"/>
      <c r="F9" s="6"/>
      <c r="G9" s="6"/>
      <c r="H9" s="6"/>
      <c r="I9" s="6"/>
      <c r="J9" s="6"/>
      <c r="K9" s="6"/>
    </row>
    <row r="10" spans="1:11" ht="15.75" customHeight="1">
      <c r="A10" s="48" t="s">
        <v>141</v>
      </c>
      <c r="B10" s="42" t="s">
        <v>150</v>
      </c>
      <c r="C10" s="6"/>
      <c r="D10" s="6"/>
      <c r="E10" s="6"/>
      <c r="F10" s="6"/>
      <c r="G10" s="6"/>
      <c r="H10" s="6"/>
      <c r="I10" s="6"/>
      <c r="J10" s="6"/>
      <c r="K10" s="6"/>
    </row>
    <row r="11" spans="1:11" ht="15.75" customHeight="1">
      <c r="A11" s="48" t="s">
        <v>142</v>
      </c>
      <c r="B11" s="49" t="s">
        <v>151</v>
      </c>
      <c r="C11" s="6"/>
      <c r="D11" s="6"/>
      <c r="E11" s="6"/>
      <c r="F11" s="6"/>
      <c r="G11" s="6"/>
      <c r="H11" s="6"/>
      <c r="I11" s="6"/>
      <c r="J11" s="6"/>
      <c r="K11" s="6"/>
    </row>
    <row r="12" spans="1:11" ht="15.75" customHeight="1">
      <c r="A12" s="50" t="s">
        <v>135</v>
      </c>
      <c r="B12" s="42" t="s">
        <v>152</v>
      </c>
      <c r="C12" s="6"/>
      <c r="D12" s="6"/>
      <c r="E12" s="6"/>
      <c r="F12" s="6"/>
      <c r="G12" s="6"/>
      <c r="H12" s="6"/>
      <c r="I12" s="6"/>
      <c r="J12" s="6"/>
      <c r="K12" s="6"/>
    </row>
    <row r="13" spans="1:11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ht="15.75" customHeight="1">
      <c r="A17" s="61" t="s">
        <v>153</v>
      </c>
      <c r="B17" s="60"/>
      <c r="C17" s="60"/>
      <c r="D17" s="60"/>
      <c r="E17" s="60"/>
      <c r="F17" s="60"/>
      <c r="G17" s="6"/>
      <c r="H17" s="6"/>
      <c r="I17" s="6"/>
      <c r="J17" s="6"/>
      <c r="K17" s="6"/>
    </row>
    <row r="18" spans="1:11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 ht="15.75" customHeight="1">
      <c r="A19" s="6"/>
      <c r="B19" s="6"/>
      <c r="C19" s="64" t="s">
        <v>193</v>
      </c>
      <c r="D19" s="41">
        <f>MATCH(C19,A24:A29)</f>
        <v>2</v>
      </c>
      <c r="E19" s="6">
        <f>MATCH(C19,A23:A29,)</f>
        <v>3</v>
      </c>
      <c r="F19" s="6"/>
      <c r="G19" s="6"/>
      <c r="H19" s="6"/>
      <c r="I19" s="6"/>
      <c r="J19" s="39">
        <v>3</v>
      </c>
      <c r="K19" s="6"/>
    </row>
    <row r="20" spans="1:11" ht="15.75" customHeight="1">
      <c r="A20" s="6"/>
      <c r="B20" s="6"/>
      <c r="C20" s="64" t="s">
        <v>192</v>
      </c>
      <c r="D20" s="41">
        <f>MATCH(C20,B23:F23)</f>
        <v>2</v>
      </c>
      <c r="E20" s="6">
        <f>MATCH(C20,B23:F23)</f>
        <v>2</v>
      </c>
      <c r="F20" s="6"/>
      <c r="G20" s="6"/>
      <c r="H20" s="6"/>
      <c r="I20" s="6"/>
      <c r="J20" s="39">
        <v>1</v>
      </c>
      <c r="K20" s="6"/>
    </row>
    <row r="21" spans="1:11" ht="15.75" customHeight="1">
      <c r="A21" s="6"/>
      <c r="B21" s="6"/>
      <c r="C21" s="39" t="s">
        <v>155</v>
      </c>
      <c r="D21" s="6" t="str">
        <f t="array" ref="D21">INDEX(B24:F29,MATCH(C19,A24:A29),MATCH(C20,B23:F23))</f>
        <v>$1,14,06,113</v>
      </c>
      <c r="E21" s="6"/>
      <c r="F21" s="6" t="str" cm="1">
        <f t="array" ref="F21">INDEX(B24:F29,E19,E20)</f>
        <v>$49,42,671</v>
      </c>
      <c r="G21" s="6"/>
      <c r="H21" s="6"/>
      <c r="I21" s="6"/>
      <c r="J21" s="39" t="s">
        <v>156</v>
      </c>
      <c r="K21" s="6"/>
    </row>
    <row r="22" spans="1:11" ht="15.75" customHeight="1">
      <c r="A22" s="6"/>
      <c r="B22" s="6"/>
      <c r="C22" s="6"/>
      <c r="D22" s="6"/>
      <c r="E22" s="6"/>
      <c r="F22" s="6"/>
      <c r="G22" s="6"/>
      <c r="H22" s="6" t="s">
        <v>157</v>
      </c>
      <c r="I22" s="6"/>
      <c r="J22" s="6"/>
      <c r="K22" s="6"/>
    </row>
    <row r="23" spans="1:11" ht="14.5">
      <c r="A23" s="66" t="s">
        <v>137</v>
      </c>
      <c r="B23" s="62" t="s">
        <v>158</v>
      </c>
      <c r="C23" s="62" t="s">
        <v>154</v>
      </c>
      <c r="D23" s="62" t="s">
        <v>159</v>
      </c>
      <c r="E23" s="62" t="s">
        <v>160</v>
      </c>
      <c r="F23" s="62" t="s">
        <v>161</v>
      </c>
      <c r="G23" s="6"/>
      <c r="H23" s="6"/>
      <c r="I23" s="6"/>
      <c r="J23" s="6"/>
      <c r="K23" s="6"/>
    </row>
    <row r="24" spans="1:11" ht="14.5">
      <c r="A24" s="65" t="s">
        <v>138</v>
      </c>
      <c r="B24" s="63" t="s">
        <v>162</v>
      </c>
      <c r="C24" s="63" t="s">
        <v>163</v>
      </c>
      <c r="D24" s="63" t="s">
        <v>164</v>
      </c>
      <c r="E24" s="63" t="s">
        <v>165</v>
      </c>
      <c r="F24" s="63" t="s">
        <v>166</v>
      </c>
      <c r="G24" s="6"/>
      <c r="H24" s="6"/>
      <c r="I24" s="6"/>
      <c r="J24" s="6"/>
      <c r="K24" s="6"/>
    </row>
    <row r="25" spans="1:11" ht="14.5">
      <c r="A25" s="65" t="s">
        <v>139</v>
      </c>
      <c r="B25" s="63" t="s">
        <v>167</v>
      </c>
      <c r="C25" s="63" t="s">
        <v>168</v>
      </c>
      <c r="D25" s="63" t="s">
        <v>169</v>
      </c>
      <c r="E25" s="63" t="s">
        <v>170</v>
      </c>
      <c r="F25" s="63" t="s">
        <v>171</v>
      </c>
      <c r="G25" s="6"/>
      <c r="H25" s="6"/>
      <c r="I25" s="6"/>
      <c r="J25" s="6"/>
      <c r="K25" s="6"/>
    </row>
    <row r="26" spans="1:11" ht="14.5">
      <c r="A26" s="65" t="s">
        <v>140</v>
      </c>
      <c r="B26" s="63" t="s">
        <v>156</v>
      </c>
      <c r="C26" s="63" t="s">
        <v>172</v>
      </c>
      <c r="D26" s="63" t="s">
        <v>173</v>
      </c>
      <c r="E26" s="63" t="s">
        <v>174</v>
      </c>
      <c r="F26" s="63" t="s">
        <v>175</v>
      </c>
      <c r="G26" s="6"/>
      <c r="H26" s="6"/>
      <c r="I26" s="6"/>
      <c r="J26" s="6"/>
      <c r="K26" s="6"/>
    </row>
    <row r="27" spans="1:11" ht="14.5">
      <c r="A27" s="65" t="s">
        <v>141</v>
      </c>
      <c r="B27" s="63" t="s">
        <v>176</v>
      </c>
      <c r="C27" s="63" t="s">
        <v>177</v>
      </c>
      <c r="D27" s="63" t="s">
        <v>178</v>
      </c>
      <c r="E27" s="63" t="s">
        <v>179</v>
      </c>
      <c r="F27" s="63" t="s">
        <v>180</v>
      </c>
      <c r="G27" s="6"/>
      <c r="H27" s="6"/>
      <c r="I27" s="6"/>
      <c r="J27" s="6"/>
      <c r="K27" s="6"/>
    </row>
    <row r="28" spans="1:11" ht="14.5">
      <c r="A28" s="65" t="s">
        <v>142</v>
      </c>
      <c r="B28" s="63" t="s">
        <v>181</v>
      </c>
      <c r="C28" s="63" t="s">
        <v>182</v>
      </c>
      <c r="D28" s="63" t="s">
        <v>183</v>
      </c>
      <c r="E28" s="63" t="s">
        <v>184</v>
      </c>
      <c r="F28" s="63" t="s">
        <v>185</v>
      </c>
      <c r="G28" s="6"/>
      <c r="H28" s="6"/>
      <c r="I28" s="6"/>
      <c r="J28" s="6"/>
      <c r="K28" s="6"/>
    </row>
    <row r="29" spans="1:11" ht="14.5">
      <c r="A29" s="65" t="s">
        <v>135</v>
      </c>
      <c r="B29" s="63" t="s">
        <v>186</v>
      </c>
      <c r="C29" s="63" t="s">
        <v>187</v>
      </c>
      <c r="D29" s="63" t="s">
        <v>188</v>
      </c>
      <c r="E29" s="63" t="s">
        <v>189</v>
      </c>
      <c r="F29" s="63" t="s">
        <v>190</v>
      </c>
      <c r="G29" s="6"/>
      <c r="H29" s="6"/>
      <c r="I29" s="6"/>
      <c r="J29" s="6"/>
      <c r="K29" s="6"/>
    </row>
    <row r="30" spans="1:11" ht="12.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 ht="12.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 ht="12.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ht="12.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ht="12.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</sheetData>
  <mergeCells count="2">
    <mergeCell ref="A2:B2"/>
    <mergeCell ref="A17:F17"/>
  </mergeCells>
  <pageMargins left="0.7" right="0.7" top="0.75" bottom="0.75" header="0.3" footer="0.3"/>
  <pageSetup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2"/>
  <sheetViews>
    <sheetView workbookViewId="0"/>
  </sheetViews>
  <sheetFormatPr defaultColWidth="12.6328125" defaultRowHeight="15.75" customHeight="1"/>
  <cols>
    <col min="1" max="1" width="26.7265625" customWidth="1"/>
  </cols>
  <sheetData>
    <row r="2" spans="1:1" ht="15.75" customHeight="1">
      <c r="A2" s="32" t="s">
        <v>126</v>
      </c>
    </row>
  </sheetData>
  <hyperlinks>
    <hyperlink ref="A2" r:id="rId1" xr:uid="{00000000-0004-0000-0D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IF Function</vt:lpstr>
      <vt:lpstr>IFS Function</vt:lpstr>
      <vt:lpstr>ADD Function</vt:lpstr>
      <vt:lpstr>OR Function</vt:lpstr>
      <vt:lpstr>Not Function</vt:lpstr>
      <vt:lpstr>IFERROR Function</vt:lpstr>
      <vt:lpstr>IFNA Function</vt:lpstr>
      <vt:lpstr>Nested IF Function</vt:lpstr>
      <vt:lpstr>VLOOKUP</vt:lpstr>
      <vt:lpstr>HLOOKUP</vt:lpstr>
      <vt:lpstr>INDEX Function</vt:lpstr>
      <vt:lpstr>Match Function</vt:lpstr>
      <vt:lpstr>INDEX-MATCH</vt:lpstr>
      <vt:lpstr>XLOOKUP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deepanshu madan</cp:lastModifiedBy>
  <dcterms:modified xsi:type="dcterms:W3CDTF">2026-02-24T14:11:18Z</dcterms:modified>
</cp:coreProperties>
</file>