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03"/>
  <workbookPr/>
  <xr:revisionPtr revIDLastSave="0" documentId="11_C508953B7534BD4ED38D5E8F5F9122A6265959C2" xr6:coauthVersionLast="47" xr6:coauthVersionMax="47" xr10:uidLastSave="{00000000-0000-0000-0000-000000000000}"/>
  <bookViews>
    <workbookView xWindow="0" yWindow="0" windowWidth="23040" windowHeight="9000" xr2:uid="{00000000-000D-0000-FFFF-FFFF00000000}"/>
  </bookViews>
  <sheets>
    <sheet name="Leave_Tracker" sheetId="1" r:id="rId1"/>
    <sheet name="Leave_Summary" sheetId="3" r:id="rId2"/>
  </sheets>
  <calcPr calcId="191029"/>
  <pivotCaches>
    <pivotCache cacheId="1735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1" i="1" l="1"/>
  <c r="G11" i="1"/>
  <c r="I10" i="1"/>
  <c r="G10" i="1"/>
  <c r="I9" i="1"/>
  <c r="G9" i="1"/>
  <c r="I8" i="1"/>
  <c r="G8" i="1"/>
  <c r="I7" i="1"/>
  <c r="G7" i="1"/>
  <c r="I6" i="1"/>
  <c r="G6" i="1"/>
  <c r="I5" i="1"/>
  <c r="G5" i="1"/>
  <c r="I4" i="1"/>
  <c r="G4" i="1"/>
  <c r="I3" i="1"/>
  <c r="G3" i="1"/>
  <c r="I2" i="1"/>
  <c r="G2" i="1"/>
</calcChain>
</file>

<file path=xl/sharedStrings.xml><?xml version="1.0" encoding="utf-8"?>
<sst xmlns="http://schemas.openxmlformats.org/spreadsheetml/2006/main" count="57" uniqueCount="43">
  <si>
    <t>Employee ID</t>
  </si>
  <si>
    <t>Employee Name</t>
  </si>
  <si>
    <t>Department</t>
  </si>
  <si>
    <t>Leave Type</t>
  </si>
  <si>
    <t>Start Date</t>
  </si>
  <si>
    <t>End Date</t>
  </si>
  <si>
    <t>Days Taken</t>
  </si>
  <si>
    <t>Annual Entitlement</t>
  </si>
  <si>
    <t>Balance Remaining</t>
  </si>
  <si>
    <t>E001</t>
  </si>
  <si>
    <t>Ankit Sharma</t>
  </si>
  <si>
    <t>HR</t>
  </si>
  <si>
    <t>Annual</t>
  </si>
  <si>
    <t>E002</t>
  </si>
  <si>
    <t>Priya Rao</t>
  </si>
  <si>
    <t>Finance</t>
  </si>
  <si>
    <t>Sick</t>
  </si>
  <si>
    <t>E003</t>
  </si>
  <si>
    <t>Raj Mehta</t>
  </si>
  <si>
    <t>IT</t>
  </si>
  <si>
    <t>Unpaid</t>
  </si>
  <si>
    <t>E004</t>
  </si>
  <si>
    <t>Simran Kaur</t>
  </si>
  <si>
    <t>Sales</t>
  </si>
  <si>
    <t>E005</t>
  </si>
  <si>
    <t>Vivek Iyer</t>
  </si>
  <si>
    <t>E006</t>
  </si>
  <si>
    <t xml:space="preserve">Vignesh Kumar </t>
  </si>
  <si>
    <t xml:space="preserve">IT </t>
  </si>
  <si>
    <t>E007</t>
  </si>
  <si>
    <t xml:space="preserve">Diva Risal </t>
  </si>
  <si>
    <t>Maternity</t>
  </si>
  <si>
    <t>E008</t>
  </si>
  <si>
    <t xml:space="preserve">Shruthi Kakkar </t>
  </si>
  <si>
    <t>E009</t>
  </si>
  <si>
    <t xml:space="preserve">Vishnu Surya </t>
  </si>
  <si>
    <t xml:space="preserve">Sales </t>
  </si>
  <si>
    <t>Paternity</t>
  </si>
  <si>
    <t>E010</t>
  </si>
  <si>
    <t xml:space="preserve">Abdul Kader </t>
  </si>
  <si>
    <t xml:space="preserve">Operations </t>
  </si>
  <si>
    <t>Sum of Days Taken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</si>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</sst>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8" formatCode="[$-809]d\ mmmm\ yyyy;@"/>
  </numFmts>
  <fonts count="5">
    <font>
      <sz val="11"/>
      <color theme="1"/>
      <name val="Aptos Narrow"/>
      <charset val="134"/>
      <scheme val="minor"/>
    </font>
    <font>
      <sz val="14"/>
      <color theme="1"/>
      <name val="Arial"/>
      <charset val="134"/>
    </font>
    <font>
      <b/>
      <sz val="14"/>
      <color theme="1"/>
      <name val="Arial"/>
      <charset val="134"/>
    </font>
    <font>
      <sz val="14"/>
      <color rgb="FF000000"/>
      <name val="Arial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2" xfId="0" applyFont="1" applyBorder="1"/>
    <xf numFmtId="168" fontId="3" fillId="0" borderId="2" xfId="0" applyNumberFormat="1" applyFont="1" applyBorder="1" applyAlignment="1">
      <alignment horizontal="left"/>
    </xf>
    <xf numFmtId="0" fontId="1" fillId="0" borderId="2" xfId="0" applyNumberFormat="1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1" fillId="0" borderId="5" xfId="0" applyNumberFormat="1" applyFont="1" applyBorder="1" applyAlignment="1">
      <alignment horizontal="left"/>
    </xf>
  </cellXfs>
  <cellStyles count="1">
    <cellStyle name="Normal" xfId="0" builtinId="0"/>
  </cellStyles>
  <dxfs count="21"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numFmt numFmtId="0" formatCode="General"/>
      <alignment horizontal="left"/>
      <border>
        <left style="thin">
          <color auto="1"/>
        </left>
        <right style="thin">
          <color auto="1"/>
        </right>
        <top style="thin">
          <color rgb="FF000000"/>
        </top>
        <bottom style="thin">
          <color auto="1"/>
        </bottom>
      </border>
    </dxf>
    <dxf>
      <font>
        <name val="Arial"/>
        <scheme val="none"/>
      </font>
      <alignment horizontal="left"/>
      <border>
        <left style="thin">
          <color rgb="FF000000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numFmt numFmtId="0" formatCode="General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  <color rgb="FF000000"/>
        <name val="Arial"/>
        <scheme val="none"/>
      </font>
      <numFmt numFmtId="168" formatCode="[$-809]d\ mmmm\ yyyy;@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z val="14"/>
        <color rgb="FF000000"/>
        <name val="Arial"/>
        <scheme val="none"/>
      </font>
      <numFmt numFmtId="168" formatCode="[$-809]d\ mmmm\ yyyy;@"/>
      <alignment horizontal="left"/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u val="none"/>
        <sz val="14"/>
        <color theme="1"/>
        <name val="Arial"/>
        <family val="2"/>
        <charset val="134"/>
        <scheme val="none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indexed="0"/>
        </left>
        <right style="thin">
          <color indexed="0"/>
        </right>
        <top style="thin">
          <color indexed="0"/>
        </top>
        <bottom style="thin">
          <color indexed="0"/>
        </bottom>
      </border>
    </dxf>
    <dxf>
      <font>
        <name val="Arial"/>
        <scheme val="none"/>
      </font>
    </dxf>
    <dxf>
      <font>
        <sz val="14"/>
      </font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Medium9">
    <tableStyle name="TableStylePreset8_Accent1" pivot="0" count="9" xr9:uid="{C16462FB-CDE6-4BB5-BAFA-1372A3CEEFCD}">
      <tableStyleElement type="wholeTable" dxfId="20"/>
      <tableStyleElement type="headerRow" dxfId="19"/>
      <tableStyleElement type="totalRow" dxfId="18"/>
      <tableStyleElement type="firstColumn" dxfId="17"/>
      <tableStyleElement type="lastColumn" dxfId="16"/>
      <tableStyleElement type="firstRowStripe" dxfId="15"/>
      <tableStyleElement type="secondRowStripe" dxfId="14"/>
      <tableStyleElement type="firstColumnStripe" dxfId="13"/>
      <tableStyleElement type="secondColumn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epa" refreshedDate="45882.695370370398" createdVersion="5" refreshedVersion="5" minRefreshableVersion="3" recordCount="10" xr:uid="{00000000-000A-0000-FFFF-FFFF00000000}">
  <cacheSource type="worksheet">
    <worksheetSource name="LeaveTracker"/>
  </cacheSource>
  <cacheFields count="9">
    <cacheField name="Employee ID" numFmtId="0">
      <sharedItems count="10">
        <s v="E001"/>
        <s v="E002"/>
        <s v="E003"/>
        <s v="E004"/>
        <s v="E005"/>
        <s v="E006"/>
        <s v="E007"/>
        <s v="E008"/>
        <s v="E009"/>
        <s v="E010"/>
      </sharedItems>
    </cacheField>
    <cacheField name="Employee Name" numFmtId="0">
      <sharedItems count="10">
        <s v="Ankit Sharma"/>
        <s v="Priya Rao"/>
        <s v="Raj Mehta"/>
        <s v="Simran Kaur"/>
        <s v="Vivek Iyer"/>
        <s v="Vignesh Kumar "/>
        <s v="Diva Risal "/>
        <s v="Shruthi Kakkar "/>
        <s v="Vishnu Surya "/>
        <s v="Abdul Kader "/>
      </sharedItems>
    </cacheField>
    <cacheField name="Department" numFmtId="0">
      <sharedItems count="7">
        <s v="HR"/>
        <s v="Finance"/>
        <s v="IT"/>
        <s v="Sales"/>
        <s v="IT "/>
        <s v="Sales "/>
        <s v="Operations "/>
      </sharedItems>
    </cacheField>
    <cacheField name="Leave Type" numFmtId="0">
      <sharedItems count="5">
        <s v="Annual"/>
        <s v="Sick"/>
        <s v="Unpaid"/>
        <s v="Maternity"/>
        <s v="Paternity"/>
      </sharedItems>
    </cacheField>
    <cacheField name="Start Date" numFmtId="168">
      <sharedItems containsSemiMixedTypes="0" containsNonDate="0" containsDate="1" containsString="0" minDate="2025-08-01T00:00:00" maxDate="2025-08-25T00:00:00" count="9">
        <d v="2025-08-01T00:00:00"/>
        <d v="2025-08-02T00:00:00"/>
        <d v="2025-08-07T00:00:00"/>
        <d v="2025-08-10T00:00:00"/>
        <d v="2025-08-18T00:00:00"/>
        <d v="2025-08-21T00:00:00"/>
        <d v="2025-08-25T00:00:00"/>
        <d v="2025-08-05T00:00:00"/>
        <d v="2025-08-15T00:00:00"/>
      </sharedItems>
    </cacheField>
    <cacheField name="End Date" numFmtId="168">
      <sharedItems containsSemiMixedTypes="0" containsNonDate="0" containsDate="1" containsString="0" minDate="2025-08-04T00:00:00" maxDate="2025-10-29T00:00:00" count="10">
        <d v="2025-08-05T00:00:00"/>
        <d v="2025-08-04T00:00:00"/>
        <d v="2025-08-09T00:00:00"/>
        <d v="2025-08-14T00:00:00"/>
        <d v="2025-08-20T00:00:00"/>
        <d v="2025-08-22T00:00:00"/>
        <d v="2025-10-29T00:00:00"/>
        <d v="2025-08-27T00:00:00"/>
        <d v="2025-08-12T00:00:00"/>
        <d v="2025-08-18T00:00:00"/>
      </sharedItems>
    </cacheField>
    <cacheField name="Days Taken" numFmtId="0">
      <sharedItems containsSemiMixedTypes="0" containsString="0" containsNumber="1" containsInteger="1" minValue="2" maxValue="90" count="6">
        <n v="5"/>
        <n v="3"/>
        <n v="2"/>
        <n v="90"/>
        <n v="8"/>
        <n v="4"/>
      </sharedItems>
    </cacheField>
    <cacheField name="Annual Entitlement" numFmtId="0">
      <sharedItems containsSemiMixedTypes="0" containsString="0" containsNumber="1" containsInteger="1" minValue="0" maxValue="90" count="5">
        <n v="20"/>
        <n v="10"/>
        <n v="0"/>
        <n v="90"/>
        <n v="7"/>
      </sharedItems>
    </cacheField>
    <cacheField name="Balance Remaining" numFmtId="0">
      <sharedItems containsSemiMixedTypes="0" containsString="0" containsNumber="1" containsInteger="1" minValue="-3" maxValue="17" count="8">
        <n v="15"/>
        <n v="7"/>
        <n v="-3"/>
        <n v="17"/>
        <n v="8"/>
        <n v="0"/>
        <n v="-1"/>
        <n v="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</r>
  <r>
    <x v="2"/>
    <x v="2"/>
    <x v="2"/>
    <x v="2"/>
    <x v="2"/>
    <x v="2"/>
    <x v="1"/>
    <x v="2"/>
    <x v="2"/>
  </r>
  <r>
    <x v="3"/>
    <x v="3"/>
    <x v="3"/>
    <x v="0"/>
    <x v="3"/>
    <x v="3"/>
    <x v="0"/>
    <x v="0"/>
    <x v="0"/>
  </r>
  <r>
    <x v="4"/>
    <x v="4"/>
    <x v="0"/>
    <x v="0"/>
    <x v="4"/>
    <x v="4"/>
    <x v="1"/>
    <x v="0"/>
    <x v="3"/>
  </r>
  <r>
    <x v="5"/>
    <x v="5"/>
    <x v="4"/>
    <x v="1"/>
    <x v="5"/>
    <x v="5"/>
    <x v="2"/>
    <x v="1"/>
    <x v="4"/>
  </r>
  <r>
    <x v="6"/>
    <x v="6"/>
    <x v="0"/>
    <x v="3"/>
    <x v="0"/>
    <x v="6"/>
    <x v="3"/>
    <x v="3"/>
    <x v="5"/>
  </r>
  <r>
    <x v="7"/>
    <x v="7"/>
    <x v="0"/>
    <x v="2"/>
    <x v="6"/>
    <x v="7"/>
    <x v="1"/>
    <x v="2"/>
    <x v="2"/>
  </r>
  <r>
    <x v="8"/>
    <x v="8"/>
    <x v="5"/>
    <x v="4"/>
    <x v="7"/>
    <x v="8"/>
    <x v="4"/>
    <x v="4"/>
    <x v="6"/>
  </r>
  <r>
    <x v="9"/>
    <x v="9"/>
    <x v="6"/>
    <x v="1"/>
    <x v="8"/>
    <x v="9"/>
    <x v="5"/>
    <x v="1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1735" applyNumberFormats="0" applyBorderFormats="0" applyFontFormats="0" applyPatternFormats="0" applyAlignmentFormats="0" applyWidthHeightFormats="1" dataCaption="Values" updatedVersion="5" minRefreshableVersion="3" useAutoFormatting="1" createdVersion="5" indent="0" compact="0" outline="1" outlineData="1" compactData="0" multipleFieldFilters="0">
  <location ref="A1:B7" firstHeaderRow="1" firstDataRow="1" firstDataCol="1"/>
  <pivotFields count="9">
    <pivotField compact="0" showAll="0"/>
    <pivotField compact="0" showAll="0"/>
    <pivotField compact="0" showAll="0"/>
    <pivotField axis="axisRow" compact="0" showAll="0">
      <items count="6">
        <item x="0"/>
        <item x="3"/>
        <item x="4"/>
        <item x="1"/>
        <item x="2"/>
        <item t="default"/>
      </items>
    </pivotField>
    <pivotField compact="0" numFmtId="168" showAll="0"/>
    <pivotField compact="0" numFmtId="168" showAll="0"/>
    <pivotField dataField="1" compact="0" showAll="0"/>
    <pivotField compact="0" showAll="0"/>
    <pivotField compact="0"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Days Taken" fld="6" baseField="0" baseItem="0"/>
  </dataFields>
  <formats count="4">
    <format dxfId="9">
      <pivotArea type="all" dataOnly="0" outline="0" fieldPosition="0"/>
    </format>
    <format>
      <pivotArea type="all" dataOnly="0" outline="0" fieldPosition="0"/>
    </format>
    <format dxfId="10">
      <pivotArea type="all" dataOnly="0" outline="0" fieldPosition="0"/>
    </format>
    <format dxfId="11">
      <pivotArea type="all" dataOnly="0" outline="0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veTracker" displayName="LeaveTracker" ref="A1:I11" totalsRowShown="0">
  <autoFilter ref="A1:I11" xr:uid="{00000000-0009-0000-0100-000001000000}"/>
  <tableColumns count="9">
    <tableColumn id="1" xr3:uid="{00000000-0010-0000-0000-000001000000}" name="Employee ID" dataDxfId="8"/>
    <tableColumn id="2" xr3:uid="{00000000-0010-0000-0000-000002000000}" name="Employee Name" dataDxfId="7"/>
    <tableColumn id="3" xr3:uid="{00000000-0010-0000-0000-000003000000}" name="Department" dataDxfId="6"/>
    <tableColumn id="4" xr3:uid="{00000000-0010-0000-0000-000004000000}" name="Leave Type" dataDxfId="5"/>
    <tableColumn id="5" xr3:uid="{00000000-0010-0000-0000-000005000000}" name="Start Date" dataDxfId="4"/>
    <tableColumn id="6" xr3:uid="{00000000-0010-0000-0000-000006000000}" name="End Date" dataDxfId="3"/>
    <tableColumn id="7" xr3:uid="{00000000-0010-0000-0000-000007000000}" name="Days Taken" dataDxfId="2">
      <calculatedColumnFormula>DATEDIF(E2,F2,"d")+1</calculatedColumnFormula>
    </tableColumn>
    <tableColumn id="8" xr3:uid="{00000000-0010-0000-0000-000008000000}" name="Annual Entitlement" dataDxfId="1"/>
    <tableColumn id="9" xr3:uid="{00000000-0010-0000-0000-000009000000}" name="Balance Remaining" dataDxfId="0">
      <calculatedColumnFormula>MAX(H2-G2,0)</calculatedColumnFormula>
    </tableColumn>
  </tableColumns>
  <tableStyleInfo name="TableStylePreset8_Accen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G21" sqref="G21"/>
    </sheetView>
  </sheetViews>
  <sheetFormatPr defaultColWidth="9" defaultRowHeight="14.45"/>
  <cols>
    <col min="1" max="1" width="12" customWidth="1"/>
    <col min="2" max="2" width="22" customWidth="1"/>
    <col min="3" max="3" width="14.75" customWidth="1"/>
    <col min="4" max="4" width="13.375" customWidth="1"/>
    <col min="5" max="5" width="21.625" customWidth="1"/>
    <col min="6" max="6" width="20.5" customWidth="1"/>
    <col min="7" max="7" width="18.75" customWidth="1"/>
    <col min="8" max="8" width="30.125" customWidth="1"/>
    <col min="9" max="9" width="25.375" customWidth="1"/>
  </cols>
  <sheetData>
    <row r="1" spans="1:9" ht="17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45">
      <c r="A2" s="3" t="s">
        <v>9</v>
      </c>
      <c r="B2" s="3" t="s">
        <v>10</v>
      </c>
      <c r="C2" s="3" t="s">
        <v>11</v>
      </c>
      <c r="D2" s="3" t="s">
        <v>12</v>
      </c>
      <c r="E2" s="4">
        <v>45870</v>
      </c>
      <c r="F2" s="4">
        <v>45874</v>
      </c>
      <c r="G2" s="5">
        <f t="shared" ref="G2:G11" si="0">DATEDIF(E2,F2,"d")+1</f>
        <v>5</v>
      </c>
      <c r="H2" s="6">
        <v>20</v>
      </c>
      <c r="I2" s="8">
        <f t="shared" ref="I2:I11" si="1">MAX(H2-G2,0)</f>
        <v>15</v>
      </c>
    </row>
    <row r="3" spans="1:9" ht="17.45">
      <c r="A3" s="3" t="s">
        <v>13</v>
      </c>
      <c r="B3" s="3" t="s">
        <v>14</v>
      </c>
      <c r="C3" s="3" t="s">
        <v>15</v>
      </c>
      <c r="D3" s="3" t="s">
        <v>16</v>
      </c>
      <c r="E3" s="4">
        <v>45871</v>
      </c>
      <c r="F3" s="4">
        <v>45873</v>
      </c>
      <c r="G3" s="5">
        <f t="shared" si="0"/>
        <v>3</v>
      </c>
      <c r="H3" s="7">
        <v>10</v>
      </c>
      <c r="I3" s="8">
        <f t="shared" si="1"/>
        <v>7</v>
      </c>
    </row>
    <row r="4" spans="1:9" ht="17.45">
      <c r="A4" s="3" t="s">
        <v>17</v>
      </c>
      <c r="B4" s="3" t="s">
        <v>18</v>
      </c>
      <c r="C4" s="3" t="s">
        <v>19</v>
      </c>
      <c r="D4" s="3" t="s">
        <v>20</v>
      </c>
      <c r="E4" s="4">
        <v>45876</v>
      </c>
      <c r="F4" s="4">
        <v>45878</v>
      </c>
      <c r="G4" s="5">
        <f t="shared" si="0"/>
        <v>3</v>
      </c>
      <c r="H4" s="7">
        <v>0</v>
      </c>
      <c r="I4" s="8">
        <f t="shared" si="1"/>
        <v>0</v>
      </c>
    </row>
    <row r="5" spans="1:9" ht="17.45">
      <c r="A5" s="3" t="s">
        <v>21</v>
      </c>
      <c r="B5" s="3" t="s">
        <v>22</v>
      </c>
      <c r="C5" s="3" t="s">
        <v>23</v>
      </c>
      <c r="D5" s="3" t="s">
        <v>12</v>
      </c>
      <c r="E5" s="4">
        <v>45879</v>
      </c>
      <c r="F5" s="4">
        <v>45883</v>
      </c>
      <c r="G5" s="5">
        <f t="shared" si="0"/>
        <v>5</v>
      </c>
      <c r="H5" s="7">
        <v>20</v>
      </c>
      <c r="I5" s="8">
        <f t="shared" si="1"/>
        <v>15</v>
      </c>
    </row>
    <row r="6" spans="1:9" ht="17.45">
      <c r="A6" s="3" t="s">
        <v>24</v>
      </c>
      <c r="B6" s="3" t="s">
        <v>25</v>
      </c>
      <c r="C6" s="3" t="s">
        <v>11</v>
      </c>
      <c r="D6" s="3" t="s">
        <v>12</v>
      </c>
      <c r="E6" s="4">
        <v>45887</v>
      </c>
      <c r="F6" s="4">
        <v>45889</v>
      </c>
      <c r="G6" s="5">
        <f t="shared" si="0"/>
        <v>3</v>
      </c>
      <c r="H6" s="7">
        <v>20</v>
      </c>
      <c r="I6" s="8">
        <f t="shared" si="1"/>
        <v>17</v>
      </c>
    </row>
    <row r="7" spans="1:9" ht="17.45">
      <c r="A7" s="3" t="s">
        <v>26</v>
      </c>
      <c r="B7" s="3" t="s">
        <v>27</v>
      </c>
      <c r="C7" s="3" t="s">
        <v>28</v>
      </c>
      <c r="D7" s="3" t="s">
        <v>16</v>
      </c>
      <c r="E7" s="4">
        <v>45890</v>
      </c>
      <c r="F7" s="4">
        <v>45891</v>
      </c>
      <c r="G7" s="5">
        <f t="shared" si="0"/>
        <v>2</v>
      </c>
      <c r="H7" s="7">
        <v>10</v>
      </c>
      <c r="I7" s="8">
        <f t="shared" si="1"/>
        <v>8</v>
      </c>
    </row>
    <row r="8" spans="1:9" ht="17.45">
      <c r="A8" s="3" t="s">
        <v>29</v>
      </c>
      <c r="B8" s="3" t="s">
        <v>30</v>
      </c>
      <c r="C8" s="3" t="s">
        <v>11</v>
      </c>
      <c r="D8" s="3" t="s">
        <v>31</v>
      </c>
      <c r="E8" s="4">
        <v>45870</v>
      </c>
      <c r="F8" s="4">
        <v>45959</v>
      </c>
      <c r="G8" s="5">
        <f t="shared" si="0"/>
        <v>90</v>
      </c>
      <c r="H8" s="7">
        <v>90</v>
      </c>
      <c r="I8" s="8">
        <f>MAX(H8-G8,0)</f>
        <v>0</v>
      </c>
    </row>
    <row r="9" spans="1:9" ht="17.45">
      <c r="A9" s="3" t="s">
        <v>32</v>
      </c>
      <c r="B9" s="3" t="s">
        <v>33</v>
      </c>
      <c r="C9" s="3" t="s">
        <v>11</v>
      </c>
      <c r="D9" s="3" t="s">
        <v>20</v>
      </c>
      <c r="E9" s="4">
        <v>45894</v>
      </c>
      <c r="F9" s="4">
        <v>45896</v>
      </c>
      <c r="G9" s="5">
        <f t="shared" si="0"/>
        <v>3</v>
      </c>
      <c r="H9" s="7">
        <v>0</v>
      </c>
      <c r="I9" s="8">
        <f t="shared" si="1"/>
        <v>0</v>
      </c>
    </row>
    <row r="10" spans="1:9" ht="17.45">
      <c r="A10" s="3" t="s">
        <v>34</v>
      </c>
      <c r="B10" s="3" t="s">
        <v>35</v>
      </c>
      <c r="C10" s="3" t="s">
        <v>36</v>
      </c>
      <c r="D10" s="3" t="s">
        <v>37</v>
      </c>
      <c r="E10" s="4">
        <v>45874</v>
      </c>
      <c r="F10" s="4">
        <v>45881</v>
      </c>
      <c r="G10" s="5">
        <f t="shared" si="0"/>
        <v>8</v>
      </c>
      <c r="H10" s="7">
        <v>7</v>
      </c>
      <c r="I10" s="8">
        <f t="shared" si="1"/>
        <v>0</v>
      </c>
    </row>
    <row r="11" spans="1:9" ht="17.45">
      <c r="A11" s="3" t="s">
        <v>38</v>
      </c>
      <c r="B11" s="3" t="s">
        <v>39</v>
      </c>
      <c r="C11" s="3" t="s">
        <v>40</v>
      </c>
      <c r="D11" s="3" t="s">
        <v>16</v>
      </c>
      <c r="E11" s="4">
        <v>45884</v>
      </c>
      <c r="F11" s="4">
        <v>45887</v>
      </c>
      <c r="G11" s="5">
        <f t="shared" si="0"/>
        <v>4</v>
      </c>
      <c r="H11" s="7">
        <v>10</v>
      </c>
      <c r="I11" s="8">
        <f t="shared" si="1"/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H12" sqref="H12"/>
    </sheetView>
  </sheetViews>
  <sheetFormatPr defaultColWidth="8.875" defaultRowHeight="14.45"/>
  <cols>
    <col min="1" max="1" width="19.5"/>
    <col min="2" max="2" width="27.5"/>
    <col min="3" max="3" width="34.875"/>
  </cols>
  <sheetData>
    <row r="1" spans="1:2" ht="17.45">
      <c r="A1" s="1" t="s">
        <v>3</v>
      </c>
      <c r="B1" s="1" t="s">
        <v>41</v>
      </c>
    </row>
    <row r="2" spans="1:2" ht="17.45">
      <c r="A2" s="1" t="s">
        <v>12</v>
      </c>
      <c r="B2" s="1">
        <v>13</v>
      </c>
    </row>
    <row r="3" spans="1:2" ht="17.45">
      <c r="A3" s="1" t="s">
        <v>31</v>
      </c>
      <c r="B3" s="1">
        <v>90</v>
      </c>
    </row>
    <row r="4" spans="1:2" ht="17.45">
      <c r="A4" s="1" t="s">
        <v>37</v>
      </c>
      <c r="B4" s="1">
        <v>8</v>
      </c>
    </row>
    <row r="5" spans="1:2" ht="17.45">
      <c r="A5" s="1" t="s">
        <v>16</v>
      </c>
      <c r="B5" s="1">
        <v>9</v>
      </c>
    </row>
    <row r="6" spans="1:2" ht="17.45">
      <c r="A6" s="1" t="s">
        <v>20</v>
      </c>
      <c r="B6" s="1">
        <v>6</v>
      </c>
    </row>
    <row r="7" spans="1:2" ht="17.45">
      <c r="A7" s="1" t="s">
        <v>42</v>
      </c>
      <c r="B7" s="1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 Sri</cp:lastModifiedBy>
  <cp:revision/>
  <dcterms:created xsi:type="dcterms:W3CDTF">2025-08-12T16:47:00Z</dcterms:created>
  <dcterms:modified xsi:type="dcterms:W3CDTF">2025-08-13T11:41:47Z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399986DD3F8740F8AA35154009B7C94E_13</vt:lpwstr>
  </property>
  <property fmtid="{D5CDD505-2E9C-101B-9397-08002B2CF9AE}" pid="3" name="KSOProductBuildVer">
    <vt:lpwstr>2057-12.2.0.21931</vt:lpwstr>
  </property>
</Properties>
</file>